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2" i="22" l="1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<sst xmlns="http://schemas.openxmlformats.org/spreadsheetml/2006/main" count="1508" uniqueCount="77">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</sst>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0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96" t="s">
        <v>45</v>
      </c>
      <c r="B29" s="97"/>
      <c r="C29" s="98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96" t="s">
        <v>45</v>
      </c>
      <c r="B29" s="97"/>
      <c r="C29" s="98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19" priority="43" operator="equal">
      <formula>212030016606640</formula>
    </cfRule>
  </conditionalFormatting>
  <conditionalFormatting sqref="D29 E4:E6 E28:K29">
    <cfRule type="cellIs" dxfId="1018" priority="41" operator="equal">
      <formula>$E$4</formula>
    </cfRule>
    <cfRule type="cellIs" dxfId="1017" priority="42" operator="equal">
      <formula>2120</formula>
    </cfRule>
  </conditionalFormatting>
  <conditionalFormatting sqref="D29:E29 F4:F6 F28:F29">
    <cfRule type="cellIs" dxfId="1016" priority="39" operator="equal">
      <formula>$F$4</formula>
    </cfRule>
    <cfRule type="cellIs" dxfId="1015" priority="40" operator="equal">
      <formula>300</formula>
    </cfRule>
  </conditionalFormatting>
  <conditionalFormatting sqref="G4:G6 G28:G29">
    <cfRule type="cellIs" dxfId="1014" priority="37" operator="equal">
      <formula>$G$4</formula>
    </cfRule>
    <cfRule type="cellIs" dxfId="1013" priority="38" operator="equal">
      <formula>1660</formula>
    </cfRule>
  </conditionalFormatting>
  <conditionalFormatting sqref="H4:H6 H28:H29">
    <cfRule type="cellIs" dxfId="1012" priority="35" operator="equal">
      <formula>$H$4</formula>
    </cfRule>
    <cfRule type="cellIs" dxfId="1011" priority="36" operator="equal">
      <formula>6640</formula>
    </cfRule>
  </conditionalFormatting>
  <conditionalFormatting sqref="T6:T28">
    <cfRule type="cellIs" dxfId="1010" priority="34" operator="lessThan">
      <formula>0</formula>
    </cfRule>
  </conditionalFormatting>
  <conditionalFormatting sqref="T7:T27">
    <cfRule type="cellIs" dxfId="1009" priority="31" operator="lessThan">
      <formula>0</formula>
    </cfRule>
    <cfRule type="cellIs" dxfId="1008" priority="32" operator="lessThan">
      <formula>0</formula>
    </cfRule>
    <cfRule type="cellIs" dxfId="1007" priority="33" operator="lessThan">
      <formula>0</formula>
    </cfRule>
  </conditionalFormatting>
  <conditionalFormatting sqref="E4:E6 E28:K28">
    <cfRule type="cellIs" dxfId="1006" priority="30" operator="equal">
      <formula>$E$4</formula>
    </cfRule>
  </conditionalFormatting>
  <conditionalFormatting sqref="D28:D29 D6 D4:M4">
    <cfRule type="cellIs" dxfId="1005" priority="29" operator="equal">
      <formula>$D$4</formula>
    </cfRule>
  </conditionalFormatting>
  <conditionalFormatting sqref="I4:I6 I28:I29">
    <cfRule type="cellIs" dxfId="1004" priority="28" operator="equal">
      <formula>$I$4</formula>
    </cfRule>
  </conditionalFormatting>
  <conditionalFormatting sqref="J4:J6 J28:J29">
    <cfRule type="cellIs" dxfId="1003" priority="27" operator="equal">
      <formula>$J$4</formula>
    </cfRule>
  </conditionalFormatting>
  <conditionalFormatting sqref="K4:K6 K28:K29">
    <cfRule type="cellIs" dxfId="1002" priority="26" operator="equal">
      <formula>$K$4</formula>
    </cfRule>
  </conditionalFormatting>
  <conditionalFormatting sqref="M4:M6">
    <cfRule type="cellIs" dxfId="1001" priority="25" operator="equal">
      <formula>$L$4</formula>
    </cfRule>
  </conditionalFormatting>
  <conditionalFormatting sqref="T7:T28">
    <cfRule type="cellIs" dxfId="1000" priority="22" operator="lessThan">
      <formula>0</formula>
    </cfRule>
    <cfRule type="cellIs" dxfId="999" priority="23" operator="lessThan">
      <formula>0</formula>
    </cfRule>
    <cfRule type="cellIs" dxfId="998" priority="24" operator="lessThan">
      <formula>0</formula>
    </cfRule>
  </conditionalFormatting>
  <conditionalFormatting sqref="D5:K5">
    <cfRule type="cellIs" dxfId="997" priority="21" operator="greaterThan">
      <formula>0</formula>
    </cfRule>
  </conditionalFormatting>
  <conditionalFormatting sqref="T6:T28">
    <cfRule type="cellIs" dxfId="996" priority="20" operator="lessThan">
      <formula>0</formula>
    </cfRule>
  </conditionalFormatting>
  <conditionalFormatting sqref="T7:T27">
    <cfRule type="cellIs" dxfId="995" priority="17" operator="lessThan">
      <formula>0</formula>
    </cfRule>
    <cfRule type="cellIs" dxfId="994" priority="18" operator="lessThan">
      <formula>0</formula>
    </cfRule>
    <cfRule type="cellIs" dxfId="993" priority="19" operator="lessThan">
      <formula>0</formula>
    </cfRule>
  </conditionalFormatting>
  <conditionalFormatting sqref="T7:T28">
    <cfRule type="cellIs" dxfId="992" priority="14" operator="lessThan">
      <formula>0</formula>
    </cfRule>
    <cfRule type="cellIs" dxfId="991" priority="15" operator="lessThan">
      <formula>0</formula>
    </cfRule>
    <cfRule type="cellIs" dxfId="990" priority="16" operator="lessThan">
      <formula>0</formula>
    </cfRule>
  </conditionalFormatting>
  <conditionalFormatting sqref="D5:K5">
    <cfRule type="cellIs" dxfId="989" priority="13" operator="greaterThan">
      <formula>0</formula>
    </cfRule>
  </conditionalFormatting>
  <conditionalFormatting sqref="L4 L6 L28:L29">
    <cfRule type="cellIs" dxfId="988" priority="12" operator="equal">
      <formula>$L$4</formula>
    </cfRule>
  </conditionalFormatting>
  <conditionalFormatting sqref="D7:S7">
    <cfRule type="cellIs" dxfId="987" priority="11" operator="greaterThan">
      <formula>0</formula>
    </cfRule>
  </conditionalFormatting>
  <conditionalFormatting sqref="D9:S9">
    <cfRule type="cellIs" dxfId="986" priority="10" operator="greaterThan">
      <formula>0</formula>
    </cfRule>
  </conditionalFormatting>
  <conditionalFormatting sqref="D11:S11">
    <cfRule type="cellIs" dxfId="985" priority="9" operator="greaterThan">
      <formula>0</formula>
    </cfRule>
  </conditionalFormatting>
  <conditionalFormatting sqref="D13:S13">
    <cfRule type="cellIs" dxfId="984" priority="8" operator="greaterThan">
      <formula>0</formula>
    </cfRule>
  </conditionalFormatting>
  <conditionalFormatting sqref="D15:S15">
    <cfRule type="cellIs" dxfId="983" priority="7" operator="greaterThan">
      <formula>0</formula>
    </cfRule>
  </conditionalFormatting>
  <conditionalFormatting sqref="D17:S17">
    <cfRule type="cellIs" dxfId="982" priority="6" operator="greaterThan">
      <formula>0</formula>
    </cfRule>
  </conditionalFormatting>
  <conditionalFormatting sqref="D19:S19">
    <cfRule type="cellIs" dxfId="981" priority="5" operator="greaterThan">
      <formula>0</formula>
    </cfRule>
  </conditionalFormatting>
  <conditionalFormatting sqref="D21:S21">
    <cfRule type="cellIs" dxfId="980" priority="4" operator="greaterThan">
      <formula>0</formula>
    </cfRule>
  </conditionalFormatting>
  <conditionalFormatting sqref="D23:S23">
    <cfRule type="cellIs" dxfId="979" priority="3" operator="greaterThan">
      <formula>0</formula>
    </cfRule>
  </conditionalFormatting>
  <conditionalFormatting sqref="D25:S25">
    <cfRule type="cellIs" dxfId="978" priority="2" operator="greaterThan">
      <formula>0</formula>
    </cfRule>
  </conditionalFormatting>
  <conditionalFormatting sqref="D27:S27">
    <cfRule type="cellIs" dxfId="97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6" priority="43" operator="equal">
      <formula>212030016606640</formula>
    </cfRule>
  </conditionalFormatting>
  <conditionalFormatting sqref="D29 E4:E6 E28:K29">
    <cfRule type="cellIs" dxfId="975" priority="41" operator="equal">
      <formula>$E$4</formula>
    </cfRule>
    <cfRule type="cellIs" dxfId="974" priority="42" operator="equal">
      <formula>2120</formula>
    </cfRule>
  </conditionalFormatting>
  <conditionalFormatting sqref="D29:E29 F4:F6 F28:F29">
    <cfRule type="cellIs" dxfId="973" priority="39" operator="equal">
      <formula>$F$4</formula>
    </cfRule>
    <cfRule type="cellIs" dxfId="972" priority="40" operator="equal">
      <formula>300</formula>
    </cfRule>
  </conditionalFormatting>
  <conditionalFormatting sqref="G4:G6 G28:G29">
    <cfRule type="cellIs" dxfId="971" priority="37" operator="equal">
      <formula>$G$4</formula>
    </cfRule>
    <cfRule type="cellIs" dxfId="970" priority="38" operator="equal">
      <formula>1660</formula>
    </cfRule>
  </conditionalFormatting>
  <conditionalFormatting sqref="H4:H6 H28:H29">
    <cfRule type="cellIs" dxfId="969" priority="35" operator="equal">
      <formula>$H$4</formula>
    </cfRule>
    <cfRule type="cellIs" dxfId="968" priority="36" operator="equal">
      <formula>6640</formula>
    </cfRule>
  </conditionalFormatting>
  <conditionalFormatting sqref="T6:T28">
    <cfRule type="cellIs" dxfId="967" priority="34" operator="lessThan">
      <formula>0</formula>
    </cfRule>
  </conditionalFormatting>
  <conditionalFormatting sqref="T7:T27">
    <cfRule type="cellIs" dxfId="966" priority="31" operator="lessThan">
      <formula>0</formula>
    </cfRule>
    <cfRule type="cellIs" dxfId="965" priority="32" operator="lessThan">
      <formula>0</formula>
    </cfRule>
    <cfRule type="cellIs" dxfId="964" priority="33" operator="lessThan">
      <formula>0</formula>
    </cfRule>
  </conditionalFormatting>
  <conditionalFormatting sqref="E4:E6 E28:K28">
    <cfRule type="cellIs" dxfId="963" priority="30" operator="equal">
      <formula>$E$4</formula>
    </cfRule>
  </conditionalFormatting>
  <conditionalFormatting sqref="D28:D29 D6 D4:M4">
    <cfRule type="cellIs" dxfId="962" priority="29" operator="equal">
      <formula>$D$4</formula>
    </cfRule>
  </conditionalFormatting>
  <conditionalFormatting sqref="I4:I6 I28:I29">
    <cfRule type="cellIs" dxfId="961" priority="28" operator="equal">
      <formula>$I$4</formula>
    </cfRule>
  </conditionalFormatting>
  <conditionalFormatting sqref="J4:J6 J28:J29">
    <cfRule type="cellIs" dxfId="960" priority="27" operator="equal">
      <formula>$J$4</formula>
    </cfRule>
  </conditionalFormatting>
  <conditionalFormatting sqref="K4:K6 K28:K29">
    <cfRule type="cellIs" dxfId="959" priority="26" operator="equal">
      <formula>$K$4</formula>
    </cfRule>
  </conditionalFormatting>
  <conditionalFormatting sqref="M4:M6">
    <cfRule type="cellIs" dxfId="958" priority="25" operator="equal">
      <formula>$L$4</formula>
    </cfRule>
  </conditionalFormatting>
  <conditionalFormatting sqref="T7:T28">
    <cfRule type="cellIs" dxfId="957" priority="22" operator="lessThan">
      <formula>0</formula>
    </cfRule>
    <cfRule type="cellIs" dxfId="956" priority="23" operator="lessThan">
      <formula>0</formula>
    </cfRule>
    <cfRule type="cellIs" dxfId="955" priority="24" operator="lessThan">
      <formula>0</formula>
    </cfRule>
  </conditionalFormatting>
  <conditionalFormatting sqref="D5:K5">
    <cfRule type="cellIs" dxfId="954" priority="21" operator="greaterThan">
      <formula>0</formula>
    </cfRule>
  </conditionalFormatting>
  <conditionalFormatting sqref="T6:T28">
    <cfRule type="cellIs" dxfId="953" priority="20" operator="lessThan">
      <formula>0</formula>
    </cfRule>
  </conditionalFormatting>
  <conditionalFormatting sqref="T7:T27">
    <cfRule type="cellIs" dxfId="952" priority="17" operator="lessThan">
      <formula>0</formula>
    </cfRule>
    <cfRule type="cellIs" dxfId="951" priority="18" operator="lessThan">
      <formula>0</formula>
    </cfRule>
    <cfRule type="cellIs" dxfId="950" priority="19" operator="lessThan">
      <formula>0</formula>
    </cfRule>
  </conditionalFormatting>
  <conditionalFormatting sqref="T7:T28">
    <cfRule type="cellIs" dxfId="949" priority="14" operator="lessThan">
      <formula>0</formula>
    </cfRule>
    <cfRule type="cellIs" dxfId="948" priority="15" operator="lessThan">
      <formula>0</formula>
    </cfRule>
    <cfRule type="cellIs" dxfId="947" priority="16" operator="lessThan">
      <formula>0</formula>
    </cfRule>
  </conditionalFormatting>
  <conditionalFormatting sqref="D5:K5">
    <cfRule type="cellIs" dxfId="946" priority="13" operator="greaterThan">
      <formula>0</formula>
    </cfRule>
  </conditionalFormatting>
  <conditionalFormatting sqref="L4 L6 L28:L29">
    <cfRule type="cellIs" dxfId="945" priority="12" operator="equal">
      <formula>$L$4</formula>
    </cfRule>
  </conditionalFormatting>
  <conditionalFormatting sqref="D7:S7">
    <cfRule type="cellIs" dxfId="944" priority="11" operator="greaterThan">
      <formula>0</formula>
    </cfRule>
  </conditionalFormatting>
  <conditionalFormatting sqref="D9:S9">
    <cfRule type="cellIs" dxfId="943" priority="10" operator="greaterThan">
      <formula>0</formula>
    </cfRule>
  </conditionalFormatting>
  <conditionalFormatting sqref="D11:S11">
    <cfRule type="cellIs" dxfId="942" priority="9" operator="greaterThan">
      <formula>0</formula>
    </cfRule>
  </conditionalFormatting>
  <conditionalFormatting sqref="D13:S13">
    <cfRule type="cellIs" dxfId="941" priority="8" operator="greaterThan">
      <formula>0</formula>
    </cfRule>
  </conditionalFormatting>
  <conditionalFormatting sqref="D15:S15">
    <cfRule type="cellIs" dxfId="940" priority="7" operator="greaterThan">
      <formula>0</formula>
    </cfRule>
  </conditionalFormatting>
  <conditionalFormatting sqref="D17:S17">
    <cfRule type="cellIs" dxfId="939" priority="6" operator="greaterThan">
      <formula>0</formula>
    </cfRule>
  </conditionalFormatting>
  <conditionalFormatting sqref="D19:S19">
    <cfRule type="cellIs" dxfId="938" priority="5" operator="greaterThan">
      <formula>0</formula>
    </cfRule>
  </conditionalFormatting>
  <conditionalFormatting sqref="D21:S21">
    <cfRule type="cellIs" dxfId="937" priority="4" operator="greaterThan">
      <formula>0</formula>
    </cfRule>
  </conditionalFormatting>
  <conditionalFormatting sqref="D23:S23">
    <cfRule type="cellIs" dxfId="936" priority="3" operator="greaterThan">
      <formula>0</formula>
    </cfRule>
  </conditionalFormatting>
  <conditionalFormatting sqref="D25:S25">
    <cfRule type="cellIs" dxfId="935" priority="2" operator="greaterThan">
      <formula>0</formula>
    </cfRule>
  </conditionalFormatting>
  <conditionalFormatting sqref="D27:S27">
    <cfRule type="cellIs" dxfId="93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33" priority="43" operator="equal">
      <formula>212030016606640</formula>
    </cfRule>
  </conditionalFormatting>
  <conditionalFormatting sqref="D29 E4:E6 E28:K29">
    <cfRule type="cellIs" dxfId="932" priority="41" operator="equal">
      <formula>$E$4</formula>
    </cfRule>
    <cfRule type="cellIs" dxfId="931" priority="42" operator="equal">
      <formula>2120</formula>
    </cfRule>
  </conditionalFormatting>
  <conditionalFormatting sqref="D29:E29 F4:F6 F28:F29">
    <cfRule type="cellIs" dxfId="930" priority="39" operator="equal">
      <formula>$F$4</formula>
    </cfRule>
    <cfRule type="cellIs" dxfId="929" priority="40" operator="equal">
      <formula>300</formula>
    </cfRule>
  </conditionalFormatting>
  <conditionalFormatting sqref="G4:G6 G28:G29">
    <cfRule type="cellIs" dxfId="928" priority="37" operator="equal">
      <formula>$G$4</formula>
    </cfRule>
    <cfRule type="cellIs" dxfId="927" priority="38" operator="equal">
      <formula>1660</formula>
    </cfRule>
  </conditionalFormatting>
  <conditionalFormatting sqref="H4:H6 H28:H29">
    <cfRule type="cellIs" dxfId="926" priority="35" operator="equal">
      <formula>$H$4</formula>
    </cfRule>
    <cfRule type="cellIs" dxfId="925" priority="36" operator="equal">
      <formula>6640</formula>
    </cfRule>
  </conditionalFormatting>
  <conditionalFormatting sqref="T6:T28">
    <cfRule type="cellIs" dxfId="924" priority="34" operator="lessThan">
      <formula>0</formula>
    </cfRule>
  </conditionalFormatting>
  <conditionalFormatting sqref="T7:T27">
    <cfRule type="cellIs" dxfId="923" priority="31" operator="lessThan">
      <formula>0</formula>
    </cfRule>
    <cfRule type="cellIs" dxfId="922" priority="32" operator="lessThan">
      <formula>0</formula>
    </cfRule>
    <cfRule type="cellIs" dxfId="921" priority="33" operator="lessThan">
      <formula>0</formula>
    </cfRule>
  </conditionalFormatting>
  <conditionalFormatting sqref="E4:E6 E28:K28">
    <cfRule type="cellIs" dxfId="920" priority="30" operator="equal">
      <formula>$E$4</formula>
    </cfRule>
  </conditionalFormatting>
  <conditionalFormatting sqref="D28:D29 D6 D4:M4">
    <cfRule type="cellIs" dxfId="919" priority="29" operator="equal">
      <formula>$D$4</formula>
    </cfRule>
  </conditionalFormatting>
  <conditionalFormatting sqref="I4:I6 I28:I29">
    <cfRule type="cellIs" dxfId="918" priority="28" operator="equal">
      <formula>$I$4</formula>
    </cfRule>
  </conditionalFormatting>
  <conditionalFormatting sqref="J4:J6 J28:J29">
    <cfRule type="cellIs" dxfId="917" priority="27" operator="equal">
      <formula>$J$4</formula>
    </cfRule>
  </conditionalFormatting>
  <conditionalFormatting sqref="K4:K6 K28:K29">
    <cfRule type="cellIs" dxfId="916" priority="26" operator="equal">
      <formula>$K$4</formula>
    </cfRule>
  </conditionalFormatting>
  <conditionalFormatting sqref="M4:M6">
    <cfRule type="cellIs" dxfId="915" priority="25" operator="equal">
      <formula>$L$4</formula>
    </cfRule>
  </conditionalFormatting>
  <conditionalFormatting sqref="T7:T28">
    <cfRule type="cellIs" dxfId="914" priority="22" operator="lessThan">
      <formula>0</formula>
    </cfRule>
    <cfRule type="cellIs" dxfId="913" priority="23" operator="lessThan">
      <formula>0</formula>
    </cfRule>
    <cfRule type="cellIs" dxfId="912" priority="24" operator="lessThan">
      <formula>0</formula>
    </cfRule>
  </conditionalFormatting>
  <conditionalFormatting sqref="D5:K5">
    <cfRule type="cellIs" dxfId="911" priority="21" operator="greaterThan">
      <formula>0</formula>
    </cfRule>
  </conditionalFormatting>
  <conditionalFormatting sqref="T6:T28">
    <cfRule type="cellIs" dxfId="910" priority="20" operator="lessThan">
      <formula>0</formula>
    </cfRule>
  </conditionalFormatting>
  <conditionalFormatting sqref="T7:T27">
    <cfRule type="cellIs" dxfId="909" priority="17" operator="lessThan">
      <formula>0</formula>
    </cfRule>
    <cfRule type="cellIs" dxfId="908" priority="18" operator="lessThan">
      <formula>0</formula>
    </cfRule>
    <cfRule type="cellIs" dxfId="907" priority="19" operator="lessThan">
      <formula>0</formula>
    </cfRule>
  </conditionalFormatting>
  <conditionalFormatting sqref="T7:T28">
    <cfRule type="cellIs" dxfId="906" priority="14" operator="lessThan">
      <formula>0</formula>
    </cfRule>
    <cfRule type="cellIs" dxfId="905" priority="15" operator="lessThan">
      <formula>0</formula>
    </cfRule>
    <cfRule type="cellIs" dxfId="904" priority="16" operator="lessThan">
      <formula>0</formula>
    </cfRule>
  </conditionalFormatting>
  <conditionalFormatting sqref="D5:K5">
    <cfRule type="cellIs" dxfId="903" priority="13" operator="greaterThan">
      <formula>0</formula>
    </cfRule>
  </conditionalFormatting>
  <conditionalFormatting sqref="L4 L6 L28:L29">
    <cfRule type="cellIs" dxfId="902" priority="12" operator="equal">
      <formula>$L$4</formula>
    </cfRule>
  </conditionalFormatting>
  <conditionalFormatting sqref="D7:S7">
    <cfRule type="cellIs" dxfId="901" priority="11" operator="greaterThan">
      <formula>0</formula>
    </cfRule>
  </conditionalFormatting>
  <conditionalFormatting sqref="D9:S9">
    <cfRule type="cellIs" dxfId="900" priority="10" operator="greaterThan">
      <formula>0</formula>
    </cfRule>
  </conditionalFormatting>
  <conditionalFormatting sqref="D11:S11">
    <cfRule type="cellIs" dxfId="899" priority="9" operator="greaterThan">
      <formula>0</formula>
    </cfRule>
  </conditionalFormatting>
  <conditionalFormatting sqref="D13:S13">
    <cfRule type="cellIs" dxfId="898" priority="8" operator="greaterThan">
      <formula>0</formula>
    </cfRule>
  </conditionalFormatting>
  <conditionalFormatting sqref="D15:S15">
    <cfRule type="cellIs" dxfId="897" priority="7" operator="greaterThan">
      <formula>0</formula>
    </cfRule>
  </conditionalFormatting>
  <conditionalFormatting sqref="D17:S17">
    <cfRule type="cellIs" dxfId="896" priority="6" operator="greaterThan">
      <formula>0</formula>
    </cfRule>
  </conditionalFormatting>
  <conditionalFormatting sqref="D19:S19">
    <cfRule type="cellIs" dxfId="895" priority="5" operator="greaterThan">
      <formula>0</formula>
    </cfRule>
  </conditionalFormatting>
  <conditionalFormatting sqref="D21:S21">
    <cfRule type="cellIs" dxfId="894" priority="4" operator="greaterThan">
      <formula>0</formula>
    </cfRule>
  </conditionalFormatting>
  <conditionalFormatting sqref="D23:S23">
    <cfRule type="cellIs" dxfId="893" priority="3" operator="greaterThan">
      <formula>0</formula>
    </cfRule>
  </conditionalFormatting>
  <conditionalFormatting sqref="D25:S25">
    <cfRule type="cellIs" dxfId="892" priority="2" operator="greaterThan">
      <formula>0</formula>
    </cfRule>
  </conditionalFormatting>
  <conditionalFormatting sqref="D27:S27">
    <cfRule type="cellIs" dxfId="89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96" t="s">
        <v>45</v>
      </c>
      <c r="B29" s="97"/>
      <c r="C29" s="98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90" priority="43" operator="equal">
      <formula>212030016606640</formula>
    </cfRule>
  </conditionalFormatting>
  <conditionalFormatting sqref="D29 E4:E6 E28:K29">
    <cfRule type="cellIs" dxfId="889" priority="41" operator="equal">
      <formula>$E$4</formula>
    </cfRule>
    <cfRule type="cellIs" dxfId="888" priority="42" operator="equal">
      <formula>2120</formula>
    </cfRule>
  </conditionalFormatting>
  <conditionalFormatting sqref="D29:E29 F4:F6 F28:F29">
    <cfRule type="cellIs" dxfId="887" priority="39" operator="equal">
      <formula>$F$4</formula>
    </cfRule>
    <cfRule type="cellIs" dxfId="886" priority="40" operator="equal">
      <formula>300</formula>
    </cfRule>
  </conditionalFormatting>
  <conditionalFormatting sqref="G4:G6 G28:G29">
    <cfRule type="cellIs" dxfId="885" priority="37" operator="equal">
      <formula>$G$4</formula>
    </cfRule>
    <cfRule type="cellIs" dxfId="884" priority="38" operator="equal">
      <formula>1660</formula>
    </cfRule>
  </conditionalFormatting>
  <conditionalFormatting sqref="H4:H6 H28:H29">
    <cfRule type="cellIs" dxfId="883" priority="35" operator="equal">
      <formula>$H$4</formula>
    </cfRule>
    <cfRule type="cellIs" dxfId="882" priority="36" operator="equal">
      <formula>6640</formula>
    </cfRule>
  </conditionalFormatting>
  <conditionalFormatting sqref="T6:T28">
    <cfRule type="cellIs" dxfId="881" priority="34" operator="lessThan">
      <formula>0</formula>
    </cfRule>
  </conditionalFormatting>
  <conditionalFormatting sqref="T7:T27">
    <cfRule type="cellIs" dxfId="880" priority="31" operator="lessThan">
      <formula>0</formula>
    </cfRule>
    <cfRule type="cellIs" dxfId="879" priority="32" operator="lessThan">
      <formula>0</formula>
    </cfRule>
    <cfRule type="cellIs" dxfId="878" priority="33" operator="lessThan">
      <formula>0</formula>
    </cfRule>
  </conditionalFormatting>
  <conditionalFormatting sqref="E4:E6 E28:K28">
    <cfRule type="cellIs" dxfId="877" priority="30" operator="equal">
      <formula>$E$4</formula>
    </cfRule>
  </conditionalFormatting>
  <conditionalFormatting sqref="D28:D29 D6 D4:M4">
    <cfRule type="cellIs" dxfId="876" priority="29" operator="equal">
      <formula>$D$4</formula>
    </cfRule>
  </conditionalFormatting>
  <conditionalFormatting sqref="I4:I6 I28:I29">
    <cfRule type="cellIs" dxfId="875" priority="28" operator="equal">
      <formula>$I$4</formula>
    </cfRule>
  </conditionalFormatting>
  <conditionalFormatting sqref="J4:J6 J28:J29">
    <cfRule type="cellIs" dxfId="874" priority="27" operator="equal">
      <formula>$J$4</formula>
    </cfRule>
  </conditionalFormatting>
  <conditionalFormatting sqref="K4:K6 K28:K29">
    <cfRule type="cellIs" dxfId="873" priority="26" operator="equal">
      <formula>$K$4</formula>
    </cfRule>
  </conditionalFormatting>
  <conditionalFormatting sqref="M4:M6">
    <cfRule type="cellIs" dxfId="872" priority="25" operator="equal">
      <formula>$L$4</formula>
    </cfRule>
  </conditionalFormatting>
  <conditionalFormatting sqref="T7:T28">
    <cfRule type="cellIs" dxfId="871" priority="22" operator="lessThan">
      <formula>0</formula>
    </cfRule>
    <cfRule type="cellIs" dxfId="870" priority="23" operator="lessThan">
      <formula>0</formula>
    </cfRule>
    <cfRule type="cellIs" dxfId="869" priority="24" operator="lessThan">
      <formula>0</formula>
    </cfRule>
  </conditionalFormatting>
  <conditionalFormatting sqref="D5:K5">
    <cfRule type="cellIs" dxfId="868" priority="21" operator="greaterThan">
      <formula>0</formula>
    </cfRule>
  </conditionalFormatting>
  <conditionalFormatting sqref="T6:T28">
    <cfRule type="cellIs" dxfId="867" priority="20" operator="lessThan">
      <formula>0</formula>
    </cfRule>
  </conditionalFormatting>
  <conditionalFormatting sqref="T7:T27">
    <cfRule type="cellIs" dxfId="866" priority="17" operator="lessThan">
      <formula>0</formula>
    </cfRule>
    <cfRule type="cellIs" dxfId="865" priority="18" operator="lessThan">
      <formula>0</formula>
    </cfRule>
    <cfRule type="cellIs" dxfId="864" priority="19" operator="lessThan">
      <formula>0</formula>
    </cfRule>
  </conditionalFormatting>
  <conditionalFormatting sqref="T7:T28">
    <cfRule type="cellIs" dxfId="863" priority="14" operator="lessThan">
      <formula>0</formula>
    </cfRule>
    <cfRule type="cellIs" dxfId="862" priority="15" operator="lessThan">
      <formula>0</formula>
    </cfRule>
    <cfRule type="cellIs" dxfId="861" priority="16" operator="lessThan">
      <formula>0</formula>
    </cfRule>
  </conditionalFormatting>
  <conditionalFormatting sqref="D5:K5">
    <cfRule type="cellIs" dxfId="860" priority="13" operator="greaterThan">
      <formula>0</formula>
    </cfRule>
  </conditionalFormatting>
  <conditionalFormatting sqref="L4 L6 L28:L29">
    <cfRule type="cellIs" dxfId="859" priority="12" operator="equal">
      <formula>$L$4</formula>
    </cfRule>
  </conditionalFormatting>
  <conditionalFormatting sqref="D7:S7">
    <cfRule type="cellIs" dxfId="858" priority="11" operator="greaterThan">
      <formula>0</formula>
    </cfRule>
  </conditionalFormatting>
  <conditionalFormatting sqref="D9:S9">
    <cfRule type="cellIs" dxfId="857" priority="10" operator="greaterThan">
      <formula>0</formula>
    </cfRule>
  </conditionalFormatting>
  <conditionalFormatting sqref="D11:S11">
    <cfRule type="cellIs" dxfId="856" priority="9" operator="greaterThan">
      <formula>0</formula>
    </cfRule>
  </conditionalFormatting>
  <conditionalFormatting sqref="D13:S13">
    <cfRule type="cellIs" dxfId="855" priority="8" operator="greaterThan">
      <formula>0</formula>
    </cfRule>
  </conditionalFormatting>
  <conditionalFormatting sqref="D15:S15">
    <cfRule type="cellIs" dxfId="854" priority="7" operator="greaterThan">
      <formula>0</formula>
    </cfRule>
  </conditionalFormatting>
  <conditionalFormatting sqref="D17:S17">
    <cfRule type="cellIs" dxfId="853" priority="6" operator="greaterThan">
      <formula>0</formula>
    </cfRule>
  </conditionalFormatting>
  <conditionalFormatting sqref="D19:S19">
    <cfRule type="cellIs" dxfId="852" priority="5" operator="greaterThan">
      <formula>0</formula>
    </cfRule>
  </conditionalFormatting>
  <conditionalFormatting sqref="D21:S21">
    <cfRule type="cellIs" dxfId="851" priority="4" operator="greaterThan">
      <formula>0</formula>
    </cfRule>
  </conditionalFormatting>
  <conditionalFormatting sqref="D23:S23">
    <cfRule type="cellIs" dxfId="850" priority="3" operator="greaterThan">
      <formula>0</formula>
    </cfRule>
  </conditionalFormatting>
  <conditionalFormatting sqref="D25:S25">
    <cfRule type="cellIs" dxfId="849" priority="2" operator="greaterThan">
      <formula>0</formula>
    </cfRule>
  </conditionalFormatting>
  <conditionalFormatting sqref="D27:S27">
    <cfRule type="cellIs" dxfId="84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2" x14ac:dyDescent="0.25">
      <c r="A5" s="107" t="s">
        <v>2</v>
      </c>
      <c r="B5" s="107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93" t="s">
        <v>44</v>
      </c>
      <c r="B28" s="94"/>
      <c r="C28" s="95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96" t="s">
        <v>45</v>
      </c>
      <c r="B29" s="97"/>
      <c r="C29" s="98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47" priority="43" operator="equal">
      <formula>212030016606640</formula>
    </cfRule>
  </conditionalFormatting>
  <conditionalFormatting sqref="D29 E4:E6 E28:K29">
    <cfRule type="cellIs" dxfId="846" priority="41" operator="equal">
      <formula>$E$4</formula>
    </cfRule>
    <cfRule type="cellIs" dxfId="845" priority="42" operator="equal">
      <formula>2120</formula>
    </cfRule>
  </conditionalFormatting>
  <conditionalFormatting sqref="D29:E29 F4:F6 F28:F29">
    <cfRule type="cellIs" dxfId="844" priority="39" operator="equal">
      <formula>$F$4</formula>
    </cfRule>
    <cfRule type="cellIs" dxfId="843" priority="40" operator="equal">
      <formula>300</formula>
    </cfRule>
  </conditionalFormatting>
  <conditionalFormatting sqref="G4:G6 G28:G29">
    <cfRule type="cellIs" dxfId="842" priority="37" operator="equal">
      <formula>$G$4</formula>
    </cfRule>
    <cfRule type="cellIs" dxfId="841" priority="38" operator="equal">
      <formula>1660</formula>
    </cfRule>
  </conditionalFormatting>
  <conditionalFormatting sqref="H4:H6 H28:H29">
    <cfRule type="cellIs" dxfId="840" priority="35" operator="equal">
      <formula>$H$4</formula>
    </cfRule>
    <cfRule type="cellIs" dxfId="839" priority="36" operator="equal">
      <formula>6640</formula>
    </cfRule>
  </conditionalFormatting>
  <conditionalFormatting sqref="T6:T27">
    <cfRule type="cellIs" dxfId="838" priority="34" operator="lessThan">
      <formula>0</formula>
    </cfRule>
  </conditionalFormatting>
  <conditionalFormatting sqref="T7:T27">
    <cfRule type="cellIs" dxfId="837" priority="31" operator="lessThan">
      <formula>0</formula>
    </cfRule>
    <cfRule type="cellIs" dxfId="836" priority="32" operator="lessThan">
      <formula>0</formula>
    </cfRule>
    <cfRule type="cellIs" dxfId="835" priority="33" operator="lessThan">
      <formula>0</formula>
    </cfRule>
  </conditionalFormatting>
  <conditionalFormatting sqref="E4:E6 E28:K28">
    <cfRule type="cellIs" dxfId="834" priority="30" operator="equal">
      <formula>$E$4</formula>
    </cfRule>
  </conditionalFormatting>
  <conditionalFormatting sqref="D28:D29 D6 D4:M4">
    <cfRule type="cellIs" dxfId="833" priority="29" operator="equal">
      <formula>$D$4</formula>
    </cfRule>
  </conditionalFormatting>
  <conditionalFormatting sqref="I4:I6 I28:I29">
    <cfRule type="cellIs" dxfId="832" priority="28" operator="equal">
      <formula>$I$4</formula>
    </cfRule>
  </conditionalFormatting>
  <conditionalFormatting sqref="J4:J6 J28:J29">
    <cfRule type="cellIs" dxfId="831" priority="27" operator="equal">
      <formula>$J$4</formula>
    </cfRule>
  </conditionalFormatting>
  <conditionalFormatting sqref="K4:K6 K28:K29">
    <cfRule type="cellIs" dxfId="830" priority="26" operator="equal">
      <formula>$K$4</formula>
    </cfRule>
  </conditionalFormatting>
  <conditionalFormatting sqref="M4:M6">
    <cfRule type="cellIs" dxfId="829" priority="25" operator="equal">
      <formula>$L$4</formula>
    </cfRule>
  </conditionalFormatting>
  <conditionalFormatting sqref="T7:T27">
    <cfRule type="cellIs" dxfId="828" priority="22" operator="lessThan">
      <formula>0</formula>
    </cfRule>
    <cfRule type="cellIs" dxfId="827" priority="23" operator="lessThan">
      <formula>0</formula>
    </cfRule>
    <cfRule type="cellIs" dxfId="826" priority="24" operator="lessThan">
      <formula>0</formula>
    </cfRule>
  </conditionalFormatting>
  <conditionalFormatting sqref="D5:K5">
    <cfRule type="cellIs" dxfId="825" priority="21" operator="greaterThan">
      <formula>0</formula>
    </cfRule>
  </conditionalFormatting>
  <conditionalFormatting sqref="T6:T27">
    <cfRule type="cellIs" dxfId="824" priority="20" operator="lessThan">
      <formula>0</formula>
    </cfRule>
  </conditionalFormatting>
  <conditionalFormatting sqref="T7:T27">
    <cfRule type="cellIs" dxfId="823" priority="17" operator="lessThan">
      <formula>0</formula>
    </cfRule>
    <cfRule type="cellIs" dxfId="822" priority="18" operator="lessThan">
      <formula>0</formula>
    </cfRule>
    <cfRule type="cellIs" dxfId="821" priority="19" operator="lessThan">
      <formula>0</formula>
    </cfRule>
  </conditionalFormatting>
  <conditionalFormatting sqref="T7:T27">
    <cfRule type="cellIs" dxfId="820" priority="14" operator="lessThan">
      <formula>0</formula>
    </cfRule>
    <cfRule type="cellIs" dxfId="819" priority="15" operator="lessThan">
      <formula>0</formula>
    </cfRule>
    <cfRule type="cellIs" dxfId="818" priority="16" operator="lessThan">
      <formula>0</formula>
    </cfRule>
  </conditionalFormatting>
  <conditionalFormatting sqref="D5:K5">
    <cfRule type="cellIs" dxfId="817" priority="13" operator="greaterThan">
      <formula>0</formula>
    </cfRule>
  </conditionalFormatting>
  <conditionalFormatting sqref="L4 L6 L28:L29">
    <cfRule type="cellIs" dxfId="816" priority="12" operator="equal">
      <formula>$L$4</formula>
    </cfRule>
  </conditionalFormatting>
  <conditionalFormatting sqref="D7:S7">
    <cfRule type="cellIs" dxfId="815" priority="11" operator="greaterThan">
      <formula>0</formula>
    </cfRule>
  </conditionalFormatting>
  <conditionalFormatting sqref="D9:S9">
    <cfRule type="cellIs" dxfId="814" priority="10" operator="greaterThan">
      <formula>0</formula>
    </cfRule>
  </conditionalFormatting>
  <conditionalFormatting sqref="D11:S11">
    <cfRule type="cellIs" dxfId="813" priority="9" operator="greaterThan">
      <formula>0</formula>
    </cfRule>
  </conditionalFormatting>
  <conditionalFormatting sqref="D13:S13">
    <cfRule type="cellIs" dxfId="812" priority="8" operator="greaterThan">
      <formula>0</formula>
    </cfRule>
  </conditionalFormatting>
  <conditionalFormatting sqref="D15:S15">
    <cfRule type="cellIs" dxfId="811" priority="7" operator="greaterThan">
      <formula>0</formula>
    </cfRule>
  </conditionalFormatting>
  <conditionalFormatting sqref="D17:S17">
    <cfRule type="cellIs" dxfId="810" priority="6" operator="greaterThan">
      <formula>0</formula>
    </cfRule>
  </conditionalFormatting>
  <conditionalFormatting sqref="D19:S19">
    <cfRule type="cellIs" dxfId="809" priority="5" operator="greaterThan">
      <formula>0</formula>
    </cfRule>
  </conditionalFormatting>
  <conditionalFormatting sqref="D21:S21">
    <cfRule type="cellIs" dxfId="808" priority="4" operator="greaterThan">
      <formula>0</formula>
    </cfRule>
  </conditionalFormatting>
  <conditionalFormatting sqref="D23:S23">
    <cfRule type="cellIs" dxfId="807" priority="3" operator="greaterThan">
      <formula>0</formula>
    </cfRule>
  </conditionalFormatting>
  <conditionalFormatting sqref="D25:S25">
    <cfRule type="cellIs" dxfId="806" priority="2" operator="greaterThan">
      <formula>0</formula>
    </cfRule>
  </conditionalFormatting>
  <conditionalFormatting sqref="D27:S27">
    <cfRule type="cellIs" dxfId="80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3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3" ht="18.75" x14ac:dyDescent="0.25">
      <c r="A3" s="103" t="s">
        <v>64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13"/>
      <c r="N3" s="113"/>
      <c r="O3" s="113"/>
      <c r="P3" s="113"/>
      <c r="Q3" s="113"/>
      <c r="R3" s="113"/>
      <c r="S3" s="113"/>
      <c r="T3" s="113"/>
    </row>
    <row r="4" spans="1:23" x14ac:dyDescent="0.25">
      <c r="A4" s="107" t="s">
        <v>1</v>
      </c>
      <c r="B4" s="107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3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93" t="s">
        <v>44</v>
      </c>
      <c r="B28" s="94"/>
      <c r="C28" s="95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96" t="s">
        <v>45</v>
      </c>
      <c r="B29" s="97"/>
      <c r="C29" s="98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14"/>
      <c r="N29" s="115"/>
      <c r="O29" s="115"/>
      <c r="P29" s="115"/>
      <c r="Q29" s="115"/>
      <c r="R29" s="115"/>
      <c r="S29" s="115"/>
      <c r="T29" s="115"/>
      <c r="U29" s="115"/>
      <c r="V29" s="11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04" priority="61" operator="equal">
      <formula>212030016606640</formula>
    </cfRule>
  </conditionalFormatting>
  <conditionalFormatting sqref="D29 E4:E6 E28:K29">
    <cfRule type="cellIs" dxfId="803" priority="59" operator="equal">
      <formula>$E$4</formula>
    </cfRule>
    <cfRule type="cellIs" dxfId="802" priority="60" operator="equal">
      <formula>2120</formula>
    </cfRule>
  </conditionalFormatting>
  <conditionalFormatting sqref="D29:E29 F4:F6 F28:F29">
    <cfRule type="cellIs" dxfId="801" priority="57" operator="equal">
      <formula>$F$4</formula>
    </cfRule>
    <cfRule type="cellIs" dxfId="800" priority="58" operator="equal">
      <formula>300</formula>
    </cfRule>
  </conditionalFormatting>
  <conditionalFormatting sqref="G4:G6 G28:G29">
    <cfRule type="cellIs" dxfId="799" priority="55" operator="equal">
      <formula>$G$4</formula>
    </cfRule>
    <cfRule type="cellIs" dxfId="798" priority="56" operator="equal">
      <formula>1660</formula>
    </cfRule>
  </conditionalFormatting>
  <conditionalFormatting sqref="H4:H6 H28:H29">
    <cfRule type="cellIs" dxfId="797" priority="53" operator="equal">
      <formula>$H$4</formula>
    </cfRule>
    <cfRule type="cellIs" dxfId="796" priority="54" operator="equal">
      <formula>6640</formula>
    </cfRule>
  </conditionalFormatting>
  <conditionalFormatting sqref="T6:T28">
    <cfRule type="cellIs" dxfId="795" priority="52" operator="lessThan">
      <formula>0</formula>
    </cfRule>
  </conditionalFormatting>
  <conditionalFormatting sqref="T7:T27">
    <cfRule type="cellIs" dxfId="794" priority="49" operator="lessThan">
      <formula>0</formula>
    </cfRule>
    <cfRule type="cellIs" dxfId="793" priority="50" operator="lessThan">
      <formula>0</formula>
    </cfRule>
    <cfRule type="cellIs" dxfId="792" priority="51" operator="lessThan">
      <formula>0</formula>
    </cfRule>
  </conditionalFormatting>
  <conditionalFormatting sqref="E4:E6 E28:K28">
    <cfRule type="cellIs" dxfId="791" priority="48" operator="equal">
      <formula>$E$4</formula>
    </cfRule>
  </conditionalFormatting>
  <conditionalFormatting sqref="D28:D29 D6 D4:M4">
    <cfRule type="cellIs" dxfId="790" priority="47" operator="equal">
      <formula>$D$4</formula>
    </cfRule>
  </conditionalFormatting>
  <conditionalFormatting sqref="I4:I6 I28:I29">
    <cfRule type="cellIs" dxfId="789" priority="46" operator="equal">
      <formula>$I$4</formula>
    </cfRule>
  </conditionalFormatting>
  <conditionalFormatting sqref="J4:J6 J28:J29">
    <cfRule type="cellIs" dxfId="788" priority="45" operator="equal">
      <formula>$J$4</formula>
    </cfRule>
  </conditionalFormatting>
  <conditionalFormatting sqref="K4:K6 K28:K29">
    <cfRule type="cellIs" dxfId="787" priority="44" operator="equal">
      <formula>$K$4</formula>
    </cfRule>
  </conditionalFormatting>
  <conditionalFormatting sqref="M4:M6">
    <cfRule type="cellIs" dxfId="786" priority="43" operator="equal">
      <formula>$L$4</formula>
    </cfRule>
  </conditionalFormatting>
  <conditionalFormatting sqref="T7:T28">
    <cfRule type="cellIs" dxfId="785" priority="40" operator="lessThan">
      <formula>0</formula>
    </cfRule>
    <cfRule type="cellIs" dxfId="784" priority="41" operator="lessThan">
      <formula>0</formula>
    </cfRule>
    <cfRule type="cellIs" dxfId="783" priority="42" operator="lessThan">
      <formula>0</formula>
    </cfRule>
  </conditionalFormatting>
  <conditionalFormatting sqref="D5:K5">
    <cfRule type="cellIs" dxfId="782" priority="39" operator="greaterThan">
      <formula>0</formula>
    </cfRule>
  </conditionalFormatting>
  <conditionalFormatting sqref="T6:T28 U6:V6">
    <cfRule type="cellIs" dxfId="781" priority="38" operator="lessThan">
      <formula>0</formula>
    </cfRule>
  </conditionalFormatting>
  <conditionalFormatting sqref="T7:T27">
    <cfRule type="cellIs" dxfId="780" priority="35" operator="lessThan">
      <formula>0</formula>
    </cfRule>
    <cfRule type="cellIs" dxfId="779" priority="36" operator="lessThan">
      <formula>0</formula>
    </cfRule>
    <cfRule type="cellIs" dxfId="778" priority="37" operator="lessThan">
      <formula>0</formula>
    </cfRule>
  </conditionalFormatting>
  <conditionalFormatting sqref="T7:T28">
    <cfRule type="cellIs" dxfId="777" priority="32" operator="lessThan">
      <formula>0</formula>
    </cfRule>
    <cfRule type="cellIs" dxfId="776" priority="33" operator="lessThan">
      <formula>0</formula>
    </cfRule>
    <cfRule type="cellIs" dxfId="775" priority="34" operator="lessThan">
      <formula>0</formula>
    </cfRule>
  </conditionalFormatting>
  <conditionalFormatting sqref="D5:K5">
    <cfRule type="cellIs" dxfId="774" priority="31" operator="greaterThan">
      <formula>0</formula>
    </cfRule>
  </conditionalFormatting>
  <conditionalFormatting sqref="L4 L6 L28:L29">
    <cfRule type="cellIs" dxfId="773" priority="30" operator="equal">
      <formula>$L$4</formula>
    </cfRule>
  </conditionalFormatting>
  <conditionalFormatting sqref="D7:S7">
    <cfRule type="cellIs" dxfId="772" priority="29" operator="greaterThan">
      <formula>0</formula>
    </cfRule>
  </conditionalFormatting>
  <conditionalFormatting sqref="D9:S9">
    <cfRule type="cellIs" dxfId="771" priority="28" operator="greaterThan">
      <formula>0</formula>
    </cfRule>
  </conditionalFormatting>
  <conditionalFormatting sqref="D11:S11">
    <cfRule type="cellIs" dxfId="770" priority="27" operator="greaterThan">
      <formula>0</formula>
    </cfRule>
  </conditionalFormatting>
  <conditionalFormatting sqref="D13:S13">
    <cfRule type="cellIs" dxfId="769" priority="26" operator="greaterThan">
      <formula>0</formula>
    </cfRule>
  </conditionalFormatting>
  <conditionalFormatting sqref="D15:S15">
    <cfRule type="cellIs" dxfId="768" priority="25" operator="greaterThan">
      <formula>0</formula>
    </cfRule>
  </conditionalFormatting>
  <conditionalFormatting sqref="D17:S17">
    <cfRule type="cellIs" dxfId="767" priority="24" operator="greaterThan">
      <formula>0</formula>
    </cfRule>
  </conditionalFormatting>
  <conditionalFormatting sqref="D19:S19">
    <cfRule type="cellIs" dxfId="766" priority="23" operator="greaterThan">
      <formula>0</formula>
    </cfRule>
  </conditionalFormatting>
  <conditionalFormatting sqref="D21:S21">
    <cfRule type="cellIs" dxfId="765" priority="22" operator="greaterThan">
      <formula>0</formula>
    </cfRule>
  </conditionalFormatting>
  <conditionalFormatting sqref="D23:S23">
    <cfRule type="cellIs" dxfId="764" priority="21" operator="greaterThan">
      <formula>0</formula>
    </cfRule>
  </conditionalFormatting>
  <conditionalFormatting sqref="D25:S25">
    <cfRule type="cellIs" dxfId="763" priority="20" operator="greaterThan">
      <formula>0</formula>
    </cfRule>
  </conditionalFormatting>
  <conditionalFormatting sqref="D27:S27">
    <cfRule type="cellIs" dxfId="762" priority="19" operator="greaterThan">
      <formula>0</formula>
    </cfRule>
  </conditionalFormatting>
  <conditionalFormatting sqref="U6">
    <cfRule type="cellIs" dxfId="761" priority="18" operator="lessThan">
      <formula>0</formula>
    </cfRule>
  </conditionalFormatting>
  <conditionalFormatting sqref="V6">
    <cfRule type="cellIs" dxfId="760" priority="17" operator="lessThan">
      <formula>0</formula>
    </cfRule>
  </conditionalFormatting>
  <conditionalFormatting sqref="U28">
    <cfRule type="cellIs" dxfId="759" priority="16" operator="lessThan">
      <formula>0</formula>
    </cfRule>
  </conditionalFormatting>
  <conditionalFormatting sqref="U28">
    <cfRule type="cellIs" dxfId="758" priority="13" operator="lessThan">
      <formula>0</formula>
    </cfRule>
    <cfRule type="cellIs" dxfId="757" priority="14" operator="lessThan">
      <formula>0</formula>
    </cfRule>
    <cfRule type="cellIs" dxfId="756" priority="15" operator="lessThan">
      <formula>0</formula>
    </cfRule>
  </conditionalFormatting>
  <conditionalFormatting sqref="U28">
    <cfRule type="cellIs" dxfId="755" priority="12" operator="lessThan">
      <formula>0</formula>
    </cfRule>
  </conditionalFormatting>
  <conditionalFormatting sqref="U28">
    <cfRule type="cellIs" dxfId="754" priority="9" operator="lessThan">
      <formula>0</formula>
    </cfRule>
    <cfRule type="cellIs" dxfId="753" priority="10" operator="lessThan">
      <formula>0</formula>
    </cfRule>
    <cfRule type="cellIs" dxfId="752" priority="11" operator="lessThan">
      <formula>0</formula>
    </cfRule>
  </conditionalFormatting>
  <conditionalFormatting sqref="V28">
    <cfRule type="cellIs" dxfId="751" priority="8" operator="lessThan">
      <formula>0</formula>
    </cfRule>
  </conditionalFormatting>
  <conditionalFormatting sqref="V28">
    <cfRule type="cellIs" dxfId="750" priority="5" operator="lessThan">
      <formula>0</formula>
    </cfRule>
    <cfRule type="cellIs" dxfId="749" priority="6" operator="lessThan">
      <formula>0</formula>
    </cfRule>
    <cfRule type="cellIs" dxfId="748" priority="7" operator="lessThan">
      <formula>0</formula>
    </cfRule>
  </conditionalFormatting>
  <conditionalFormatting sqref="V28">
    <cfRule type="cellIs" dxfId="747" priority="4" operator="lessThan">
      <formula>0</formula>
    </cfRule>
  </conditionalFormatting>
  <conditionalFormatting sqref="V28">
    <cfRule type="cellIs" dxfId="746" priority="1" operator="lessThan">
      <formula>0</formula>
    </cfRule>
    <cfRule type="cellIs" dxfId="745" priority="2" operator="lessThan">
      <formula>0</formula>
    </cfRule>
    <cfRule type="cellIs" dxfId="74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96" t="s">
        <v>45</v>
      </c>
      <c r="B29" s="97"/>
      <c r="C29" s="98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3" priority="43" operator="equal">
      <formula>212030016606640</formula>
    </cfRule>
  </conditionalFormatting>
  <conditionalFormatting sqref="D29 E4:E6 E28:K29">
    <cfRule type="cellIs" dxfId="742" priority="41" operator="equal">
      <formula>$E$4</formula>
    </cfRule>
    <cfRule type="cellIs" dxfId="741" priority="42" operator="equal">
      <formula>2120</formula>
    </cfRule>
  </conditionalFormatting>
  <conditionalFormatting sqref="D29:E29 F4:F6 F28:F29">
    <cfRule type="cellIs" dxfId="740" priority="39" operator="equal">
      <formula>$F$4</formula>
    </cfRule>
    <cfRule type="cellIs" dxfId="739" priority="40" operator="equal">
      <formula>300</formula>
    </cfRule>
  </conditionalFormatting>
  <conditionalFormatting sqref="G4:G6 G28:G29">
    <cfRule type="cellIs" dxfId="738" priority="37" operator="equal">
      <formula>$G$4</formula>
    </cfRule>
    <cfRule type="cellIs" dxfId="737" priority="38" operator="equal">
      <formula>1660</formula>
    </cfRule>
  </conditionalFormatting>
  <conditionalFormatting sqref="H4:H6 H28:H29">
    <cfRule type="cellIs" dxfId="736" priority="35" operator="equal">
      <formula>$H$4</formula>
    </cfRule>
    <cfRule type="cellIs" dxfId="735" priority="36" operator="equal">
      <formula>6640</formula>
    </cfRule>
  </conditionalFormatting>
  <conditionalFormatting sqref="T6:T28">
    <cfRule type="cellIs" dxfId="734" priority="34" operator="lessThan">
      <formula>0</formula>
    </cfRule>
  </conditionalFormatting>
  <conditionalFormatting sqref="T7:T27">
    <cfRule type="cellIs" dxfId="733" priority="31" operator="lessThan">
      <formula>0</formula>
    </cfRule>
    <cfRule type="cellIs" dxfId="732" priority="32" operator="lessThan">
      <formula>0</formula>
    </cfRule>
    <cfRule type="cellIs" dxfId="731" priority="33" operator="lessThan">
      <formula>0</formula>
    </cfRule>
  </conditionalFormatting>
  <conditionalFormatting sqref="E4:E6 E28:K28">
    <cfRule type="cellIs" dxfId="730" priority="30" operator="equal">
      <formula>$E$4</formula>
    </cfRule>
  </conditionalFormatting>
  <conditionalFormatting sqref="D28:D29 D6 D4:M4">
    <cfRule type="cellIs" dxfId="729" priority="29" operator="equal">
      <formula>$D$4</formula>
    </cfRule>
  </conditionalFormatting>
  <conditionalFormatting sqref="I4:I6 I28:I29">
    <cfRule type="cellIs" dxfId="728" priority="28" operator="equal">
      <formula>$I$4</formula>
    </cfRule>
  </conditionalFormatting>
  <conditionalFormatting sqref="J4:J6 J28:J29">
    <cfRule type="cellIs" dxfId="727" priority="27" operator="equal">
      <formula>$J$4</formula>
    </cfRule>
  </conditionalFormatting>
  <conditionalFormatting sqref="K4:K6 K28:K29">
    <cfRule type="cellIs" dxfId="726" priority="26" operator="equal">
      <formula>$K$4</formula>
    </cfRule>
  </conditionalFormatting>
  <conditionalFormatting sqref="M4:M6">
    <cfRule type="cellIs" dxfId="725" priority="25" operator="equal">
      <formula>$L$4</formula>
    </cfRule>
  </conditionalFormatting>
  <conditionalFormatting sqref="T7:T28">
    <cfRule type="cellIs" dxfId="724" priority="22" operator="lessThan">
      <formula>0</formula>
    </cfRule>
    <cfRule type="cellIs" dxfId="723" priority="23" operator="lessThan">
      <formula>0</formula>
    </cfRule>
    <cfRule type="cellIs" dxfId="722" priority="24" operator="lessThan">
      <formula>0</formula>
    </cfRule>
  </conditionalFormatting>
  <conditionalFormatting sqref="D5:K5">
    <cfRule type="cellIs" dxfId="721" priority="21" operator="greaterThan">
      <formula>0</formula>
    </cfRule>
  </conditionalFormatting>
  <conditionalFormatting sqref="T6:T28">
    <cfRule type="cellIs" dxfId="720" priority="20" operator="lessThan">
      <formula>0</formula>
    </cfRule>
  </conditionalFormatting>
  <conditionalFormatting sqref="T7:T27">
    <cfRule type="cellIs" dxfId="719" priority="17" operator="lessThan">
      <formula>0</formula>
    </cfRule>
    <cfRule type="cellIs" dxfId="718" priority="18" operator="lessThan">
      <formula>0</formula>
    </cfRule>
    <cfRule type="cellIs" dxfId="717" priority="19" operator="lessThan">
      <formula>0</formula>
    </cfRule>
  </conditionalFormatting>
  <conditionalFormatting sqref="T7:T28">
    <cfRule type="cellIs" dxfId="716" priority="14" operator="lessThan">
      <formula>0</formula>
    </cfRule>
    <cfRule type="cellIs" dxfId="715" priority="15" operator="lessThan">
      <formula>0</formula>
    </cfRule>
    <cfRule type="cellIs" dxfId="714" priority="16" operator="lessThan">
      <formula>0</formula>
    </cfRule>
  </conditionalFormatting>
  <conditionalFormatting sqref="D5:K5">
    <cfRule type="cellIs" dxfId="713" priority="13" operator="greaterThan">
      <formula>0</formula>
    </cfRule>
  </conditionalFormatting>
  <conditionalFormatting sqref="L4 L6 L28:L29">
    <cfRule type="cellIs" dxfId="712" priority="12" operator="equal">
      <formula>$L$4</formula>
    </cfRule>
  </conditionalFormatting>
  <conditionalFormatting sqref="D7:S7">
    <cfRule type="cellIs" dxfId="711" priority="11" operator="greaterThan">
      <formula>0</formula>
    </cfRule>
  </conditionalFormatting>
  <conditionalFormatting sqref="D9:S9">
    <cfRule type="cellIs" dxfId="710" priority="10" operator="greaterThan">
      <formula>0</formula>
    </cfRule>
  </conditionalFormatting>
  <conditionalFormatting sqref="D11:S11">
    <cfRule type="cellIs" dxfId="709" priority="9" operator="greaterThan">
      <formula>0</formula>
    </cfRule>
  </conditionalFormatting>
  <conditionalFormatting sqref="D13:S13">
    <cfRule type="cellIs" dxfId="708" priority="8" operator="greaterThan">
      <formula>0</formula>
    </cfRule>
  </conditionalFormatting>
  <conditionalFormatting sqref="D15:S15">
    <cfRule type="cellIs" dxfId="707" priority="7" operator="greaterThan">
      <formula>0</formula>
    </cfRule>
  </conditionalFormatting>
  <conditionalFormatting sqref="D17:S17">
    <cfRule type="cellIs" dxfId="706" priority="6" operator="greaterThan">
      <formula>0</formula>
    </cfRule>
  </conditionalFormatting>
  <conditionalFormatting sqref="D19:S19">
    <cfRule type="cellIs" dxfId="705" priority="5" operator="greaterThan">
      <formula>0</formula>
    </cfRule>
  </conditionalFormatting>
  <conditionalFormatting sqref="D21:S21">
    <cfRule type="cellIs" dxfId="704" priority="4" operator="greaterThan">
      <formula>0</formula>
    </cfRule>
  </conditionalFormatting>
  <conditionalFormatting sqref="D23:S23">
    <cfRule type="cellIs" dxfId="703" priority="3" operator="greaterThan">
      <formula>0</formula>
    </cfRule>
  </conditionalFormatting>
  <conditionalFormatting sqref="D25:S25">
    <cfRule type="cellIs" dxfId="702" priority="2" operator="greaterThan">
      <formula>0</formula>
    </cfRule>
  </conditionalFormatting>
  <conditionalFormatting sqref="D27:S27">
    <cfRule type="cellIs" dxfId="70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0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0" priority="43" operator="equal">
      <formula>212030016606640</formula>
    </cfRule>
  </conditionalFormatting>
  <conditionalFormatting sqref="D29 E4:E6 E28:K29">
    <cfRule type="cellIs" dxfId="699" priority="41" operator="equal">
      <formula>$E$4</formula>
    </cfRule>
    <cfRule type="cellIs" dxfId="698" priority="42" operator="equal">
      <formula>2120</formula>
    </cfRule>
  </conditionalFormatting>
  <conditionalFormatting sqref="D29:E29 F4:F6 F28:F29">
    <cfRule type="cellIs" dxfId="697" priority="39" operator="equal">
      <formula>$F$4</formula>
    </cfRule>
    <cfRule type="cellIs" dxfId="696" priority="40" operator="equal">
      <formula>300</formula>
    </cfRule>
  </conditionalFormatting>
  <conditionalFormatting sqref="G4:G6 G28:G29">
    <cfRule type="cellIs" dxfId="695" priority="37" operator="equal">
      <formula>$G$4</formula>
    </cfRule>
    <cfRule type="cellIs" dxfId="694" priority="38" operator="equal">
      <formula>1660</formula>
    </cfRule>
  </conditionalFormatting>
  <conditionalFormatting sqref="H4:H6 H28:H29">
    <cfRule type="cellIs" dxfId="693" priority="35" operator="equal">
      <formula>$H$4</formula>
    </cfRule>
    <cfRule type="cellIs" dxfId="692" priority="36" operator="equal">
      <formula>6640</formula>
    </cfRule>
  </conditionalFormatting>
  <conditionalFormatting sqref="T6:T28 U28">
    <cfRule type="cellIs" dxfId="691" priority="34" operator="lessThan">
      <formula>0</formula>
    </cfRule>
  </conditionalFormatting>
  <conditionalFormatting sqref="T7:T27">
    <cfRule type="cellIs" dxfId="690" priority="31" operator="lessThan">
      <formula>0</formula>
    </cfRule>
    <cfRule type="cellIs" dxfId="689" priority="32" operator="lessThan">
      <formula>0</formula>
    </cfRule>
    <cfRule type="cellIs" dxfId="688" priority="33" operator="lessThan">
      <formula>0</formula>
    </cfRule>
  </conditionalFormatting>
  <conditionalFormatting sqref="E4:E6 E28:K28">
    <cfRule type="cellIs" dxfId="687" priority="30" operator="equal">
      <formula>$E$4</formula>
    </cfRule>
  </conditionalFormatting>
  <conditionalFormatting sqref="D28:D29 D6 D4:M4">
    <cfRule type="cellIs" dxfId="686" priority="29" operator="equal">
      <formula>$D$4</formula>
    </cfRule>
  </conditionalFormatting>
  <conditionalFormatting sqref="I4:I6 I28:I29">
    <cfRule type="cellIs" dxfId="685" priority="28" operator="equal">
      <formula>$I$4</formula>
    </cfRule>
  </conditionalFormatting>
  <conditionalFormatting sqref="J4:J6 J28:J29">
    <cfRule type="cellIs" dxfId="684" priority="27" operator="equal">
      <formula>$J$4</formula>
    </cfRule>
  </conditionalFormatting>
  <conditionalFormatting sqref="K4:K6 K28:K29">
    <cfRule type="cellIs" dxfId="683" priority="26" operator="equal">
      <formula>$K$4</formula>
    </cfRule>
  </conditionalFormatting>
  <conditionalFormatting sqref="M4:M6">
    <cfRule type="cellIs" dxfId="682" priority="25" operator="equal">
      <formula>$L$4</formula>
    </cfRule>
  </conditionalFormatting>
  <conditionalFormatting sqref="T7:T28 U28">
    <cfRule type="cellIs" dxfId="681" priority="22" operator="lessThan">
      <formula>0</formula>
    </cfRule>
    <cfRule type="cellIs" dxfId="680" priority="23" operator="lessThan">
      <formula>0</formula>
    </cfRule>
    <cfRule type="cellIs" dxfId="679" priority="24" operator="lessThan">
      <formula>0</formula>
    </cfRule>
  </conditionalFormatting>
  <conditionalFormatting sqref="D5:K5">
    <cfRule type="cellIs" dxfId="678" priority="21" operator="greaterThan">
      <formula>0</formula>
    </cfRule>
  </conditionalFormatting>
  <conditionalFormatting sqref="T6:T28 U28">
    <cfRule type="cellIs" dxfId="677" priority="20" operator="lessThan">
      <formula>0</formula>
    </cfRule>
  </conditionalFormatting>
  <conditionalFormatting sqref="T7:T27">
    <cfRule type="cellIs" dxfId="676" priority="17" operator="lessThan">
      <formula>0</formula>
    </cfRule>
    <cfRule type="cellIs" dxfId="675" priority="18" operator="lessThan">
      <formula>0</formula>
    </cfRule>
    <cfRule type="cellIs" dxfId="674" priority="19" operator="lessThan">
      <formula>0</formula>
    </cfRule>
  </conditionalFormatting>
  <conditionalFormatting sqref="T7:T28 U28">
    <cfRule type="cellIs" dxfId="673" priority="14" operator="lessThan">
      <formula>0</formula>
    </cfRule>
    <cfRule type="cellIs" dxfId="672" priority="15" operator="lessThan">
      <formula>0</formula>
    </cfRule>
    <cfRule type="cellIs" dxfId="671" priority="16" operator="lessThan">
      <formula>0</formula>
    </cfRule>
  </conditionalFormatting>
  <conditionalFormatting sqref="D5:K5">
    <cfRule type="cellIs" dxfId="670" priority="13" operator="greaterThan">
      <formula>0</formula>
    </cfRule>
  </conditionalFormatting>
  <conditionalFormatting sqref="L4 L6 L28:L29">
    <cfRule type="cellIs" dxfId="669" priority="12" operator="equal">
      <formula>$L$4</formula>
    </cfRule>
  </conditionalFormatting>
  <conditionalFormatting sqref="D7:S7">
    <cfRule type="cellIs" dxfId="668" priority="11" operator="greaterThan">
      <formula>0</formula>
    </cfRule>
  </conditionalFormatting>
  <conditionalFormatting sqref="D9:S9">
    <cfRule type="cellIs" dxfId="667" priority="10" operator="greaterThan">
      <formula>0</formula>
    </cfRule>
  </conditionalFormatting>
  <conditionalFormatting sqref="D11:S11">
    <cfRule type="cellIs" dxfId="666" priority="9" operator="greaterThan">
      <formula>0</formula>
    </cfRule>
  </conditionalFormatting>
  <conditionalFormatting sqref="D13:S13">
    <cfRule type="cellIs" dxfId="665" priority="8" operator="greaterThan">
      <formula>0</formula>
    </cfRule>
  </conditionalFormatting>
  <conditionalFormatting sqref="D15:S15">
    <cfRule type="cellIs" dxfId="664" priority="7" operator="greaterThan">
      <formula>0</formula>
    </cfRule>
  </conditionalFormatting>
  <conditionalFormatting sqref="D17:S17">
    <cfRule type="cellIs" dxfId="663" priority="6" operator="greaterThan">
      <formula>0</formula>
    </cfRule>
  </conditionalFormatting>
  <conditionalFormatting sqref="D19:S19">
    <cfRule type="cellIs" dxfId="662" priority="5" operator="greaterThan">
      <formula>0</formula>
    </cfRule>
  </conditionalFormatting>
  <conditionalFormatting sqref="D21:S21">
    <cfRule type="cellIs" dxfId="661" priority="4" operator="greaterThan">
      <formula>0</formula>
    </cfRule>
  </conditionalFormatting>
  <conditionalFormatting sqref="D23:S23">
    <cfRule type="cellIs" dxfId="660" priority="3" operator="greaterThan">
      <formula>0</formula>
    </cfRule>
  </conditionalFormatting>
  <conditionalFormatting sqref="D25:S25">
    <cfRule type="cellIs" dxfId="659" priority="2" operator="greaterThan">
      <formula>0</formula>
    </cfRule>
  </conditionalFormatting>
  <conditionalFormatting sqref="D27:S27">
    <cfRule type="cellIs" dxfId="65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57" priority="45" operator="equal">
      <formula>212030016606640</formula>
    </cfRule>
  </conditionalFormatting>
  <conditionalFormatting sqref="D29 E4:E6 E28:K29">
    <cfRule type="cellIs" dxfId="656" priority="43" operator="equal">
      <formula>$E$4</formula>
    </cfRule>
    <cfRule type="cellIs" dxfId="655" priority="44" operator="equal">
      <formula>2120</formula>
    </cfRule>
  </conditionalFormatting>
  <conditionalFormatting sqref="D29:E29 F4:F6 F28:F29">
    <cfRule type="cellIs" dxfId="654" priority="41" operator="equal">
      <formula>$F$4</formula>
    </cfRule>
    <cfRule type="cellIs" dxfId="653" priority="42" operator="equal">
      <formula>300</formula>
    </cfRule>
  </conditionalFormatting>
  <conditionalFormatting sqref="G4:G6 G28:G29">
    <cfRule type="cellIs" dxfId="652" priority="39" operator="equal">
      <formula>$G$4</formula>
    </cfRule>
    <cfRule type="cellIs" dxfId="651" priority="40" operator="equal">
      <formula>1660</formula>
    </cfRule>
  </conditionalFormatting>
  <conditionalFormatting sqref="H4:H6 H28:H29">
    <cfRule type="cellIs" dxfId="650" priority="37" operator="equal">
      <formula>$H$4</formula>
    </cfRule>
    <cfRule type="cellIs" dxfId="649" priority="38" operator="equal">
      <formula>6640</formula>
    </cfRule>
  </conditionalFormatting>
  <conditionalFormatting sqref="T6:T28 U28">
    <cfRule type="cellIs" dxfId="648" priority="36" operator="lessThan">
      <formula>0</formula>
    </cfRule>
  </conditionalFormatting>
  <conditionalFormatting sqref="T7:T27">
    <cfRule type="cellIs" dxfId="647" priority="33" operator="lessThan">
      <formula>0</formula>
    </cfRule>
    <cfRule type="cellIs" dxfId="646" priority="34" operator="lessThan">
      <formula>0</formula>
    </cfRule>
    <cfRule type="cellIs" dxfId="645" priority="35" operator="lessThan">
      <formula>0</formula>
    </cfRule>
  </conditionalFormatting>
  <conditionalFormatting sqref="E4:E6 E28:K28">
    <cfRule type="cellIs" dxfId="644" priority="32" operator="equal">
      <formula>$E$4</formula>
    </cfRule>
  </conditionalFormatting>
  <conditionalFormatting sqref="D28:D29 D6 D4:M4">
    <cfRule type="cellIs" dxfId="643" priority="31" operator="equal">
      <formula>$D$4</formula>
    </cfRule>
  </conditionalFormatting>
  <conditionalFormatting sqref="I4:I6 I28:I29">
    <cfRule type="cellIs" dxfId="642" priority="30" operator="equal">
      <formula>$I$4</formula>
    </cfRule>
  </conditionalFormatting>
  <conditionalFormatting sqref="J4:J6 J28:J29">
    <cfRule type="cellIs" dxfId="641" priority="29" operator="equal">
      <formula>$J$4</formula>
    </cfRule>
  </conditionalFormatting>
  <conditionalFormatting sqref="K4:K6 K28:K29">
    <cfRule type="cellIs" dxfId="640" priority="28" operator="equal">
      <formula>$K$4</formula>
    </cfRule>
  </conditionalFormatting>
  <conditionalFormatting sqref="M4:M6">
    <cfRule type="cellIs" dxfId="639" priority="27" operator="equal">
      <formula>$L$4</formula>
    </cfRule>
  </conditionalFormatting>
  <conditionalFormatting sqref="T7:T28 U28">
    <cfRule type="cellIs" dxfId="638" priority="24" operator="lessThan">
      <formula>0</formula>
    </cfRule>
    <cfRule type="cellIs" dxfId="637" priority="25" operator="lessThan">
      <formula>0</formula>
    </cfRule>
    <cfRule type="cellIs" dxfId="636" priority="26" operator="lessThan">
      <formula>0</formula>
    </cfRule>
  </conditionalFormatting>
  <conditionalFormatting sqref="D5:K5">
    <cfRule type="cellIs" dxfId="635" priority="23" operator="greaterThan">
      <formula>0</formula>
    </cfRule>
  </conditionalFormatting>
  <conditionalFormatting sqref="T6:T28 U28">
    <cfRule type="cellIs" dxfId="634" priority="22" operator="lessThan">
      <formula>0</formula>
    </cfRule>
  </conditionalFormatting>
  <conditionalFormatting sqref="T7:T27">
    <cfRule type="cellIs" dxfId="633" priority="19" operator="lessThan">
      <formula>0</formula>
    </cfRule>
    <cfRule type="cellIs" dxfId="632" priority="20" operator="lessThan">
      <formula>0</formula>
    </cfRule>
    <cfRule type="cellIs" dxfId="631" priority="21" operator="lessThan">
      <formula>0</formula>
    </cfRule>
  </conditionalFormatting>
  <conditionalFormatting sqref="T7:T28 U28">
    <cfRule type="cellIs" dxfId="630" priority="16" operator="lessThan">
      <formula>0</formula>
    </cfRule>
    <cfRule type="cellIs" dxfId="629" priority="17" operator="lessThan">
      <formula>0</formula>
    </cfRule>
    <cfRule type="cellIs" dxfId="628" priority="18" operator="lessThan">
      <formula>0</formula>
    </cfRule>
  </conditionalFormatting>
  <conditionalFormatting sqref="D5:K5">
    <cfRule type="cellIs" dxfId="627" priority="15" operator="greaterThan">
      <formula>0</formula>
    </cfRule>
  </conditionalFormatting>
  <conditionalFormatting sqref="L4 L6 L28:L29">
    <cfRule type="cellIs" dxfId="626" priority="14" operator="equal">
      <formula>$L$4</formula>
    </cfRule>
  </conditionalFormatting>
  <conditionalFormatting sqref="D7:S7">
    <cfRule type="cellIs" dxfId="625" priority="13" operator="greaterThan">
      <formula>0</formula>
    </cfRule>
  </conditionalFormatting>
  <conditionalFormatting sqref="D9:S9">
    <cfRule type="cellIs" dxfId="624" priority="12" operator="greaterThan">
      <formula>0</formula>
    </cfRule>
  </conditionalFormatting>
  <conditionalFormatting sqref="D11:S11">
    <cfRule type="cellIs" dxfId="623" priority="11" operator="greaterThan">
      <formula>0</formula>
    </cfRule>
  </conditionalFormatting>
  <conditionalFormatting sqref="D13:S13">
    <cfRule type="cellIs" dxfId="622" priority="10" operator="greaterThan">
      <formula>0</formula>
    </cfRule>
  </conditionalFormatting>
  <conditionalFormatting sqref="D15:S15">
    <cfRule type="cellIs" dxfId="621" priority="9" operator="greaterThan">
      <formula>0</formula>
    </cfRule>
  </conditionalFormatting>
  <conditionalFormatting sqref="D17:S17">
    <cfRule type="cellIs" dxfId="620" priority="8" operator="greaterThan">
      <formula>0</formula>
    </cfRule>
  </conditionalFormatting>
  <conditionalFormatting sqref="D19:S19">
    <cfRule type="cellIs" dxfId="619" priority="7" operator="greaterThan">
      <formula>0</formula>
    </cfRule>
  </conditionalFormatting>
  <conditionalFormatting sqref="D21:S21">
    <cfRule type="cellIs" dxfId="618" priority="6" operator="greaterThan">
      <formula>0</formula>
    </cfRule>
  </conditionalFormatting>
  <conditionalFormatting sqref="D23:S23">
    <cfRule type="cellIs" dxfId="617" priority="5" operator="greaterThan">
      <formula>0</formula>
    </cfRule>
  </conditionalFormatting>
  <conditionalFormatting sqref="D25:S25">
    <cfRule type="cellIs" dxfId="616" priority="4" operator="greaterThan">
      <formula>0</formula>
    </cfRule>
  </conditionalFormatting>
  <conditionalFormatting sqref="D27:S27">
    <cfRule type="cellIs" dxfId="615" priority="3" operator="greaterThan">
      <formula>0</formula>
    </cfRule>
  </conditionalFormatting>
  <conditionalFormatting sqref="U6">
    <cfRule type="cellIs" dxfId="614" priority="2" operator="lessThan">
      <formula>0</formula>
    </cfRule>
  </conditionalFormatting>
  <conditionalFormatting sqref="U6">
    <cfRule type="cellIs" dxfId="613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2" sqref="E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96" t="s">
        <v>45</v>
      </c>
      <c r="B29" s="97"/>
      <c r="C29" s="98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9" priority="55" operator="equal">
      <formula>212030016606640</formula>
    </cfRule>
  </conditionalFormatting>
  <conditionalFormatting sqref="D29 E4:E6 E28:K29">
    <cfRule type="cellIs" dxfId="568" priority="53" operator="equal">
      <formula>$E$4</formula>
    </cfRule>
    <cfRule type="cellIs" dxfId="567" priority="54" operator="equal">
      <formula>2120</formula>
    </cfRule>
  </conditionalFormatting>
  <conditionalFormatting sqref="D29:E29 F4:F6 F28:F29">
    <cfRule type="cellIs" dxfId="566" priority="51" operator="equal">
      <formula>$F$4</formula>
    </cfRule>
    <cfRule type="cellIs" dxfId="565" priority="52" operator="equal">
      <formula>300</formula>
    </cfRule>
  </conditionalFormatting>
  <conditionalFormatting sqref="G4:G6 G28:G29">
    <cfRule type="cellIs" dxfId="564" priority="49" operator="equal">
      <formula>$G$4</formula>
    </cfRule>
    <cfRule type="cellIs" dxfId="563" priority="50" operator="equal">
      <formula>1660</formula>
    </cfRule>
  </conditionalFormatting>
  <conditionalFormatting sqref="H4:H6 H28:H29">
    <cfRule type="cellIs" dxfId="562" priority="47" operator="equal">
      <formula>$H$4</formula>
    </cfRule>
    <cfRule type="cellIs" dxfId="561" priority="48" operator="equal">
      <formula>6640</formula>
    </cfRule>
  </conditionalFormatting>
  <conditionalFormatting sqref="T6:T28">
    <cfRule type="cellIs" dxfId="560" priority="46" operator="lessThan">
      <formula>0</formula>
    </cfRule>
  </conditionalFormatting>
  <conditionalFormatting sqref="T7:T27">
    <cfRule type="cellIs" dxfId="559" priority="43" operator="lessThan">
      <formula>0</formula>
    </cfRule>
    <cfRule type="cellIs" dxfId="558" priority="44" operator="lessThan">
      <formula>0</formula>
    </cfRule>
    <cfRule type="cellIs" dxfId="557" priority="45" operator="lessThan">
      <formula>0</formula>
    </cfRule>
  </conditionalFormatting>
  <conditionalFormatting sqref="E4:E6 E28:K28">
    <cfRule type="cellIs" dxfId="556" priority="42" operator="equal">
      <formula>$E$4</formula>
    </cfRule>
  </conditionalFormatting>
  <conditionalFormatting sqref="D28:D29 D6 D4:M4">
    <cfRule type="cellIs" dxfId="555" priority="41" operator="equal">
      <formula>$D$4</formula>
    </cfRule>
  </conditionalFormatting>
  <conditionalFormatting sqref="I4:I5 I28:I29">
    <cfRule type="cellIs" dxfId="554" priority="40" operator="equal">
      <formula>$I$4</formula>
    </cfRule>
  </conditionalFormatting>
  <conditionalFormatting sqref="J4:J5 J28:J29">
    <cfRule type="cellIs" dxfId="553" priority="39" operator="equal">
      <formula>$J$4</formula>
    </cfRule>
  </conditionalFormatting>
  <conditionalFormatting sqref="K4:K5 K28:K29">
    <cfRule type="cellIs" dxfId="552" priority="38" operator="equal">
      <formula>$K$4</formula>
    </cfRule>
  </conditionalFormatting>
  <conditionalFormatting sqref="M4:M6">
    <cfRule type="cellIs" dxfId="551" priority="37" operator="equal">
      <formula>$L$4</formula>
    </cfRule>
  </conditionalFormatting>
  <conditionalFormatting sqref="T7:T28">
    <cfRule type="cellIs" dxfId="550" priority="34" operator="lessThan">
      <formula>0</formula>
    </cfRule>
    <cfRule type="cellIs" dxfId="549" priority="35" operator="lessThan">
      <formula>0</formula>
    </cfRule>
    <cfRule type="cellIs" dxfId="548" priority="36" operator="lessThan">
      <formula>0</formula>
    </cfRule>
  </conditionalFormatting>
  <conditionalFormatting sqref="D5:K5">
    <cfRule type="cellIs" dxfId="547" priority="33" operator="greaterThan">
      <formula>0</formula>
    </cfRule>
  </conditionalFormatting>
  <conditionalFormatting sqref="T6:T28">
    <cfRule type="cellIs" dxfId="546" priority="32" operator="lessThan">
      <formula>0</formula>
    </cfRule>
  </conditionalFormatting>
  <conditionalFormatting sqref="T7:T27">
    <cfRule type="cellIs" dxfId="545" priority="29" operator="lessThan">
      <formula>0</formula>
    </cfRule>
    <cfRule type="cellIs" dxfId="544" priority="30" operator="lessThan">
      <formula>0</formula>
    </cfRule>
    <cfRule type="cellIs" dxfId="543" priority="31" operator="lessThan">
      <formula>0</formula>
    </cfRule>
  </conditionalFormatting>
  <conditionalFormatting sqref="T7:T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L4 L28:L29">
    <cfRule type="cellIs" dxfId="538" priority="24" operator="equal">
      <formula>$L$4</formula>
    </cfRule>
  </conditionalFormatting>
  <conditionalFormatting sqref="D7:S7">
    <cfRule type="cellIs" dxfId="537" priority="23" operator="greaterThan">
      <formula>0</formula>
    </cfRule>
  </conditionalFormatting>
  <conditionalFormatting sqref="D9:S9">
    <cfRule type="cellIs" dxfId="536" priority="22" operator="greaterThan">
      <formula>0</formula>
    </cfRule>
  </conditionalFormatting>
  <conditionalFormatting sqref="D11:S11">
    <cfRule type="cellIs" dxfId="535" priority="21" operator="greaterThan">
      <formula>0</formula>
    </cfRule>
  </conditionalFormatting>
  <conditionalFormatting sqref="D13:S13">
    <cfRule type="cellIs" dxfId="534" priority="20" operator="greaterThan">
      <formula>0</formula>
    </cfRule>
  </conditionalFormatting>
  <conditionalFormatting sqref="D15:S15">
    <cfRule type="cellIs" dxfId="533" priority="19" operator="greaterThan">
      <formula>0</formula>
    </cfRule>
  </conditionalFormatting>
  <conditionalFormatting sqref="D17:S17">
    <cfRule type="cellIs" dxfId="532" priority="18" operator="greaterThan">
      <formula>0</formula>
    </cfRule>
  </conditionalFormatting>
  <conditionalFormatting sqref="D19:S19">
    <cfRule type="cellIs" dxfId="531" priority="17" operator="greaterThan">
      <formula>0</formula>
    </cfRule>
  </conditionalFormatting>
  <conditionalFormatting sqref="D21:S21">
    <cfRule type="cellIs" dxfId="530" priority="16" operator="greaterThan">
      <formula>0</formula>
    </cfRule>
  </conditionalFormatting>
  <conditionalFormatting sqref="D23:S23">
    <cfRule type="cellIs" dxfId="529" priority="15" operator="greaterThan">
      <formula>0</formula>
    </cfRule>
  </conditionalFormatting>
  <conditionalFormatting sqref="D25:S25">
    <cfRule type="cellIs" dxfId="528" priority="14" operator="greaterThan">
      <formula>0</formula>
    </cfRule>
  </conditionalFormatting>
  <conditionalFormatting sqref="D27:S27">
    <cfRule type="cellIs" dxfId="527" priority="13" operator="greaterThan">
      <formula>0</formula>
    </cfRule>
  </conditionalFormatting>
  <conditionalFormatting sqref="I6">
    <cfRule type="cellIs" dxfId="526" priority="12" operator="equal">
      <formula>212030016606640</formula>
    </cfRule>
  </conditionalFormatting>
  <conditionalFormatting sqref="I6">
    <cfRule type="cellIs" dxfId="525" priority="10" operator="equal">
      <formula>$H$4</formula>
    </cfRule>
    <cfRule type="cellIs" dxfId="524" priority="11" operator="equal">
      <formula>6640</formula>
    </cfRule>
  </conditionalFormatting>
  <conditionalFormatting sqref="J6">
    <cfRule type="cellIs" dxfId="523" priority="9" operator="equal">
      <formula>212030016606640</formula>
    </cfRule>
  </conditionalFormatting>
  <conditionalFormatting sqref="J6">
    <cfRule type="cellIs" dxfId="522" priority="7" operator="equal">
      <formula>$H$4</formula>
    </cfRule>
    <cfRule type="cellIs" dxfId="521" priority="8" operator="equal">
      <formula>6640</formula>
    </cfRule>
  </conditionalFormatting>
  <conditionalFormatting sqref="K6">
    <cfRule type="cellIs" dxfId="520" priority="6" operator="equal">
      <formula>212030016606640</formula>
    </cfRule>
  </conditionalFormatting>
  <conditionalFormatting sqref="K6">
    <cfRule type="cellIs" dxfId="519" priority="4" operator="equal">
      <formula>$H$4</formula>
    </cfRule>
    <cfRule type="cellIs" dxfId="518" priority="5" operator="equal">
      <formula>6640</formula>
    </cfRule>
  </conditionalFormatting>
  <conditionalFormatting sqref="L6">
    <cfRule type="cellIs" dxfId="517" priority="3" operator="equal">
      <formula>212030016606640</formula>
    </cfRule>
  </conditionalFormatting>
  <conditionalFormatting sqref="L6">
    <cfRule type="cellIs" dxfId="516" priority="1" operator="equal">
      <formula>$H$4</formula>
    </cfRule>
    <cfRule type="cellIs" dxfId="515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E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671612</v>
      </c>
      <c r="E4" s="2">
        <f>'23'!E29</f>
        <v>8910</v>
      </c>
      <c r="F4" s="2">
        <f>'23'!F29</f>
        <v>15400</v>
      </c>
      <c r="G4" s="2">
        <f>'23'!G29</f>
        <v>220</v>
      </c>
      <c r="H4" s="2">
        <f>'23'!H29</f>
        <v>35480</v>
      </c>
      <c r="I4" s="2">
        <f>'23'!I29</f>
        <v>1376</v>
      </c>
      <c r="J4" s="2">
        <f>'23'!J29</f>
        <v>183</v>
      </c>
      <c r="K4" s="2">
        <f>'23'!K29</f>
        <v>497</v>
      </c>
      <c r="L4" s="2">
        <f>'23'!L29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671612</v>
      </c>
      <c r="E4" s="2">
        <f>'24'!E29</f>
        <v>8910</v>
      </c>
      <c r="F4" s="2">
        <f>'24'!F29</f>
        <v>15400</v>
      </c>
      <c r="G4" s="2">
        <f>'24'!G29</f>
        <v>220</v>
      </c>
      <c r="H4" s="2">
        <f>'24'!H29</f>
        <v>35480</v>
      </c>
      <c r="I4" s="2">
        <f>'24'!I29</f>
        <v>1376</v>
      </c>
      <c r="J4" s="2">
        <f>'24'!J29</f>
        <v>183</v>
      </c>
      <c r="K4" s="2">
        <f>'24'!K29</f>
        <v>497</v>
      </c>
      <c r="L4" s="2">
        <f>'24'!L29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671612</v>
      </c>
      <c r="E4" s="2">
        <f>'25'!E29</f>
        <v>8910</v>
      </c>
      <c r="F4" s="2">
        <f>'25'!F29</f>
        <v>15400</v>
      </c>
      <c r="G4" s="2">
        <f>'25'!G29</f>
        <v>220</v>
      </c>
      <c r="H4" s="2">
        <f>'25'!H29</f>
        <v>35480</v>
      </c>
      <c r="I4" s="2">
        <f>'25'!I29</f>
        <v>1376</v>
      </c>
      <c r="J4" s="2">
        <f>'25'!J29</f>
        <v>183</v>
      </c>
      <c r="K4" s="2">
        <f>'25'!K29</f>
        <v>497</v>
      </c>
      <c r="L4" s="2">
        <f>'25'!L29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671612</v>
      </c>
      <c r="E4" s="2">
        <f>'26'!E29</f>
        <v>8910</v>
      </c>
      <c r="F4" s="2">
        <f>'26'!F29</f>
        <v>15400</v>
      </c>
      <c r="G4" s="2">
        <f>'26'!G29</f>
        <v>220</v>
      </c>
      <c r="H4" s="2">
        <f>'26'!H29</f>
        <v>35480</v>
      </c>
      <c r="I4" s="2">
        <f>'26'!I29</f>
        <v>1376</v>
      </c>
      <c r="J4" s="2">
        <f>'26'!J29</f>
        <v>183</v>
      </c>
      <c r="K4" s="2">
        <f>'26'!K29</f>
        <v>497</v>
      </c>
      <c r="L4" s="2">
        <f>'26'!L29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671612</v>
      </c>
      <c r="E4" s="2">
        <f>'27'!E29</f>
        <v>8910</v>
      </c>
      <c r="F4" s="2">
        <f>'27'!F29</f>
        <v>15400</v>
      </c>
      <c r="G4" s="2">
        <f>'27'!G29</f>
        <v>220</v>
      </c>
      <c r="H4" s="2">
        <f>'27'!H29</f>
        <v>35480</v>
      </c>
      <c r="I4" s="2">
        <f>'27'!I29</f>
        <v>1376</v>
      </c>
      <c r="J4" s="2">
        <f>'27'!J29</f>
        <v>183</v>
      </c>
      <c r="K4" s="2">
        <f>'27'!K29</f>
        <v>497</v>
      </c>
      <c r="L4" s="2">
        <f>'27'!L29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671612</v>
      </c>
      <c r="E4" s="2">
        <f>'28'!E29</f>
        <v>8910</v>
      </c>
      <c r="F4" s="2">
        <f>'28'!F29</f>
        <v>15400</v>
      </c>
      <c r="G4" s="2">
        <f>'28'!G29</f>
        <v>220</v>
      </c>
      <c r="H4" s="2">
        <f>'28'!H29</f>
        <v>35480</v>
      </c>
      <c r="I4" s="2">
        <f>'28'!I29</f>
        <v>1376</v>
      </c>
      <c r="J4" s="2">
        <f>'28'!J29</f>
        <v>183</v>
      </c>
      <c r="K4" s="2">
        <f>'28'!K29</f>
        <v>497</v>
      </c>
      <c r="L4" s="2">
        <f>'28'!L29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96" t="s">
        <v>45</v>
      </c>
      <c r="B29" s="97"/>
      <c r="C29" s="98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671612</v>
      </c>
      <c r="E4" s="2">
        <f>'29'!E29</f>
        <v>8910</v>
      </c>
      <c r="F4" s="2">
        <f>'29'!F29</f>
        <v>15400</v>
      </c>
      <c r="G4" s="2">
        <f>'29'!G29</f>
        <v>220</v>
      </c>
      <c r="H4" s="2">
        <f>'29'!H29</f>
        <v>35480</v>
      </c>
      <c r="I4" s="2">
        <f>'29'!I29</f>
        <v>1376</v>
      </c>
      <c r="J4" s="2">
        <f>'29'!J29</f>
        <v>183</v>
      </c>
      <c r="K4" s="2">
        <f>'29'!K29</f>
        <v>497</v>
      </c>
      <c r="L4" s="2">
        <f>'29'!L29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671612</v>
      </c>
      <c r="E4" s="2">
        <f>'30'!E29</f>
        <v>8910</v>
      </c>
      <c r="F4" s="2">
        <f>'30'!F29</f>
        <v>15400</v>
      </c>
      <c r="G4" s="2">
        <f>'30'!G29</f>
        <v>220</v>
      </c>
      <c r="H4" s="2">
        <f>'30'!H29</f>
        <v>35480</v>
      </c>
      <c r="I4" s="2">
        <f>'30'!I29</f>
        <v>1376</v>
      </c>
      <c r="J4" s="2">
        <f>'30'!J29</f>
        <v>183</v>
      </c>
      <c r="K4" s="2">
        <f>'30'!K29</f>
        <v>497</v>
      </c>
      <c r="L4" s="2">
        <f>'30'!L29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Q34" sqref="Q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17" t="s">
        <v>71</v>
      </c>
      <c r="B3" s="118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69</v>
      </c>
      <c r="B4" s="107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3753953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200354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213534</v>
      </c>
      <c r="N7" s="24">
        <f>D7+E7*20+F7*10+G7*9+H7*9+I7*191+J7*191+K7*182+L7*100</f>
        <v>257165</v>
      </c>
      <c r="O7" s="25">
        <f>M7*2.75%</f>
        <v>5872.1850000000004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1242</v>
      </c>
      <c r="R7" s="24">
        <f>M7-(M7*2.75%)+I7*191+J7*191+K7*182+L7*100-Q7</f>
        <v>250050.815</v>
      </c>
      <c r="S7" s="25">
        <f>M7*0.95%</f>
        <v>2028.5729999999999</v>
      </c>
      <c r="T7" s="27">
        <f>S7-Q7</f>
        <v>786.57299999999987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98903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89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8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112393</v>
      </c>
      <c r="N8" s="24">
        <f t="shared" ref="N8:N27" si="1">D8+E8*20+F8*10+G8*9+H8*9+I8*191+J8*191+K8*182+L8*100</f>
        <v>130848</v>
      </c>
      <c r="O8" s="25">
        <f t="shared" ref="O8:O27" si="2">M8*2.75%</f>
        <v>3090.8074999999999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1247</v>
      </c>
      <c r="R8" s="24">
        <f t="shared" ref="R8:R27" si="3">M8-(M8*2.75%)+I8*191+J8*191+K8*182+L8*100-Q8</f>
        <v>126510.1925</v>
      </c>
      <c r="S8" s="25">
        <f t="shared" ref="S8:S27" si="4">M8*0.95%</f>
        <v>1067.7335</v>
      </c>
      <c r="T8" s="27">
        <f t="shared" ref="T8:T27" si="5">S8-Q8</f>
        <v>-179.26649999999995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299117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325057</v>
      </c>
      <c r="N9" s="24">
        <f t="shared" si="1"/>
        <v>348168</v>
      </c>
      <c r="O9" s="25">
        <f t="shared" si="2"/>
        <v>8939.0674999999992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2368</v>
      </c>
      <c r="R9" s="24">
        <f t="shared" si="3"/>
        <v>336860.9325</v>
      </c>
      <c r="S9" s="25">
        <f t="shared" si="4"/>
        <v>3088.0414999999998</v>
      </c>
      <c r="T9" s="27">
        <f t="shared" si="5"/>
        <v>720.04149999999981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98281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101381</v>
      </c>
      <c r="N10" s="24">
        <f t="shared" si="1"/>
        <v>119099</v>
      </c>
      <c r="O10" s="25">
        <f t="shared" si="2"/>
        <v>2787.9775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498</v>
      </c>
      <c r="R10" s="24">
        <f t="shared" si="3"/>
        <v>115813.02250000001</v>
      </c>
      <c r="S10" s="25">
        <f t="shared" si="4"/>
        <v>963.11950000000002</v>
      </c>
      <c r="T10" s="27">
        <f t="shared" si="5"/>
        <v>465.11950000000002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93292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275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112900</v>
      </c>
      <c r="N11" s="24">
        <f t="shared" si="1"/>
        <v>188838</v>
      </c>
      <c r="O11" s="25">
        <f t="shared" si="2"/>
        <v>3104.75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678</v>
      </c>
      <c r="R11" s="24">
        <f t="shared" si="3"/>
        <v>185055.25</v>
      </c>
      <c r="S11" s="25">
        <f t="shared" si="4"/>
        <v>1072.55</v>
      </c>
      <c r="T11" s="27">
        <f t="shared" si="5"/>
        <v>394.54999999999995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119837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122177</v>
      </c>
      <c r="N12" s="24">
        <f t="shared" si="1"/>
        <v>254418</v>
      </c>
      <c r="O12" s="25">
        <f t="shared" si="2"/>
        <v>3359.8674999999998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585</v>
      </c>
      <c r="R12" s="24">
        <f t="shared" si="3"/>
        <v>250473.13250000001</v>
      </c>
      <c r="S12" s="25">
        <f t="shared" si="4"/>
        <v>1160.6814999999999</v>
      </c>
      <c r="T12" s="27">
        <f t="shared" si="5"/>
        <v>575.68149999999991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105569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111779</v>
      </c>
      <c r="N13" s="24">
        <f t="shared" si="1"/>
        <v>116936</v>
      </c>
      <c r="O13" s="25">
        <f t="shared" si="2"/>
        <v>3073.9225000000001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1001</v>
      </c>
      <c r="R13" s="24">
        <f t="shared" si="3"/>
        <v>112861.0775</v>
      </c>
      <c r="S13" s="25">
        <f t="shared" si="4"/>
        <v>1061.9005</v>
      </c>
      <c r="T13" s="27">
        <f t="shared" si="5"/>
        <v>60.900499999999965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266110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289950</v>
      </c>
      <c r="N14" s="24">
        <f t="shared" si="1"/>
        <v>307477</v>
      </c>
      <c r="O14" s="25">
        <f t="shared" si="2"/>
        <v>7973.625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1707</v>
      </c>
      <c r="R14" s="24">
        <f t="shared" si="3"/>
        <v>297796.375</v>
      </c>
      <c r="S14" s="25">
        <f t="shared" si="4"/>
        <v>2754.5250000000001</v>
      </c>
      <c r="T14" s="27">
        <f t="shared" si="5"/>
        <v>1047.5250000000001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328512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344822</v>
      </c>
      <c r="N15" s="24">
        <f t="shared" si="1"/>
        <v>376303</v>
      </c>
      <c r="O15" s="25">
        <f t="shared" si="2"/>
        <v>9482.6049999999996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2440</v>
      </c>
      <c r="R15" s="24">
        <f t="shared" si="3"/>
        <v>364380.39500000002</v>
      </c>
      <c r="S15" s="25">
        <f t="shared" si="4"/>
        <v>3275.8089999999997</v>
      </c>
      <c r="T15" s="27">
        <f t="shared" si="5"/>
        <v>835.80899999999974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270444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1958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301146</v>
      </c>
      <c r="N16" s="24">
        <f t="shared" si="1"/>
        <v>327016</v>
      </c>
      <c r="O16" s="25">
        <f t="shared" si="2"/>
        <v>8281.5149999999994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2409</v>
      </c>
      <c r="R16" s="24">
        <f t="shared" si="3"/>
        <v>316325.48499999999</v>
      </c>
      <c r="S16" s="25">
        <f t="shared" si="4"/>
        <v>2860.8869999999997</v>
      </c>
      <c r="T16" s="27">
        <f t="shared" si="5"/>
        <v>451.88699999999972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152140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440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166340</v>
      </c>
      <c r="N17" s="24">
        <f t="shared" si="1"/>
        <v>197601</v>
      </c>
      <c r="O17" s="25">
        <f t="shared" si="2"/>
        <v>4574.3500000000004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1443</v>
      </c>
      <c r="R17" s="24">
        <f t="shared" si="3"/>
        <v>191583.65</v>
      </c>
      <c r="S17" s="25">
        <f t="shared" si="4"/>
        <v>1580.23</v>
      </c>
      <c r="T17" s="27">
        <f t="shared" si="5"/>
        <v>137.23000000000002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151843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162103</v>
      </c>
      <c r="N18" s="24">
        <f t="shared" si="1"/>
        <v>175819</v>
      </c>
      <c r="O18" s="25">
        <f t="shared" si="2"/>
        <v>4457.8325000000004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3094</v>
      </c>
      <c r="R18" s="24">
        <f t="shared" si="3"/>
        <v>168267.16750000001</v>
      </c>
      <c r="S18" s="25">
        <f t="shared" si="4"/>
        <v>1539.9784999999999</v>
      </c>
      <c r="T18" s="27">
        <f t="shared" si="5"/>
        <v>-1554.0215000000001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217888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231328</v>
      </c>
      <c r="N19" s="24">
        <f t="shared" si="1"/>
        <v>262890</v>
      </c>
      <c r="O19" s="25">
        <f t="shared" si="2"/>
        <v>6361.52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3002</v>
      </c>
      <c r="R19" s="24">
        <f t="shared" si="3"/>
        <v>253526.48</v>
      </c>
      <c r="S19" s="25">
        <f t="shared" si="4"/>
        <v>2197.616</v>
      </c>
      <c r="T19" s="27">
        <f t="shared" si="5"/>
        <v>-804.38400000000001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120451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120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130101</v>
      </c>
      <c r="N20" s="24">
        <f t="shared" si="1"/>
        <v>156324</v>
      </c>
      <c r="O20" s="25">
        <f t="shared" si="2"/>
        <v>3577.7775000000001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2100</v>
      </c>
      <c r="R20" s="24">
        <f t="shared" si="3"/>
        <v>150646.2225</v>
      </c>
      <c r="S20" s="25">
        <f t="shared" si="4"/>
        <v>1235.9594999999999</v>
      </c>
      <c r="T20" s="27">
        <f t="shared" si="5"/>
        <v>-864.04050000000007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92212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101472</v>
      </c>
      <c r="N21" s="24">
        <f t="shared" si="1"/>
        <v>126814</v>
      </c>
      <c r="O21" s="25">
        <f t="shared" si="2"/>
        <v>2790.48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340</v>
      </c>
      <c r="R21" s="24">
        <f t="shared" si="3"/>
        <v>123683.52</v>
      </c>
      <c r="S21" s="25">
        <f t="shared" si="4"/>
        <v>963.98399999999992</v>
      </c>
      <c r="T21" s="27">
        <f t="shared" si="5"/>
        <v>623.98399999999992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261347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276777</v>
      </c>
      <c r="N22" s="24">
        <f t="shared" si="1"/>
        <v>308541</v>
      </c>
      <c r="O22" s="25">
        <f t="shared" si="2"/>
        <v>7611.3675000000003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2432</v>
      </c>
      <c r="R22" s="24">
        <f t="shared" si="3"/>
        <v>298497.63250000001</v>
      </c>
      <c r="S22" s="25">
        <f t="shared" si="4"/>
        <v>2629.3815</v>
      </c>
      <c r="T22" s="27">
        <f t="shared" si="5"/>
        <v>197.38149999999996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126966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130766</v>
      </c>
      <c r="N23" s="24">
        <f t="shared" si="1"/>
        <v>145410</v>
      </c>
      <c r="O23" s="25">
        <f t="shared" si="2"/>
        <v>3596.0650000000001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1170</v>
      </c>
      <c r="R23" s="24">
        <f t="shared" si="3"/>
        <v>140643.935</v>
      </c>
      <c r="S23" s="25">
        <f t="shared" si="4"/>
        <v>1242.277</v>
      </c>
      <c r="T23" s="27">
        <f t="shared" si="5"/>
        <v>72.277000000000044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307790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344240</v>
      </c>
      <c r="N24" s="24">
        <f t="shared" si="1"/>
        <v>378339</v>
      </c>
      <c r="O24" s="25">
        <f t="shared" si="2"/>
        <v>9466.6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2096</v>
      </c>
      <c r="R24" s="24">
        <f t="shared" si="3"/>
        <v>366776.4</v>
      </c>
      <c r="S24" s="25">
        <f t="shared" si="4"/>
        <v>3270.2799999999997</v>
      </c>
      <c r="T24" s="27">
        <f t="shared" si="5"/>
        <v>1174.2799999999997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125849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137799</v>
      </c>
      <c r="N25" s="24">
        <f t="shared" si="1"/>
        <v>152598</v>
      </c>
      <c r="O25" s="25">
        <f t="shared" si="2"/>
        <v>3789.4724999999999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995</v>
      </c>
      <c r="R25" s="24">
        <f t="shared" si="3"/>
        <v>147813.5275</v>
      </c>
      <c r="S25" s="25">
        <f t="shared" si="4"/>
        <v>1309.0905</v>
      </c>
      <c r="T25" s="27">
        <f t="shared" si="5"/>
        <v>314.09050000000002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133792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142702</v>
      </c>
      <c r="N26" s="24">
        <f t="shared" si="1"/>
        <v>162694</v>
      </c>
      <c r="O26" s="25">
        <f t="shared" si="2"/>
        <v>3924.3049999999998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1467</v>
      </c>
      <c r="R26" s="24">
        <f t="shared" si="3"/>
        <v>157302.69500000001</v>
      </c>
      <c r="S26" s="25">
        <f t="shared" si="4"/>
        <v>1355.6689999999999</v>
      </c>
      <c r="T26" s="27">
        <f t="shared" si="5"/>
        <v>-111.33100000000013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148621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340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161741</v>
      </c>
      <c r="N27" s="40">
        <f t="shared" si="1"/>
        <v>187303</v>
      </c>
      <c r="O27" s="25">
        <f t="shared" si="2"/>
        <v>4447.8774999999996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1820</v>
      </c>
      <c r="R27" s="24">
        <f t="shared" si="3"/>
        <v>181035.1225</v>
      </c>
      <c r="S27" s="42">
        <f t="shared" si="4"/>
        <v>1536.5394999999999</v>
      </c>
      <c r="T27" s="43">
        <f t="shared" si="5"/>
        <v>-283.46050000000014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3719318</v>
      </c>
      <c r="E28" s="45">
        <f t="shared" si="6"/>
        <v>3710</v>
      </c>
      <c r="F28" s="45">
        <f t="shared" ref="F28:T28" si="7">SUM(F7:F27)</f>
        <v>6760</v>
      </c>
      <c r="G28" s="45">
        <f t="shared" si="7"/>
        <v>320</v>
      </c>
      <c r="H28" s="45">
        <f t="shared" si="7"/>
        <v>17390</v>
      </c>
      <c r="I28" s="45">
        <f t="shared" si="7"/>
        <v>2602</v>
      </c>
      <c r="J28" s="45">
        <f t="shared" si="7"/>
        <v>475</v>
      </c>
      <c r="K28" s="45">
        <f t="shared" si="7"/>
        <v>373</v>
      </c>
      <c r="L28" s="45">
        <f t="shared" si="7"/>
        <v>45</v>
      </c>
      <c r="M28" s="45">
        <f t="shared" si="7"/>
        <v>4020508</v>
      </c>
      <c r="N28" s="45">
        <f t="shared" si="7"/>
        <v>4680601</v>
      </c>
      <c r="O28" s="46">
        <f t="shared" si="7"/>
        <v>110563.97</v>
      </c>
      <c r="P28" s="45">
        <f t="shared" si="7"/>
        <v>0</v>
      </c>
      <c r="Q28" s="45">
        <f t="shared" si="7"/>
        <v>34134</v>
      </c>
      <c r="R28" s="45">
        <f t="shared" si="7"/>
        <v>4535903.0299999993</v>
      </c>
      <c r="S28" s="45">
        <f t="shared" si="7"/>
        <v>38194.825999999994</v>
      </c>
      <c r="T28" s="47">
        <f t="shared" si="7"/>
        <v>4060.8259999999991</v>
      </c>
    </row>
    <row r="29" spans="1:20" ht="15.75" thickBot="1" x14ac:dyDescent="0.3">
      <c r="A29" s="96" t="s">
        <v>70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96" t="s">
        <v>45</v>
      </c>
      <c r="B29" s="97"/>
      <c r="C29" s="98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5" priority="43" operator="equal">
      <formula>212030016606640</formula>
    </cfRule>
  </conditionalFormatting>
  <conditionalFormatting sqref="D29 E4:E6 E28:K29">
    <cfRule type="cellIs" dxfId="1104" priority="41" operator="equal">
      <formula>$E$4</formula>
    </cfRule>
    <cfRule type="cellIs" dxfId="1103" priority="42" operator="equal">
      <formula>2120</formula>
    </cfRule>
  </conditionalFormatting>
  <conditionalFormatting sqref="D29:E29 F4:F6 F28:F29">
    <cfRule type="cellIs" dxfId="1102" priority="39" operator="equal">
      <formula>$F$4</formula>
    </cfRule>
    <cfRule type="cellIs" dxfId="1101" priority="40" operator="equal">
      <formula>300</formula>
    </cfRule>
  </conditionalFormatting>
  <conditionalFormatting sqref="G4:G6 G28:G29">
    <cfRule type="cellIs" dxfId="1100" priority="37" operator="equal">
      <formula>$G$4</formula>
    </cfRule>
    <cfRule type="cellIs" dxfId="1099" priority="38" operator="equal">
      <formula>1660</formula>
    </cfRule>
  </conditionalFormatting>
  <conditionalFormatting sqref="H4:H6 H28:H29">
    <cfRule type="cellIs" dxfId="1098" priority="35" operator="equal">
      <formula>$H$4</formula>
    </cfRule>
    <cfRule type="cellIs" dxfId="1097" priority="36" operator="equal">
      <formula>6640</formula>
    </cfRule>
  </conditionalFormatting>
  <conditionalFormatting sqref="T6:T28">
    <cfRule type="cellIs" dxfId="1096" priority="34" operator="lessThan">
      <formula>0</formula>
    </cfRule>
  </conditionalFormatting>
  <conditionalFormatting sqref="T7:T27">
    <cfRule type="cellIs" dxfId="1095" priority="31" operator="lessThan">
      <formula>0</formula>
    </cfRule>
    <cfRule type="cellIs" dxfId="1094" priority="32" operator="lessThan">
      <formula>0</formula>
    </cfRule>
    <cfRule type="cellIs" dxfId="1093" priority="33" operator="lessThan">
      <formula>0</formula>
    </cfRule>
  </conditionalFormatting>
  <conditionalFormatting sqref="E4:E6 E28:K28">
    <cfRule type="cellIs" dxfId="1092" priority="30" operator="equal">
      <formula>$E$4</formula>
    </cfRule>
  </conditionalFormatting>
  <conditionalFormatting sqref="D28:D29 D6 D4:M4">
    <cfRule type="cellIs" dxfId="1091" priority="29" operator="equal">
      <formula>$D$4</formula>
    </cfRule>
  </conditionalFormatting>
  <conditionalFormatting sqref="I4:I6 I28:I29">
    <cfRule type="cellIs" dxfId="1090" priority="28" operator="equal">
      <formula>$I$4</formula>
    </cfRule>
  </conditionalFormatting>
  <conditionalFormatting sqref="J4:J6 J28:J29">
    <cfRule type="cellIs" dxfId="1089" priority="27" operator="equal">
      <formula>$J$4</formula>
    </cfRule>
  </conditionalFormatting>
  <conditionalFormatting sqref="K4:K6 K28:K29">
    <cfRule type="cellIs" dxfId="1088" priority="26" operator="equal">
      <formula>$K$4</formula>
    </cfRule>
  </conditionalFormatting>
  <conditionalFormatting sqref="M4:M6">
    <cfRule type="cellIs" dxfId="1087" priority="25" operator="equal">
      <formula>$L$4</formula>
    </cfRule>
  </conditionalFormatting>
  <conditionalFormatting sqref="T7:T28">
    <cfRule type="cellIs" dxfId="1086" priority="22" operator="lessThan">
      <formula>0</formula>
    </cfRule>
    <cfRule type="cellIs" dxfId="1085" priority="23" operator="lessThan">
      <formula>0</formula>
    </cfRule>
    <cfRule type="cellIs" dxfId="1084" priority="24" operator="lessThan">
      <formula>0</formula>
    </cfRule>
  </conditionalFormatting>
  <conditionalFormatting sqref="D5:K5">
    <cfRule type="cellIs" dxfId="1083" priority="21" operator="greaterThan">
      <formula>0</formula>
    </cfRule>
  </conditionalFormatting>
  <conditionalFormatting sqref="T6:T28">
    <cfRule type="cellIs" dxfId="1082" priority="20" operator="lessThan">
      <formula>0</formula>
    </cfRule>
  </conditionalFormatting>
  <conditionalFormatting sqref="T7:T27">
    <cfRule type="cellIs" dxfId="1081" priority="17" operator="lessThan">
      <formula>0</formula>
    </cfRule>
    <cfRule type="cellIs" dxfId="1080" priority="18" operator="lessThan">
      <formula>0</formula>
    </cfRule>
    <cfRule type="cellIs" dxfId="1079" priority="19" operator="lessThan">
      <formula>0</formula>
    </cfRule>
  </conditionalFormatting>
  <conditionalFormatting sqref="T7:T28">
    <cfRule type="cellIs" dxfId="1078" priority="14" operator="lessThan">
      <formula>0</formula>
    </cfRule>
    <cfRule type="cellIs" dxfId="1077" priority="15" operator="lessThan">
      <formula>0</formula>
    </cfRule>
    <cfRule type="cellIs" dxfId="1076" priority="16" operator="lessThan">
      <formula>0</formula>
    </cfRule>
  </conditionalFormatting>
  <conditionalFormatting sqref="D5:K5">
    <cfRule type="cellIs" dxfId="1075" priority="13" operator="greaterThan">
      <formula>0</formula>
    </cfRule>
  </conditionalFormatting>
  <conditionalFormatting sqref="L4 L6 L28:L29">
    <cfRule type="cellIs" dxfId="1074" priority="12" operator="equal">
      <formula>$L$4</formula>
    </cfRule>
  </conditionalFormatting>
  <conditionalFormatting sqref="D7:S7">
    <cfRule type="cellIs" dxfId="1073" priority="11" operator="greaterThan">
      <formula>0</formula>
    </cfRule>
  </conditionalFormatting>
  <conditionalFormatting sqref="D9:S9">
    <cfRule type="cellIs" dxfId="1072" priority="10" operator="greaterThan">
      <formula>0</formula>
    </cfRule>
  </conditionalFormatting>
  <conditionalFormatting sqref="D11:S11">
    <cfRule type="cellIs" dxfId="1071" priority="9" operator="greaterThan">
      <formula>0</formula>
    </cfRule>
  </conditionalFormatting>
  <conditionalFormatting sqref="D13:S13">
    <cfRule type="cellIs" dxfId="1070" priority="8" operator="greaterThan">
      <formula>0</formula>
    </cfRule>
  </conditionalFormatting>
  <conditionalFormatting sqref="D15:S15">
    <cfRule type="cellIs" dxfId="1069" priority="7" operator="greaterThan">
      <formula>0</formula>
    </cfRule>
  </conditionalFormatting>
  <conditionalFormatting sqref="D17:S17">
    <cfRule type="cellIs" dxfId="1068" priority="6" operator="greaterThan">
      <formula>0</formula>
    </cfRule>
  </conditionalFormatting>
  <conditionalFormatting sqref="D19:S19">
    <cfRule type="cellIs" dxfId="1067" priority="5" operator="greaterThan">
      <formula>0</formula>
    </cfRule>
  </conditionalFormatting>
  <conditionalFormatting sqref="D21:S21">
    <cfRule type="cellIs" dxfId="1066" priority="4" operator="greaterThan">
      <formula>0</formula>
    </cfRule>
  </conditionalFormatting>
  <conditionalFormatting sqref="D23:S23">
    <cfRule type="cellIs" dxfId="1065" priority="3" operator="greaterThan">
      <formula>0</formula>
    </cfRule>
  </conditionalFormatting>
  <conditionalFormatting sqref="D25:S25">
    <cfRule type="cellIs" dxfId="1064" priority="2" operator="greaterThan">
      <formula>0</formula>
    </cfRule>
  </conditionalFormatting>
  <conditionalFormatting sqref="D27:S27">
    <cfRule type="cellIs" dxfId="106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96" t="s">
        <v>45</v>
      </c>
      <c r="B29" s="97"/>
      <c r="C29" s="98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Q21 S21">
    <cfRule type="cellIs" dxfId="1023" priority="4" operator="greaterThan">
      <formula>0</formula>
    </cfRule>
  </conditionalFormatting>
  <conditionalFormatting sqref="D23:Q23 S23">
    <cfRule type="cellIs" dxfId="1022" priority="3" operator="greaterThan">
      <formula>0</formula>
    </cfRule>
  </conditionalFormatting>
  <conditionalFormatting sqref="D25:Q25 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2021-03-22T17:49:20Z</dcterms:modified>
</cp:coreProperties>
</file>