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O26" i="15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O24" i="14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O24" i="11"/>
  <c r="N24" i="11"/>
  <c r="M24" i="11"/>
  <c r="R24" i="11" s="1"/>
  <c r="N23" i="11"/>
  <c r="M23" i="11"/>
  <c r="S23" i="11" s="1"/>
  <c r="T23" i="11" s="1"/>
  <c r="O22" i="1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O16" i="1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O24" i="10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M10" i="33" l="1"/>
  <c r="M8" i="33"/>
  <c r="O8" i="33" s="1"/>
  <c r="M18" i="33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R18" i="33"/>
  <c r="M13" i="33"/>
  <c r="S13" i="33" s="1"/>
  <c r="T13" i="33" s="1"/>
  <c r="M26" i="33"/>
  <c r="R26" i="33" s="1"/>
  <c r="M21" i="33"/>
  <c r="S21" i="33" s="1"/>
  <c r="T21" i="33" s="1"/>
  <c r="N21" i="33"/>
  <c r="N14" i="33"/>
  <c r="R10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J29" i="33"/>
  <c r="O10" i="33"/>
  <c r="D28" i="33"/>
  <c r="D29" i="33" s="1"/>
  <c r="M7" i="33"/>
  <c r="S7" i="33" s="1"/>
  <c r="T7" i="33" s="1"/>
  <c r="N7" i="33"/>
  <c r="S8" i="33"/>
  <c r="T8" i="33" s="1"/>
  <c r="S10" i="33"/>
  <c r="T10" i="33" s="1"/>
  <c r="O15" i="33"/>
  <c r="S18" i="33"/>
  <c r="T18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6" l="1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<sst xmlns="http://schemas.openxmlformats.org/spreadsheetml/2006/main" count="1503" uniqueCount="55">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</sst>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860595</v>
      </c>
      <c r="E4" s="2">
        <f>'9'!E29</f>
        <v>740</v>
      </c>
      <c r="F4" s="2">
        <f>'9'!F29</f>
        <v>2180</v>
      </c>
      <c r="G4" s="2">
        <f>'9'!G29</f>
        <v>470</v>
      </c>
      <c r="H4" s="2">
        <f>'9'!H29</f>
        <v>3800</v>
      </c>
      <c r="I4" s="2">
        <f>'9'!I29</f>
        <v>736</v>
      </c>
      <c r="J4" s="2">
        <f>'9'!J29</f>
        <v>227</v>
      </c>
      <c r="K4" s="2">
        <f>'9'!K29</f>
        <v>206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860595</v>
      </c>
      <c r="E4" s="2">
        <f>'10'!E29</f>
        <v>740</v>
      </c>
      <c r="F4" s="2">
        <f>'10'!F29</f>
        <v>2180</v>
      </c>
      <c r="G4" s="2">
        <f>'10'!G29</f>
        <v>470</v>
      </c>
      <c r="H4" s="2">
        <f>'10'!H29</f>
        <v>3800</v>
      </c>
      <c r="I4" s="2">
        <f>'10'!I29</f>
        <v>736</v>
      </c>
      <c r="J4" s="2">
        <f>'10'!J29</f>
        <v>227</v>
      </c>
      <c r="K4" s="2">
        <f>'10'!K29</f>
        <v>206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860595</v>
      </c>
      <c r="E4" s="2">
        <f>'11'!E29</f>
        <v>740</v>
      </c>
      <c r="F4" s="2">
        <f>'11'!F29</f>
        <v>2180</v>
      </c>
      <c r="G4" s="2">
        <f>'11'!G29</f>
        <v>470</v>
      </c>
      <c r="H4" s="2">
        <f>'11'!H29</f>
        <v>3800</v>
      </c>
      <c r="I4" s="2">
        <f>'11'!I29</f>
        <v>736</v>
      </c>
      <c r="J4" s="2">
        <f>'11'!J29</f>
        <v>227</v>
      </c>
      <c r="K4" s="2">
        <f>'11'!K29</f>
        <v>206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860595</v>
      </c>
      <c r="E4" s="2">
        <f>'12'!E29</f>
        <v>740</v>
      </c>
      <c r="F4" s="2">
        <f>'12'!F29</f>
        <v>2180</v>
      </c>
      <c r="G4" s="2">
        <f>'12'!G29</f>
        <v>470</v>
      </c>
      <c r="H4" s="2">
        <f>'12'!H29</f>
        <v>3800</v>
      </c>
      <c r="I4" s="2">
        <f>'12'!I29</f>
        <v>736</v>
      </c>
      <c r="J4" s="2">
        <f>'12'!J29</f>
        <v>227</v>
      </c>
      <c r="K4" s="2">
        <f>'12'!K29</f>
        <v>206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860595</v>
      </c>
      <c r="E4" s="2">
        <f>'13'!E29</f>
        <v>740</v>
      </c>
      <c r="F4" s="2">
        <f>'13'!F29</f>
        <v>2180</v>
      </c>
      <c r="G4" s="2">
        <f>'13'!G29</f>
        <v>470</v>
      </c>
      <c r="H4" s="2">
        <f>'13'!H29</f>
        <v>3800</v>
      </c>
      <c r="I4" s="2">
        <f>'13'!I29</f>
        <v>736</v>
      </c>
      <c r="J4" s="2">
        <f>'13'!J29</f>
        <v>227</v>
      </c>
      <c r="K4" s="2">
        <f>'13'!K29</f>
        <v>206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860595</v>
      </c>
      <c r="E4" s="2">
        <f>'14'!E29</f>
        <v>740</v>
      </c>
      <c r="F4" s="2">
        <f>'14'!F29</f>
        <v>2180</v>
      </c>
      <c r="G4" s="2">
        <f>'14'!G29</f>
        <v>470</v>
      </c>
      <c r="H4" s="2">
        <f>'14'!H29</f>
        <v>3800</v>
      </c>
      <c r="I4" s="2">
        <f>'14'!I29</f>
        <v>736</v>
      </c>
      <c r="J4" s="2">
        <f>'14'!J29</f>
        <v>227</v>
      </c>
      <c r="K4" s="2">
        <f>'14'!K29</f>
        <v>206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860595</v>
      </c>
      <c r="E4" s="2">
        <f>'15'!E29</f>
        <v>740</v>
      </c>
      <c r="F4" s="2">
        <f>'15'!F29</f>
        <v>2180</v>
      </c>
      <c r="G4" s="2">
        <f>'15'!G29</f>
        <v>470</v>
      </c>
      <c r="H4" s="2">
        <f>'15'!H29</f>
        <v>3800</v>
      </c>
      <c r="I4" s="2">
        <f>'15'!I29</f>
        <v>736</v>
      </c>
      <c r="J4" s="2">
        <f>'15'!J29</f>
        <v>227</v>
      </c>
      <c r="K4" s="2">
        <f>'15'!K29</f>
        <v>206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860595</v>
      </c>
      <c r="E4" s="2">
        <f>'16'!E29</f>
        <v>740</v>
      </c>
      <c r="F4" s="2">
        <f>'16'!F29</f>
        <v>2180</v>
      </c>
      <c r="G4" s="2">
        <f>'16'!G29</f>
        <v>470</v>
      </c>
      <c r="H4" s="2">
        <f>'16'!H29</f>
        <v>3800</v>
      </c>
      <c r="I4" s="2">
        <f>'16'!I29</f>
        <v>736</v>
      </c>
      <c r="J4" s="2">
        <f>'16'!J29</f>
        <v>227</v>
      </c>
      <c r="K4" s="2">
        <f>'16'!K29</f>
        <v>206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860595</v>
      </c>
      <c r="E4" s="2">
        <f>'17'!E29</f>
        <v>740</v>
      </c>
      <c r="F4" s="2">
        <f>'17'!F29</f>
        <v>2180</v>
      </c>
      <c r="G4" s="2">
        <f>'17'!G29</f>
        <v>470</v>
      </c>
      <c r="H4" s="2">
        <f>'17'!H29</f>
        <v>3800</v>
      </c>
      <c r="I4" s="2">
        <f>'17'!I29</f>
        <v>736</v>
      </c>
      <c r="J4" s="2">
        <f>'17'!J29</f>
        <v>227</v>
      </c>
      <c r="K4" s="2">
        <f>'17'!K29</f>
        <v>206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860595</v>
      </c>
      <c r="E4" s="2">
        <f>'18'!E29</f>
        <v>740</v>
      </c>
      <c r="F4" s="2">
        <f>'18'!F29</f>
        <v>2180</v>
      </c>
      <c r="G4" s="2">
        <f>'18'!G29</f>
        <v>470</v>
      </c>
      <c r="H4" s="2">
        <f>'18'!H29</f>
        <v>3800</v>
      </c>
      <c r="I4" s="2">
        <f>'18'!I29</f>
        <v>736</v>
      </c>
      <c r="J4" s="2">
        <f>'18'!J29</f>
        <v>227</v>
      </c>
      <c r="K4" s="2">
        <f>'18'!K29</f>
        <v>206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860595</v>
      </c>
      <c r="E4" s="2">
        <f>'19'!E29</f>
        <v>740</v>
      </c>
      <c r="F4" s="2">
        <f>'19'!F29</f>
        <v>2180</v>
      </c>
      <c r="G4" s="2">
        <f>'19'!G29</f>
        <v>470</v>
      </c>
      <c r="H4" s="2">
        <f>'19'!H29</f>
        <v>3800</v>
      </c>
      <c r="I4" s="2">
        <f>'19'!I29</f>
        <v>736</v>
      </c>
      <c r="J4" s="2">
        <f>'19'!J29</f>
        <v>227</v>
      </c>
      <c r="K4" s="2">
        <f>'19'!K29</f>
        <v>206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860595</v>
      </c>
      <c r="E4" s="2">
        <f>'20'!E29</f>
        <v>740</v>
      </c>
      <c r="F4" s="2">
        <f>'20'!F29</f>
        <v>2180</v>
      </c>
      <c r="G4" s="2">
        <f>'20'!G29</f>
        <v>470</v>
      </c>
      <c r="H4" s="2">
        <f>'20'!H29</f>
        <v>3800</v>
      </c>
      <c r="I4" s="2">
        <f>'20'!I29</f>
        <v>736</v>
      </c>
      <c r="J4" s="2">
        <f>'20'!J29</f>
        <v>227</v>
      </c>
      <c r="K4" s="2">
        <f>'20'!K29</f>
        <v>206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860595</v>
      </c>
      <c r="E4" s="2">
        <f>'21'!E29</f>
        <v>740</v>
      </c>
      <c r="F4" s="2">
        <f>'21'!F29</f>
        <v>2180</v>
      </c>
      <c r="G4" s="2">
        <f>'21'!G29</f>
        <v>470</v>
      </c>
      <c r="H4" s="2">
        <f>'21'!H29</f>
        <v>3800</v>
      </c>
      <c r="I4" s="2">
        <f>'21'!I29</f>
        <v>736</v>
      </c>
      <c r="J4" s="2">
        <f>'21'!J29</f>
        <v>227</v>
      </c>
      <c r="K4" s="2">
        <f>'21'!K29</f>
        <v>206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860595</v>
      </c>
      <c r="E4" s="2">
        <f>'22'!E29</f>
        <v>740</v>
      </c>
      <c r="F4" s="2">
        <f>'22'!F29</f>
        <v>2180</v>
      </c>
      <c r="G4" s="2">
        <f>'22'!G29</f>
        <v>470</v>
      </c>
      <c r="H4" s="2">
        <f>'22'!H29</f>
        <v>3800</v>
      </c>
      <c r="I4" s="2">
        <f>'22'!I29</f>
        <v>736</v>
      </c>
      <c r="J4" s="2">
        <f>'22'!J29</f>
        <v>227</v>
      </c>
      <c r="K4" s="2">
        <f>'22'!K29</f>
        <v>206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860595</v>
      </c>
      <c r="E4" s="2">
        <f>'23'!E29</f>
        <v>740</v>
      </c>
      <c r="F4" s="2">
        <f>'23'!F29</f>
        <v>2180</v>
      </c>
      <c r="G4" s="2">
        <f>'23'!G29</f>
        <v>470</v>
      </c>
      <c r="H4" s="2">
        <f>'23'!H29</f>
        <v>3800</v>
      </c>
      <c r="I4" s="2">
        <f>'23'!I29</f>
        <v>736</v>
      </c>
      <c r="J4" s="2">
        <f>'23'!J29</f>
        <v>227</v>
      </c>
      <c r="K4" s="2">
        <f>'23'!K29</f>
        <v>206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860595</v>
      </c>
      <c r="E4" s="2">
        <f>'24'!E29</f>
        <v>740</v>
      </c>
      <c r="F4" s="2">
        <f>'24'!F29</f>
        <v>2180</v>
      </c>
      <c r="G4" s="2">
        <f>'24'!G29</f>
        <v>470</v>
      </c>
      <c r="H4" s="2">
        <f>'24'!H29</f>
        <v>3800</v>
      </c>
      <c r="I4" s="2">
        <f>'24'!I29</f>
        <v>736</v>
      </c>
      <c r="J4" s="2">
        <f>'24'!J29</f>
        <v>227</v>
      </c>
      <c r="K4" s="2">
        <f>'24'!K29</f>
        <v>206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860595</v>
      </c>
      <c r="E4" s="2">
        <f>'25'!E29</f>
        <v>740</v>
      </c>
      <c r="F4" s="2">
        <f>'25'!F29</f>
        <v>2180</v>
      </c>
      <c r="G4" s="2">
        <f>'25'!G29</f>
        <v>470</v>
      </c>
      <c r="H4" s="2">
        <f>'25'!H29</f>
        <v>3800</v>
      </c>
      <c r="I4" s="2">
        <f>'25'!I29</f>
        <v>736</v>
      </c>
      <c r="J4" s="2">
        <f>'25'!J29</f>
        <v>227</v>
      </c>
      <c r="K4" s="2">
        <f>'25'!K29</f>
        <v>206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860595</v>
      </c>
      <c r="E4" s="2">
        <f>'26'!E29</f>
        <v>740</v>
      </c>
      <c r="F4" s="2">
        <f>'26'!F29</f>
        <v>2180</v>
      </c>
      <c r="G4" s="2">
        <f>'26'!G29</f>
        <v>470</v>
      </c>
      <c r="H4" s="2">
        <f>'26'!H29</f>
        <v>3800</v>
      </c>
      <c r="I4" s="2">
        <f>'26'!I29</f>
        <v>736</v>
      </c>
      <c r="J4" s="2">
        <f>'26'!J29</f>
        <v>227</v>
      </c>
      <c r="K4" s="2">
        <f>'26'!K29</f>
        <v>206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860595</v>
      </c>
      <c r="E4" s="2">
        <f>'27'!E29</f>
        <v>740</v>
      </c>
      <c r="F4" s="2">
        <f>'27'!F29</f>
        <v>2180</v>
      </c>
      <c r="G4" s="2">
        <f>'27'!G29</f>
        <v>470</v>
      </c>
      <c r="H4" s="2">
        <f>'27'!H29</f>
        <v>3800</v>
      </c>
      <c r="I4" s="2">
        <f>'27'!I29</f>
        <v>736</v>
      </c>
      <c r="J4" s="2">
        <f>'27'!J29</f>
        <v>227</v>
      </c>
      <c r="K4" s="2">
        <f>'27'!K29</f>
        <v>206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860595</v>
      </c>
      <c r="E4" s="2">
        <f>'28'!E29</f>
        <v>740</v>
      </c>
      <c r="F4" s="2">
        <f>'28'!F29</f>
        <v>2180</v>
      </c>
      <c r="G4" s="2">
        <f>'28'!G29</f>
        <v>470</v>
      </c>
      <c r="H4" s="2">
        <f>'28'!H29</f>
        <v>3800</v>
      </c>
      <c r="I4" s="2">
        <f>'28'!I29</f>
        <v>736</v>
      </c>
      <c r="J4" s="2">
        <f>'28'!J29</f>
        <v>227</v>
      </c>
      <c r="K4" s="2">
        <f>'28'!K29</f>
        <v>206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57" t="s">
        <v>45</v>
      </c>
      <c r="B29" s="58"/>
      <c r="C29" s="59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860595</v>
      </c>
      <c r="E4" s="2">
        <f>'29'!E29</f>
        <v>740</v>
      </c>
      <c r="F4" s="2">
        <f>'29'!F29</f>
        <v>2180</v>
      </c>
      <c r="G4" s="2">
        <f>'29'!G29</f>
        <v>470</v>
      </c>
      <c r="H4" s="2">
        <f>'29'!H29</f>
        <v>3800</v>
      </c>
      <c r="I4" s="2">
        <f>'29'!I29</f>
        <v>736</v>
      </c>
      <c r="J4" s="2">
        <f>'29'!J29</f>
        <v>227</v>
      </c>
      <c r="K4" s="2">
        <f>'29'!K29</f>
        <v>206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860595</v>
      </c>
      <c r="E4" s="2">
        <f>'30'!E29</f>
        <v>740</v>
      </c>
      <c r="F4" s="2">
        <f>'30'!F29</f>
        <v>2180</v>
      </c>
      <c r="G4" s="2">
        <f>'30'!G29</f>
        <v>470</v>
      </c>
      <c r="H4" s="2">
        <f>'30'!H29</f>
        <v>3800</v>
      </c>
      <c r="I4" s="2">
        <f>'30'!I29</f>
        <v>736</v>
      </c>
      <c r="J4" s="2">
        <f>'30'!J29</f>
        <v>227</v>
      </c>
      <c r="K4" s="2">
        <f>'30'!K29</f>
        <v>206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O15" sqref="O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997857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47845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50825</v>
      </c>
      <c r="N7" s="24">
        <f>D7+E7*20+F7*10+G7*9+H7*9+I7*191+J7*191+K7*182+L7*100</f>
        <v>67352</v>
      </c>
      <c r="O7" s="25">
        <f>M7*2.75%</f>
        <v>1397.6875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269</v>
      </c>
      <c r="R7" s="24">
        <f>M7-(M7*2.75%)+I7*191+J7*191+K7*182+L7*100-Q7</f>
        <v>65685.3125</v>
      </c>
      <c r="S7" s="25">
        <f>M7*0.95%</f>
        <v>482.83749999999998</v>
      </c>
      <c r="T7" s="27">
        <f>S7-Q7</f>
        <v>213.83749999999998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20514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26654</v>
      </c>
      <c r="N8" s="24">
        <f t="shared" ref="N8:N27" si="1">D8+E8*20+F8*10+G8*9+H8*9+I8*191+J8*191+K8*182+L8*100</f>
        <v>35249</v>
      </c>
      <c r="O8" s="25">
        <f t="shared" ref="O8:O27" si="2">M8*2.75%</f>
        <v>732.98500000000001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255</v>
      </c>
      <c r="R8" s="24">
        <f t="shared" ref="R8:R27" si="3">M8-(M8*2.75%)+I8*191+J8*191+K8*182+L8*100-Q8</f>
        <v>34261.014999999999</v>
      </c>
      <c r="S8" s="25">
        <f t="shared" ref="S8:S27" si="4">M8*0.95%</f>
        <v>253.21299999999999</v>
      </c>
      <c r="T8" s="27">
        <f t="shared" ref="T8:T27" si="5">S8-Q8</f>
        <v>-1.7870000000000061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59995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66855</v>
      </c>
      <c r="N9" s="24">
        <f t="shared" si="1"/>
        <v>77169</v>
      </c>
      <c r="O9" s="25">
        <f t="shared" si="2"/>
        <v>1838.5125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530</v>
      </c>
      <c r="R9" s="24">
        <f t="shared" si="3"/>
        <v>74800.487500000003</v>
      </c>
      <c r="S9" s="25">
        <f t="shared" si="4"/>
        <v>635.12249999999995</v>
      </c>
      <c r="T9" s="27">
        <f t="shared" si="5"/>
        <v>105.12249999999995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21404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22864</v>
      </c>
      <c r="N10" s="24">
        <f t="shared" si="1"/>
        <v>25729</v>
      </c>
      <c r="O10" s="25">
        <f t="shared" si="2"/>
        <v>628.76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121</v>
      </c>
      <c r="R10" s="24">
        <f t="shared" si="3"/>
        <v>24979.24</v>
      </c>
      <c r="S10" s="25">
        <f t="shared" si="4"/>
        <v>217.208</v>
      </c>
      <c r="T10" s="27">
        <f t="shared" si="5"/>
        <v>96.207999999999998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23091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199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31449</v>
      </c>
      <c r="N11" s="24">
        <f t="shared" si="1"/>
        <v>90505</v>
      </c>
      <c r="O11" s="25">
        <f t="shared" si="2"/>
        <v>864.84749999999997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167</v>
      </c>
      <c r="R11" s="24">
        <f t="shared" si="3"/>
        <v>89473.152499999997</v>
      </c>
      <c r="S11" s="25">
        <f t="shared" si="4"/>
        <v>298.76549999999997</v>
      </c>
      <c r="T11" s="27">
        <f t="shared" si="5"/>
        <v>131.76549999999997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24064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26104</v>
      </c>
      <c r="N12" s="24">
        <f t="shared" si="1"/>
        <v>150795</v>
      </c>
      <c r="O12" s="25">
        <f t="shared" si="2"/>
        <v>717.86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141</v>
      </c>
      <c r="R12" s="24">
        <f t="shared" si="3"/>
        <v>149936.14000000001</v>
      </c>
      <c r="S12" s="25">
        <f t="shared" si="4"/>
        <v>247.988</v>
      </c>
      <c r="T12" s="27">
        <f t="shared" si="5"/>
        <v>106.988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21135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22995</v>
      </c>
      <c r="N13" s="24">
        <f t="shared" si="1"/>
        <v>23759</v>
      </c>
      <c r="O13" s="25">
        <f t="shared" si="2"/>
        <v>632.36249999999995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231</v>
      </c>
      <c r="R13" s="24">
        <f t="shared" si="3"/>
        <v>22895.637500000001</v>
      </c>
      <c r="S13" s="25">
        <f t="shared" si="4"/>
        <v>218.45249999999999</v>
      </c>
      <c r="T13" s="27">
        <f t="shared" si="5"/>
        <v>-12.547500000000014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56652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69352</v>
      </c>
      <c r="N14" s="24">
        <f t="shared" si="1"/>
        <v>76992</v>
      </c>
      <c r="O14" s="25">
        <f t="shared" si="2"/>
        <v>1907.18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453</v>
      </c>
      <c r="R14" s="24">
        <f t="shared" si="3"/>
        <v>74631.820000000007</v>
      </c>
      <c r="S14" s="25">
        <f t="shared" si="4"/>
        <v>658.84399999999994</v>
      </c>
      <c r="T14" s="27">
        <f t="shared" si="5"/>
        <v>205.84399999999994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96577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97477</v>
      </c>
      <c r="N15" s="24">
        <f t="shared" si="1"/>
        <v>100915</v>
      </c>
      <c r="O15" s="25">
        <f t="shared" si="2"/>
        <v>2680.6174999999998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610</v>
      </c>
      <c r="R15" s="24">
        <f t="shared" si="3"/>
        <v>97624.382500000007</v>
      </c>
      <c r="S15" s="25">
        <f t="shared" si="4"/>
        <v>926.03149999999994</v>
      </c>
      <c r="T15" s="27">
        <f t="shared" si="5"/>
        <v>316.03149999999994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49334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388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57426</v>
      </c>
      <c r="N16" s="24">
        <f t="shared" si="1"/>
        <v>64913</v>
      </c>
      <c r="O16" s="25">
        <f t="shared" si="2"/>
        <v>1579.2149999999999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482</v>
      </c>
      <c r="R16" s="24">
        <f t="shared" si="3"/>
        <v>62851.785000000003</v>
      </c>
      <c r="S16" s="25">
        <f t="shared" si="4"/>
        <v>545.54700000000003</v>
      </c>
      <c r="T16" s="27">
        <f t="shared" si="5"/>
        <v>63.547000000000025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22983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26333</v>
      </c>
      <c r="N17" s="24">
        <f t="shared" si="1"/>
        <v>35056</v>
      </c>
      <c r="O17" s="25">
        <f t="shared" si="2"/>
        <v>724.15750000000003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330</v>
      </c>
      <c r="R17" s="24">
        <f t="shared" si="3"/>
        <v>34001.842499999999</v>
      </c>
      <c r="S17" s="25">
        <f t="shared" si="4"/>
        <v>250.1635</v>
      </c>
      <c r="T17" s="27">
        <f t="shared" si="5"/>
        <v>-79.836500000000001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28897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70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32317</v>
      </c>
      <c r="N18" s="24">
        <f t="shared" si="1"/>
        <v>35719</v>
      </c>
      <c r="O18" s="25">
        <f t="shared" si="2"/>
        <v>888.71749999999997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544</v>
      </c>
      <c r="R18" s="24">
        <f t="shared" si="3"/>
        <v>34286.282500000001</v>
      </c>
      <c r="S18" s="25">
        <f t="shared" si="4"/>
        <v>307.01150000000001</v>
      </c>
      <c r="T18" s="27">
        <f t="shared" si="5"/>
        <v>-236.98849999999999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47658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48808</v>
      </c>
      <c r="N19" s="24">
        <f t="shared" si="1"/>
        <v>57403</v>
      </c>
      <c r="O19" s="25">
        <f t="shared" si="2"/>
        <v>1342.22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765</v>
      </c>
      <c r="R19" s="24">
        <f t="shared" si="3"/>
        <v>55295.78</v>
      </c>
      <c r="S19" s="25">
        <f t="shared" si="4"/>
        <v>463.67599999999999</v>
      </c>
      <c r="T19" s="27">
        <f t="shared" si="5"/>
        <v>-301.32400000000001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30133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20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31653</v>
      </c>
      <c r="N20" s="24">
        <f t="shared" si="1"/>
        <v>46034</v>
      </c>
      <c r="O20" s="25">
        <f t="shared" si="2"/>
        <v>870.45749999999998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500</v>
      </c>
      <c r="R20" s="24">
        <f t="shared" si="3"/>
        <v>44663.542499999996</v>
      </c>
      <c r="S20" s="25">
        <f t="shared" si="4"/>
        <v>300.70350000000002</v>
      </c>
      <c r="T20" s="27">
        <f t="shared" si="5"/>
        <v>-199.29649999999998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19243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24613</v>
      </c>
      <c r="N21" s="24">
        <f t="shared" si="1"/>
        <v>27478</v>
      </c>
      <c r="O21" s="25">
        <f t="shared" si="2"/>
        <v>676.85749999999996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93</v>
      </c>
      <c r="R21" s="24">
        <f t="shared" si="3"/>
        <v>26708.142500000002</v>
      </c>
      <c r="S21" s="25">
        <f t="shared" si="4"/>
        <v>233.8235</v>
      </c>
      <c r="T21" s="27">
        <f t="shared" si="5"/>
        <v>140.8235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41885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400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47085</v>
      </c>
      <c r="N22" s="24">
        <f t="shared" si="1"/>
        <v>64794</v>
      </c>
      <c r="O22" s="25">
        <f t="shared" si="2"/>
        <v>1294.8375000000001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817</v>
      </c>
      <c r="R22" s="24">
        <f t="shared" si="3"/>
        <v>62682.162499999999</v>
      </c>
      <c r="S22" s="25">
        <f t="shared" si="4"/>
        <v>447.3075</v>
      </c>
      <c r="T22" s="27">
        <f t="shared" si="5"/>
        <v>-369.6925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32047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35847</v>
      </c>
      <c r="N23" s="24">
        <f t="shared" si="1"/>
        <v>44761</v>
      </c>
      <c r="O23" s="25">
        <f t="shared" si="2"/>
        <v>985.79250000000002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260</v>
      </c>
      <c r="R23" s="24">
        <f t="shared" si="3"/>
        <v>43515.207499999997</v>
      </c>
      <c r="S23" s="25">
        <f t="shared" si="4"/>
        <v>340.54649999999998</v>
      </c>
      <c r="T23" s="27">
        <f t="shared" si="5"/>
        <v>80.54649999999998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61780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72180</v>
      </c>
      <c r="N24" s="24">
        <f t="shared" si="1"/>
        <v>92190</v>
      </c>
      <c r="O24" s="25">
        <f t="shared" si="2"/>
        <v>1984.95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508</v>
      </c>
      <c r="R24" s="24">
        <f t="shared" si="3"/>
        <v>89697.05</v>
      </c>
      <c r="S24" s="25">
        <f t="shared" si="4"/>
        <v>685.71</v>
      </c>
      <c r="T24" s="27">
        <f t="shared" si="5"/>
        <v>177.71000000000004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22580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22580</v>
      </c>
      <c r="N25" s="24">
        <f t="shared" si="1"/>
        <v>31512</v>
      </c>
      <c r="O25" s="25">
        <f t="shared" si="2"/>
        <v>620.95000000000005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200</v>
      </c>
      <c r="R25" s="24">
        <f t="shared" si="3"/>
        <v>30691.05</v>
      </c>
      <c r="S25" s="25">
        <f t="shared" si="4"/>
        <v>214.51</v>
      </c>
      <c r="T25" s="27">
        <f t="shared" si="5"/>
        <v>14.509999999999991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20645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440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25805</v>
      </c>
      <c r="N26" s="24">
        <f t="shared" si="1"/>
        <v>29989</v>
      </c>
      <c r="O26" s="25">
        <f t="shared" si="2"/>
        <v>709.63750000000005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439</v>
      </c>
      <c r="R26" s="24">
        <f t="shared" si="3"/>
        <v>28840.362499999999</v>
      </c>
      <c r="S26" s="25">
        <f t="shared" si="4"/>
        <v>245.14750000000001</v>
      </c>
      <c r="T26" s="27">
        <f t="shared" si="5"/>
        <v>-193.85249999999999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25777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180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33677</v>
      </c>
      <c r="N27" s="40">
        <f t="shared" si="1"/>
        <v>46566</v>
      </c>
      <c r="O27" s="25">
        <f t="shared" si="2"/>
        <v>926.11749999999995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45239.8825</v>
      </c>
      <c r="S27" s="42">
        <f t="shared" si="4"/>
        <v>319.93149999999997</v>
      </c>
      <c r="T27" s="43">
        <f t="shared" si="5"/>
        <v>-80.068500000000029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774239</v>
      </c>
      <c r="E28" s="45">
        <f t="shared" si="6"/>
        <v>1380</v>
      </c>
      <c r="F28" s="45">
        <f t="shared" ref="F28:T28" si="7">SUM(F7:F27)</f>
        <v>2480</v>
      </c>
      <c r="G28" s="45">
        <f t="shared" si="7"/>
        <v>70</v>
      </c>
      <c r="H28" s="45">
        <f t="shared" si="7"/>
        <v>5070</v>
      </c>
      <c r="I28" s="45">
        <f t="shared" si="7"/>
        <v>1232</v>
      </c>
      <c r="J28" s="45">
        <f t="shared" si="7"/>
        <v>431</v>
      </c>
      <c r="K28" s="45">
        <f t="shared" si="7"/>
        <v>164</v>
      </c>
      <c r="L28" s="45">
        <f t="shared" si="7"/>
        <v>45</v>
      </c>
      <c r="M28" s="45">
        <f t="shared" si="7"/>
        <v>872899</v>
      </c>
      <c r="N28" s="45">
        <f t="shared" si="7"/>
        <v>1224880</v>
      </c>
      <c r="O28" s="46">
        <f t="shared" si="7"/>
        <v>24004.7225</v>
      </c>
      <c r="P28" s="45">
        <f t="shared" si="7"/>
        <v>0</v>
      </c>
      <c r="Q28" s="45">
        <f t="shared" si="7"/>
        <v>8115</v>
      </c>
      <c r="R28" s="45">
        <f t="shared" si="7"/>
        <v>1192760.2775000001</v>
      </c>
      <c r="S28" s="45">
        <f t="shared" si="7"/>
        <v>8292.540500000001</v>
      </c>
      <c r="T28" s="47">
        <f t="shared" si="7"/>
        <v>177.54049999999978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53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860595</v>
      </c>
      <c r="E4" s="2">
        <f>'7'!E29</f>
        <v>740</v>
      </c>
      <c r="F4" s="2">
        <f>'7'!F29</f>
        <v>2180</v>
      </c>
      <c r="G4" s="2">
        <f>'7'!G29</f>
        <v>470</v>
      </c>
      <c r="H4" s="2">
        <f>'7'!H29</f>
        <v>3800</v>
      </c>
      <c r="I4" s="2">
        <f>'7'!I29</f>
        <v>736</v>
      </c>
      <c r="J4" s="2">
        <f>'7'!J29</f>
        <v>227</v>
      </c>
      <c r="K4" s="2">
        <f>'7'!K29</f>
        <v>206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860595</v>
      </c>
      <c r="E4" s="2">
        <f>'8'!E29</f>
        <v>740</v>
      </c>
      <c r="F4" s="2">
        <f>'8'!F29</f>
        <v>2180</v>
      </c>
      <c r="G4" s="2">
        <f>'8'!G29</f>
        <v>470</v>
      </c>
      <c r="H4" s="2">
        <f>'8'!H29</f>
        <v>3800</v>
      </c>
      <c r="I4" s="2">
        <f>'8'!I29</f>
        <v>736</v>
      </c>
      <c r="J4" s="2">
        <f>'8'!J29</f>
        <v>227</v>
      </c>
      <c r="K4" s="2">
        <f>'8'!K29</f>
        <v>206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2021-03-06T16:59:12Z</dcterms:modified>
</cp:coreProperties>
</file>