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L20" i="43"/>
  <c r="E15" l="1"/>
  <c r="D18" i="44" l="1"/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B29" i="50"/>
  <c r="D19" i="44" l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I28" i="49"/>
  <c r="G28"/>
  <c r="O28"/>
  <c r="P28"/>
  <c r="N28"/>
  <c r="M28"/>
  <c r="L28"/>
  <c r="K28"/>
  <c r="J28"/>
  <c r="H28"/>
  <c r="F28"/>
  <c r="E28"/>
  <c r="D28"/>
  <c r="B12" i="43" l="1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E1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Break Show 2 pcs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<sst xmlns="http://schemas.openxmlformats.org/spreadsheetml/2006/main" count="324" uniqueCount="188">
  <si>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</si>
  <si>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</si>
  <si>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</si>
  <si>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</si>
  <si>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</si>
  <si>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</si>
  <si>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</si>
  <si>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</si>
  <si>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</si>
  <si>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</si>
  <si>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</si>
  <si>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</si>
  <si>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</si>
  <si>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</si>
  <si>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</si>
  <si>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</si>
  <si>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</si>
  <si>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</si>
  <si>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</si>
  <si>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</si>
  <si>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</si>
  <si>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</si>
  <si>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</si>
  <si>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</si>
  <si>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</si>
  <si>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</si>
  <si>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</si>
  <si>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</si>
  <si>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</si>
  <si>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</si>
  <si>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</si>
  <si>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</si>
  <si>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</si>
  <si>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</si>
  <si>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</si>
  <si>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</si>
  <si>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</si>
  <si>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</si>
  <si>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</si>
  <si>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</si>
  <si>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</si>
  <si>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</si>
  <si>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</si>
  <si>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</si>
  <si>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</si>
  <si>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</si>
  <si>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</si>
  <si>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</si>
  <si>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</si>
  <si>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</si>
  <si>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</si>
  <si>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</si>
  <si>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</si>
  <si>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</si>
  <si>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</si>
  <si>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</si>
  <si>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</si>
  <si>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</si>
  <si>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</si>
  <si>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</si>
  <si>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</si>
  <si>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</si>
  <si>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</si>
  <si>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</si>
  <si>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</si>
  <si>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</si>
  <si>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</si>
  <si>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</si>
  <si>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</si>
  <si>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</si>
  <si>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</si>
  <si>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</si>
  <si>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</si>
  <si>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</si>
  <si>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</si>
  <si>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</si>
  <si>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</si>
  <si>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</si>
  <si>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</si>
  <si>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</si>
  <si>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</si>
  <si>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</si>
  <si>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</si>
  <si>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</si>
  <si>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</si>
  <si>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</si>
  <si>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</si>
  <si>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</si>
  <si>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</si>
  <si>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</si>
  <si>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</si>
  <si>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</si>
  <si>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</si>
  <si>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</si>
  <si>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</si>
  <si>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</si>
  <si>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</si>
  <si>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</si>
  <si>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</si>
  <si>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</si>
  <si>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</si>
  <si>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</si>
  <si>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</si>
  <si>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</si>
  <si>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</si>
  <si>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</si>
  <si>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</si>
  <si>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</si>
  <si>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</si>
  <si>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</si>
  <si>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</si>
  <si>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</si>
  <si>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</si>
  <si>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</si>
  <si>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</si>
  <si>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</si>
  <si>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</si>
  <si>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</si>
  <si>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</si>
  <si>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</si>
  <si>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</si>
  <si>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</si>
  <si>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</si>
  <si>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</si>
  <si>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</si>
  <si>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</si>
  <si>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</si>
  <si>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</si>
  <si>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</si>
  <si>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</si>
  <si>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</si>
  <si>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</si>
  <si>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</si>
  <si>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</si>
  <si>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</si>
  <si>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</si>
  <si>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</si>
  <si>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</si>
  <si>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</si>
  <si>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</si>
  <si>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</si>
  <si>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</si>
  <si>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</si>
  <si>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</si>
  <si>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</si>
  <si>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</si>
  <si>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</si>
  <si>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</si>
  <si>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</si>
  <si>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</si>
  <si>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</si>
  <si>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</si>
  <si>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</si>
  <si>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</si>
  <si>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</si>
  <si>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</si>
  <si>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</si>
  <si>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</si>
  <si>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08.02.2021</t>
  </si>
  <si>
    <t>sim-10</t>
  </si>
  <si>
    <t>09.02.2021</t>
  </si>
  <si>
    <t>10.02.2021</t>
  </si>
  <si>
    <t>11.02.2021</t>
  </si>
  <si>
    <t>13.02.2021</t>
  </si>
  <si>
    <t>30/31.01.2021</t>
  </si>
  <si>
    <t>02.01.2021</t>
  </si>
  <si>
    <t>imran</t>
  </si>
  <si>
    <t>14.02.2021</t>
  </si>
  <si>
    <t>15.02.2021</t>
  </si>
  <si>
    <t>16.02.2021</t>
  </si>
  <si>
    <t>Date:17.02.2021</t>
  </si>
  <si>
    <t>Shajib</t>
  </si>
  <si>
    <t>17.02.2021</t>
  </si>
  <si>
    <t>18.02.2021</t>
  </si>
  <si>
    <t>18.01.2021</t>
  </si>
  <si>
    <t>20.02.2021</t>
  </si>
  <si>
    <t>21.02.2021</t>
  </si>
  <si>
    <t>22.02.2021</t>
  </si>
  <si>
    <t>23.02.2021</t>
  </si>
  <si>
    <t>24.02.2021</t>
  </si>
  <si>
    <t>25.02.2021</t>
  </si>
  <si>
    <t>Date :28-02-2021</t>
  </si>
  <si>
    <t>Date :27-02-2021</t>
  </si>
  <si>
    <t>s</t>
  </si>
  <si>
    <t>26.02.2021</t>
  </si>
  <si>
    <t>27.02.2021</t>
  </si>
  <si>
    <t>1% Less</t>
  </si>
  <si>
    <t>Date:27.02.2021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</si>
</sst>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43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9" fillId="0" borderId="0" xfId="0" applyFont="1" applyFill="1" applyBorder="1" applyAlignment="1"/>
    <xf numFmtId="0" fontId="40" fillId="0" borderId="1" xfId="0" applyFont="1" applyBorder="1" applyAlignment="1">
      <alignment horizontal="center"/>
    </xf>
    <xf numFmtId="0" fontId="28" fillId="14" borderId="25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0" fontId="0" fillId="0" borderId="1" xfId="0" applyBorder="1" applyAlignment="1"/>
    <xf numFmtId="2" fontId="37" fillId="0" borderId="26" xfId="0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40" fillId="0" borderId="1" xfId="0" applyFont="1" applyBorder="1" applyAlignment="1">
      <alignment horizontal="center"/>
    </xf>
    <xf numFmtId="0" fontId="41" fillId="0" borderId="1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50" t="s">
        <v>10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</row>
    <row r="2" spans="1:24" ht="18">
      <c r="A2" s="251" t="s">
        <v>19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</row>
    <row r="3" spans="1:24" s="97" customFormat="1" ht="16.5" thickBot="1">
      <c r="A3" s="258" t="s">
        <v>20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60"/>
      <c r="S3" s="98"/>
      <c r="T3" s="99"/>
      <c r="U3" s="99"/>
      <c r="V3" s="99"/>
      <c r="W3" s="99"/>
      <c r="X3" s="100"/>
    </row>
    <row r="4" spans="1:24" s="100" customFormat="1">
      <c r="A4" s="252" t="s">
        <v>21</v>
      </c>
      <c r="B4" s="254" t="s">
        <v>22</v>
      </c>
      <c r="C4" s="254" t="s">
        <v>23</v>
      </c>
      <c r="D4" s="248" t="s">
        <v>24</v>
      </c>
      <c r="E4" s="248" t="s">
        <v>25</v>
      </c>
      <c r="F4" s="248" t="s">
        <v>26</v>
      </c>
      <c r="G4" s="248" t="s">
        <v>27</v>
      </c>
      <c r="H4" s="248" t="s">
        <v>28</v>
      </c>
      <c r="I4" s="248" t="s">
        <v>29</v>
      </c>
      <c r="J4" s="248" t="s">
        <v>30</v>
      </c>
      <c r="K4" s="261" t="s">
        <v>31</v>
      </c>
      <c r="L4" s="263" t="s">
        <v>141</v>
      </c>
      <c r="M4" s="265" t="s">
        <v>32</v>
      </c>
      <c r="N4" s="267" t="s">
        <v>9</v>
      </c>
      <c r="O4" s="269" t="s">
        <v>33</v>
      </c>
      <c r="P4" s="256" t="s">
        <v>34</v>
      </c>
      <c r="Q4" s="192" t="s">
        <v>35</v>
      </c>
      <c r="S4" s="98"/>
      <c r="T4" s="99"/>
      <c r="U4" s="101"/>
      <c r="V4" s="99"/>
      <c r="W4" s="99"/>
    </row>
    <row r="5" spans="1:24" s="100" customFormat="1" ht="15.75" thickBot="1">
      <c r="A5" s="253"/>
      <c r="B5" s="255"/>
      <c r="C5" s="255"/>
      <c r="D5" s="249"/>
      <c r="E5" s="249"/>
      <c r="F5" s="249"/>
      <c r="G5" s="249"/>
      <c r="H5" s="249"/>
      <c r="I5" s="249"/>
      <c r="J5" s="249"/>
      <c r="K5" s="262"/>
      <c r="L5" s="264"/>
      <c r="M5" s="266"/>
      <c r="N5" s="268"/>
      <c r="O5" s="270"/>
      <c r="P5" s="257"/>
      <c r="Q5" s="193" t="s">
        <v>36</v>
      </c>
      <c r="S5" s="102"/>
      <c r="T5" s="103"/>
      <c r="U5" s="103"/>
      <c r="V5" s="103"/>
      <c r="W5" s="103"/>
      <c r="X5" s="104"/>
    </row>
    <row r="6" spans="1:24" s="104" customFormat="1">
      <c r="A6" s="201" t="s">
        <v>147</v>
      </c>
      <c r="B6" s="202"/>
      <c r="C6" s="203"/>
      <c r="D6" s="203"/>
      <c r="E6" s="203"/>
      <c r="F6" s="203"/>
      <c r="G6" s="203">
        <v>1194</v>
      </c>
      <c r="H6" s="203"/>
      <c r="I6" s="203"/>
      <c r="J6" s="203"/>
      <c r="K6" s="203"/>
      <c r="L6" s="203"/>
      <c r="M6" s="203"/>
      <c r="N6" s="203"/>
      <c r="O6" s="203"/>
      <c r="P6" s="204"/>
      <c r="Q6" s="194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01" t="s">
        <v>148</v>
      </c>
      <c r="B7" s="202"/>
      <c r="C7" s="203"/>
      <c r="D7" s="203"/>
      <c r="E7" s="203">
        <v>200</v>
      </c>
      <c r="F7" s="203"/>
      <c r="G7" s="203">
        <v>1645</v>
      </c>
      <c r="H7" s="203"/>
      <c r="I7" s="203"/>
      <c r="J7" s="203"/>
      <c r="K7" s="203"/>
      <c r="L7" s="203"/>
      <c r="M7" s="203"/>
      <c r="N7" s="203"/>
      <c r="O7" s="203"/>
      <c r="P7" s="204"/>
      <c r="Q7" s="194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01" t="s">
        <v>150</v>
      </c>
      <c r="B8" s="205"/>
      <c r="C8" s="206">
        <v>400</v>
      </c>
      <c r="D8" s="206"/>
      <c r="E8" s="206">
        <v>220</v>
      </c>
      <c r="F8" s="206"/>
      <c r="G8" s="206">
        <v>1508</v>
      </c>
      <c r="H8" s="206"/>
      <c r="I8" s="206"/>
      <c r="J8" s="206"/>
      <c r="K8" s="206"/>
      <c r="L8" s="207"/>
      <c r="M8" s="206"/>
      <c r="N8" s="206"/>
      <c r="O8" s="206"/>
      <c r="P8" s="208"/>
      <c r="Q8" s="194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01" t="s">
        <v>152</v>
      </c>
      <c r="B9" s="205"/>
      <c r="C9" s="206">
        <v>800</v>
      </c>
      <c r="D9" s="206"/>
      <c r="E9" s="206">
        <v>70</v>
      </c>
      <c r="F9" s="206"/>
      <c r="G9" s="206">
        <v>2000</v>
      </c>
      <c r="H9" s="206"/>
      <c r="I9" s="206"/>
      <c r="J9" s="206"/>
      <c r="K9" s="206"/>
      <c r="L9" s="206"/>
      <c r="M9" s="206"/>
      <c r="N9" s="206"/>
      <c r="O9" s="206"/>
      <c r="P9" s="208"/>
      <c r="Q9" s="194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01" t="s">
        <v>154</v>
      </c>
      <c r="B10" s="205"/>
      <c r="C10" s="206"/>
      <c r="D10" s="206"/>
      <c r="E10" s="206"/>
      <c r="F10" s="206"/>
      <c r="G10" s="206">
        <v>1506</v>
      </c>
      <c r="H10" s="206"/>
      <c r="I10" s="206"/>
      <c r="J10" s="206"/>
      <c r="K10" s="206"/>
      <c r="L10" s="206"/>
      <c r="M10" s="206"/>
      <c r="N10" s="206"/>
      <c r="O10" s="206"/>
      <c r="P10" s="208"/>
      <c r="Q10" s="194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01" t="s">
        <v>157</v>
      </c>
      <c r="B11" s="205"/>
      <c r="C11" s="206"/>
      <c r="D11" s="206"/>
      <c r="E11" s="206"/>
      <c r="F11" s="206"/>
      <c r="G11" s="206">
        <v>2123</v>
      </c>
      <c r="H11" s="206"/>
      <c r="I11" s="206"/>
      <c r="J11" s="206"/>
      <c r="K11" s="206"/>
      <c r="L11" s="206"/>
      <c r="M11" s="206"/>
      <c r="N11" s="206"/>
      <c r="O11" s="206"/>
      <c r="P11" s="208"/>
      <c r="Q11" s="194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01" t="s">
        <v>158</v>
      </c>
      <c r="B12" s="205"/>
      <c r="C12" s="206"/>
      <c r="D12" s="206"/>
      <c r="E12" s="206"/>
      <c r="F12" s="206"/>
      <c r="G12" s="206">
        <v>1721</v>
      </c>
      <c r="H12" s="206"/>
      <c r="I12" s="206"/>
      <c r="J12" s="206"/>
      <c r="K12" s="206"/>
      <c r="L12" s="206"/>
      <c r="M12" s="206"/>
      <c r="N12" s="206"/>
      <c r="O12" s="206"/>
      <c r="P12" s="208"/>
      <c r="Q12" s="194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01" t="s">
        <v>160</v>
      </c>
      <c r="B13" s="205"/>
      <c r="C13" s="206">
        <v>380</v>
      </c>
      <c r="D13" s="206"/>
      <c r="E13" s="206"/>
      <c r="F13" s="206"/>
      <c r="G13" s="206">
        <v>2277</v>
      </c>
      <c r="H13" s="206"/>
      <c r="I13" s="206"/>
      <c r="J13" s="206"/>
      <c r="K13" s="206"/>
      <c r="L13" s="206"/>
      <c r="M13" s="206"/>
      <c r="N13" s="206"/>
      <c r="O13" s="206"/>
      <c r="P13" s="208"/>
      <c r="Q13" s="194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01" t="s">
        <v>161</v>
      </c>
      <c r="B14" s="205"/>
      <c r="C14" s="206"/>
      <c r="D14" s="206"/>
      <c r="E14" s="206"/>
      <c r="F14" s="206"/>
      <c r="G14" s="206">
        <v>2532</v>
      </c>
      <c r="H14" s="206"/>
      <c r="I14" s="206"/>
      <c r="J14" s="206"/>
      <c r="K14" s="206"/>
      <c r="L14" s="206"/>
      <c r="M14" s="206"/>
      <c r="N14" s="206"/>
      <c r="O14" s="206"/>
      <c r="P14" s="208"/>
      <c r="Q14" s="194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01" t="s">
        <v>162</v>
      </c>
      <c r="B15" s="205"/>
      <c r="C15" s="206"/>
      <c r="D15" s="206"/>
      <c r="E15" s="206"/>
      <c r="F15" s="206"/>
      <c r="G15" s="206">
        <v>1350</v>
      </c>
      <c r="H15" s="206"/>
      <c r="I15" s="206"/>
      <c r="J15" s="206"/>
      <c r="K15" s="206"/>
      <c r="L15" s="206"/>
      <c r="M15" s="206"/>
      <c r="N15" s="206"/>
      <c r="O15" s="206"/>
      <c r="P15" s="208"/>
      <c r="Q15" s="194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01" t="s">
        <v>163</v>
      </c>
      <c r="B16" s="205"/>
      <c r="C16" s="206"/>
      <c r="D16" s="206"/>
      <c r="E16" s="206"/>
      <c r="F16" s="206"/>
      <c r="G16" s="206">
        <v>1338</v>
      </c>
      <c r="H16" s="206"/>
      <c r="I16" s="206"/>
      <c r="J16" s="206"/>
      <c r="K16" s="206"/>
      <c r="L16" s="206"/>
      <c r="M16" s="206"/>
      <c r="N16" s="206"/>
      <c r="O16" s="206"/>
      <c r="P16" s="208"/>
      <c r="Q16" s="194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>
      <c r="A17" s="201" t="s">
        <v>167</v>
      </c>
      <c r="B17" s="205"/>
      <c r="C17" s="206"/>
      <c r="D17" s="206"/>
      <c r="E17" s="206">
        <v>400</v>
      </c>
      <c r="F17" s="206"/>
      <c r="G17" s="206">
        <v>1542</v>
      </c>
      <c r="H17" s="206"/>
      <c r="I17" s="206"/>
      <c r="J17" s="206"/>
      <c r="K17" s="206"/>
      <c r="L17" s="206"/>
      <c r="M17" s="208"/>
      <c r="N17" s="206"/>
      <c r="O17" s="208"/>
      <c r="P17" s="208"/>
      <c r="Q17" s="194">
        <f t="shared" si="0"/>
        <v>1942</v>
      </c>
      <c r="R17" s="105"/>
      <c r="S17" s="67"/>
      <c r="T17" s="103"/>
      <c r="U17" s="103"/>
      <c r="V17" s="103"/>
      <c r="W17" s="103"/>
    </row>
    <row r="18" spans="1:23" s="104" customFormat="1">
      <c r="A18" s="201" t="s">
        <v>168</v>
      </c>
      <c r="B18" s="205"/>
      <c r="C18" s="206"/>
      <c r="D18" s="206"/>
      <c r="E18" s="206"/>
      <c r="F18" s="206"/>
      <c r="G18" s="206">
        <v>1826</v>
      </c>
      <c r="H18" s="206"/>
      <c r="I18" s="206"/>
      <c r="J18" s="206"/>
      <c r="K18" s="206"/>
      <c r="L18" s="206">
        <v>150</v>
      </c>
      <c r="M18" s="208"/>
      <c r="N18" s="206"/>
      <c r="O18" s="208"/>
      <c r="P18" s="208"/>
      <c r="Q18" s="194">
        <f>SUM(B18:P18)</f>
        <v>1976</v>
      </c>
      <c r="R18" s="105"/>
      <c r="S18" s="67"/>
      <c r="T18" s="103"/>
      <c r="U18" s="99"/>
      <c r="V18" s="103"/>
      <c r="W18" s="99"/>
    </row>
    <row r="19" spans="1:23" s="104" customFormat="1">
      <c r="A19" s="201" t="s">
        <v>169</v>
      </c>
      <c r="B19" s="205"/>
      <c r="C19" s="206"/>
      <c r="D19" s="206"/>
      <c r="E19" s="206"/>
      <c r="F19" s="206"/>
      <c r="G19" s="206">
        <v>1822</v>
      </c>
      <c r="H19" s="206"/>
      <c r="I19" s="206"/>
      <c r="J19" s="206"/>
      <c r="K19" s="206"/>
      <c r="L19" s="206"/>
      <c r="M19" s="208"/>
      <c r="N19" s="206"/>
      <c r="O19" s="208"/>
      <c r="P19" s="208"/>
      <c r="Q19" s="194">
        <f>SUM(B19:P19)</f>
        <v>1822</v>
      </c>
      <c r="R19" s="105"/>
      <c r="S19" s="67"/>
      <c r="T19" s="103"/>
      <c r="U19" s="103"/>
      <c r="V19" s="103"/>
      <c r="W19" s="103"/>
    </row>
    <row r="20" spans="1:23" s="104" customFormat="1">
      <c r="A20" s="201" t="s">
        <v>172</v>
      </c>
      <c r="B20" s="205"/>
      <c r="C20" s="206"/>
      <c r="D20" s="206"/>
      <c r="E20" s="206"/>
      <c r="F20" s="206"/>
      <c r="G20" s="206">
        <v>1797</v>
      </c>
      <c r="H20" s="206"/>
      <c r="I20" s="206"/>
      <c r="J20" s="206"/>
      <c r="K20" s="206"/>
      <c r="L20" s="206"/>
      <c r="M20" s="206"/>
      <c r="N20" s="206"/>
      <c r="O20" s="206"/>
      <c r="P20" s="208"/>
      <c r="Q20" s="194">
        <f t="shared" si="0"/>
        <v>1797</v>
      </c>
      <c r="R20" s="105"/>
      <c r="S20" s="67"/>
      <c r="T20" s="103"/>
      <c r="U20" s="99"/>
      <c r="V20" s="103"/>
      <c r="W20" s="99"/>
    </row>
    <row r="21" spans="1:23" s="104" customFormat="1">
      <c r="A21" s="201" t="s">
        <v>173</v>
      </c>
      <c r="B21" s="205"/>
      <c r="C21" s="206"/>
      <c r="D21" s="206"/>
      <c r="E21" s="206">
        <v>80</v>
      </c>
      <c r="F21" s="206"/>
      <c r="G21" s="206">
        <v>2507</v>
      </c>
      <c r="H21" s="206"/>
      <c r="I21" s="206"/>
      <c r="J21" s="206"/>
      <c r="K21" s="206"/>
      <c r="L21" s="206">
        <v>115</v>
      </c>
      <c r="M21" s="206"/>
      <c r="N21" s="206"/>
      <c r="O21" s="206"/>
      <c r="P21" s="208"/>
      <c r="Q21" s="194">
        <f>SUM(B21:P21)</f>
        <v>2702</v>
      </c>
      <c r="R21" s="105"/>
      <c r="S21" s="67"/>
      <c r="U21" s="110"/>
      <c r="V21" s="110"/>
      <c r="W21" s="110"/>
    </row>
    <row r="22" spans="1:23" s="106" customFormat="1">
      <c r="A22" s="201" t="s">
        <v>175</v>
      </c>
      <c r="B22" s="205"/>
      <c r="C22" s="206">
        <v>400</v>
      </c>
      <c r="D22" s="206"/>
      <c r="E22" s="206">
        <v>220</v>
      </c>
      <c r="F22" s="206"/>
      <c r="G22" s="206">
        <v>2566</v>
      </c>
      <c r="H22" s="206"/>
      <c r="I22" s="206"/>
      <c r="J22" s="206"/>
      <c r="K22" s="206"/>
      <c r="L22" s="206"/>
      <c r="M22" s="206"/>
      <c r="N22" s="206"/>
      <c r="O22" s="206"/>
      <c r="P22" s="208"/>
      <c r="Q22" s="194">
        <f>SUM(B22:P22)</f>
        <v>3186</v>
      </c>
      <c r="R22" s="109"/>
      <c r="S22" s="67"/>
    </row>
    <row r="23" spans="1:23" s="104" customFormat="1">
      <c r="A23" s="201" t="s">
        <v>176</v>
      </c>
      <c r="B23" s="205"/>
      <c r="C23" s="206">
        <v>370</v>
      </c>
      <c r="D23" s="206"/>
      <c r="E23" s="206"/>
      <c r="F23" s="206"/>
      <c r="G23" s="206">
        <v>1143</v>
      </c>
      <c r="H23" s="206"/>
      <c r="I23" s="206"/>
      <c r="J23" s="206"/>
      <c r="K23" s="206"/>
      <c r="L23" s="206"/>
      <c r="M23" s="206"/>
      <c r="N23" s="206"/>
      <c r="O23" s="206"/>
      <c r="P23" s="208"/>
      <c r="Q23" s="194">
        <f>SUM(B23:P23)</f>
        <v>1513</v>
      </c>
      <c r="R23" s="105"/>
      <c r="S23" s="67"/>
    </row>
    <row r="24" spans="1:23" s="104" customFormat="1">
      <c r="A24" s="206" t="s">
        <v>177</v>
      </c>
      <c r="B24" s="205"/>
      <c r="C24" s="206"/>
      <c r="D24" s="206"/>
      <c r="E24" s="206"/>
      <c r="F24" s="206"/>
      <c r="G24" s="206">
        <v>1604</v>
      </c>
      <c r="H24" s="206"/>
      <c r="I24" s="206"/>
      <c r="J24" s="206"/>
      <c r="K24" s="206"/>
      <c r="L24" s="206"/>
      <c r="M24" s="206"/>
      <c r="N24" s="206"/>
      <c r="O24" s="206"/>
      <c r="P24" s="208"/>
      <c r="Q24" s="194">
        <f t="shared" si="0"/>
        <v>1604</v>
      </c>
      <c r="R24" s="105"/>
      <c r="S24" s="67"/>
    </row>
    <row r="25" spans="1:23" s="104" customFormat="1">
      <c r="A25" s="206" t="s">
        <v>178</v>
      </c>
      <c r="B25" s="205"/>
      <c r="C25" s="206"/>
      <c r="D25" s="206"/>
      <c r="E25" s="206"/>
      <c r="F25" s="206">
        <v>85</v>
      </c>
      <c r="G25" s="206">
        <v>1698</v>
      </c>
      <c r="H25" s="206"/>
      <c r="I25" s="206"/>
      <c r="J25" s="206"/>
      <c r="K25" s="206"/>
      <c r="L25" s="206"/>
      <c r="M25" s="206"/>
      <c r="N25" s="206"/>
      <c r="O25" s="206"/>
      <c r="P25" s="208"/>
      <c r="Q25" s="194">
        <f>SUM(B25:P25)</f>
        <v>1783</v>
      </c>
      <c r="R25" s="105"/>
      <c r="S25" s="67"/>
      <c r="T25" s="111"/>
      <c r="U25" s="111"/>
    </row>
    <row r="26" spans="1:23" s="104" customFormat="1">
      <c r="A26" s="206" t="s">
        <v>179</v>
      </c>
      <c r="B26" s="205"/>
      <c r="C26" s="206"/>
      <c r="D26" s="206"/>
      <c r="E26" s="206"/>
      <c r="F26" s="206">
        <v>10</v>
      </c>
      <c r="G26" s="206">
        <v>1716</v>
      </c>
      <c r="H26" s="206"/>
      <c r="I26" s="206"/>
      <c r="J26" s="206"/>
      <c r="K26" s="206"/>
      <c r="L26" s="206"/>
      <c r="M26" s="206"/>
      <c r="N26" s="206"/>
      <c r="O26" s="206"/>
      <c r="P26" s="208"/>
      <c r="Q26" s="194">
        <f>SUM(B26:P26)</f>
        <v>1726</v>
      </c>
      <c r="R26" s="105"/>
      <c r="S26" s="111"/>
      <c r="T26" s="112"/>
      <c r="U26" s="112"/>
    </row>
    <row r="27" spans="1:23" s="104" customFormat="1">
      <c r="A27" s="206" t="s">
        <v>180</v>
      </c>
      <c r="B27" s="205"/>
      <c r="C27" s="206"/>
      <c r="D27" s="206"/>
      <c r="E27" s="206"/>
      <c r="F27" s="206"/>
      <c r="G27" s="206">
        <v>1881</v>
      </c>
      <c r="H27" s="206"/>
      <c r="I27" s="206"/>
      <c r="J27" s="206"/>
      <c r="K27" s="206"/>
      <c r="L27" s="206"/>
      <c r="M27" s="206"/>
      <c r="N27" s="206"/>
      <c r="O27" s="206"/>
      <c r="P27" s="208"/>
      <c r="Q27" s="194">
        <f t="shared" si="0"/>
        <v>1881</v>
      </c>
      <c r="R27" s="105"/>
      <c r="S27" s="111"/>
      <c r="T27" s="111"/>
      <c r="U27" s="111"/>
    </row>
    <row r="28" spans="1:23" s="104" customFormat="1">
      <c r="A28" s="206" t="s">
        <v>184</v>
      </c>
      <c r="B28" s="205"/>
      <c r="C28" s="206"/>
      <c r="D28" s="206"/>
      <c r="E28" s="206"/>
      <c r="F28" s="206"/>
      <c r="G28" s="206">
        <v>2934</v>
      </c>
      <c r="H28" s="209"/>
      <c r="I28" s="206"/>
      <c r="J28" s="206"/>
      <c r="K28" s="206"/>
      <c r="L28" s="206"/>
      <c r="M28" s="206"/>
      <c r="N28" s="206"/>
      <c r="O28" s="206"/>
      <c r="P28" s="208"/>
      <c r="Q28" s="194">
        <f t="shared" si="0"/>
        <v>2934</v>
      </c>
      <c r="R28" s="105"/>
    </row>
    <row r="29" spans="1:23" s="106" customFormat="1">
      <c r="A29" s="206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8"/>
      <c r="Q29" s="194">
        <f t="shared" si="0"/>
        <v>0</v>
      </c>
      <c r="R29" s="109"/>
    </row>
    <row r="30" spans="1:23" s="104" customFormat="1">
      <c r="A30" s="206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8"/>
      <c r="Q30" s="194">
        <f t="shared" si="0"/>
        <v>0</v>
      </c>
      <c r="R30" s="105"/>
    </row>
    <row r="31" spans="1:23" s="104" customFormat="1">
      <c r="A31" s="20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8"/>
      <c r="Q31" s="194">
        <f t="shared" si="0"/>
        <v>0</v>
      </c>
      <c r="R31" s="105"/>
    </row>
    <row r="32" spans="1:23" s="104" customFormat="1">
      <c r="A32" s="206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94">
        <f>SUM(B32:P32)</f>
        <v>0</v>
      </c>
      <c r="R32" s="105"/>
    </row>
    <row r="33" spans="1:18" s="104" customFormat="1" ht="15.75" thickBot="1">
      <c r="A33" s="206"/>
      <c r="B33" s="21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2"/>
      <c r="Q33" s="195">
        <f t="shared" si="0"/>
        <v>0</v>
      </c>
      <c r="R33" s="105"/>
    </row>
    <row r="34" spans="1:18" s="113" customFormat="1" ht="15.75" thickBot="1">
      <c r="A34" s="196" t="s">
        <v>38</v>
      </c>
      <c r="B34" s="197">
        <f>SUM(B6:B33)</f>
        <v>0</v>
      </c>
      <c r="C34" s="198">
        <f t="shared" ref="C34:P34" si="1">SUM(C6:C33)</f>
        <v>2350</v>
      </c>
      <c r="D34" s="198">
        <f t="shared" si="1"/>
        <v>0</v>
      </c>
      <c r="E34" s="198">
        <f t="shared" si="1"/>
        <v>1190</v>
      </c>
      <c r="F34" s="198">
        <f t="shared" si="1"/>
        <v>95</v>
      </c>
      <c r="G34" s="198">
        <f t="shared" si="1"/>
        <v>42230</v>
      </c>
      <c r="H34" s="198">
        <f t="shared" si="1"/>
        <v>0</v>
      </c>
      <c r="I34" s="198">
        <f t="shared" si="1"/>
        <v>0</v>
      </c>
      <c r="J34" s="198">
        <f t="shared" si="1"/>
        <v>0</v>
      </c>
      <c r="K34" s="198">
        <f t="shared" si="1"/>
        <v>0</v>
      </c>
      <c r="L34" s="198">
        <f t="shared" si="1"/>
        <v>265</v>
      </c>
      <c r="M34" s="198">
        <f t="shared" si="1"/>
        <v>0</v>
      </c>
      <c r="N34" s="198">
        <f t="shared" si="1"/>
        <v>0</v>
      </c>
      <c r="O34" s="198">
        <f t="shared" si="1"/>
        <v>0</v>
      </c>
      <c r="P34" s="199">
        <f t="shared" si="1"/>
        <v>0</v>
      </c>
      <c r="Q34" s="200">
        <f>SUM(Q6:Q33)</f>
        <v>46130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N4:N5"/>
    <mergeCell ref="O4:O5"/>
    <mergeCell ref="G4:G5"/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13" zoomScale="120" zoomScaleNormal="120" workbookViewId="0">
      <selection activeCell="D29" sqref="D29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71" t="s">
        <v>10</v>
      </c>
      <c r="B1" s="272"/>
      <c r="C1" s="272"/>
      <c r="D1" s="273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74" t="s">
        <v>11</v>
      </c>
      <c r="B2" s="274"/>
      <c r="C2" s="274"/>
      <c r="D2" s="274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191" t="s">
        <v>12</v>
      </c>
      <c r="B3" s="191" t="s">
        <v>13</v>
      </c>
      <c r="C3" s="191" t="s">
        <v>14</v>
      </c>
      <c r="D3" s="191" t="s">
        <v>15</v>
      </c>
      <c r="E3" s="190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147</v>
      </c>
      <c r="B6" s="213">
        <v>380000</v>
      </c>
      <c r="C6" s="214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148</v>
      </c>
      <c r="B7" s="213">
        <v>181000</v>
      </c>
      <c r="C7" s="215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150</v>
      </c>
      <c r="B8" s="221">
        <v>210000</v>
      </c>
      <c r="C8" s="225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152</v>
      </c>
      <c r="B9" s="221">
        <v>175000</v>
      </c>
      <c r="C9" s="218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154</v>
      </c>
      <c r="B10" s="216">
        <v>0</v>
      </c>
      <c r="C10" s="217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157</v>
      </c>
      <c r="B11" s="222">
        <v>463000</v>
      </c>
      <c r="C11" s="224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158</v>
      </c>
      <c r="B12" s="222">
        <v>275000</v>
      </c>
      <c r="C12" s="225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160</v>
      </c>
      <c r="B13" s="223">
        <v>208000</v>
      </c>
      <c r="C13" s="217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161</v>
      </c>
      <c r="B14" s="224">
        <v>315000</v>
      </c>
      <c r="C14" s="224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 t="s">
        <v>162</v>
      </c>
      <c r="B15" s="215">
        <v>0</v>
      </c>
      <c r="C15" s="217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 t="s">
        <v>163</v>
      </c>
      <c r="B16" s="234">
        <v>0</v>
      </c>
      <c r="C16" s="217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 t="s">
        <v>167</v>
      </c>
      <c r="B17" s="213">
        <v>688000</v>
      </c>
      <c r="C17" s="214">
        <v>700000</v>
      </c>
      <c r="D17" s="46">
        <f t="shared" si="0"/>
        <v>173750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 t="s">
        <v>168</v>
      </c>
      <c r="B18" s="213">
        <v>182000</v>
      </c>
      <c r="C18" s="218">
        <v>0</v>
      </c>
      <c r="D18" s="46">
        <f>D17+B18-C18</f>
        <v>355750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 t="s">
        <v>169</v>
      </c>
      <c r="B19" s="221">
        <v>256000</v>
      </c>
      <c r="C19" s="218">
        <v>0</v>
      </c>
      <c r="D19" s="46">
        <f t="shared" si="0"/>
        <v>611750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 t="s">
        <v>172</v>
      </c>
      <c r="B20" s="221">
        <v>225000</v>
      </c>
      <c r="C20" s="218">
        <v>800000</v>
      </c>
      <c r="D20" s="46">
        <f t="shared" si="0"/>
        <v>36750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 t="s">
        <v>173</v>
      </c>
      <c r="B21" s="221">
        <v>218000</v>
      </c>
      <c r="C21" s="221">
        <v>200000</v>
      </c>
      <c r="D21" s="46">
        <f t="shared" si="0"/>
        <v>54750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 t="s">
        <v>175</v>
      </c>
      <c r="B22" s="234">
        <v>0</v>
      </c>
      <c r="C22" s="215">
        <v>0</v>
      </c>
      <c r="D22" s="46">
        <f t="shared" si="0"/>
        <v>54750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 t="s">
        <v>176</v>
      </c>
      <c r="B23" s="234">
        <v>0</v>
      </c>
      <c r="C23" s="215">
        <v>0</v>
      </c>
      <c r="D23" s="46">
        <f t="shared" si="0"/>
        <v>54750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 t="s">
        <v>177</v>
      </c>
      <c r="B24" s="213">
        <v>919000</v>
      </c>
      <c r="C24" s="214">
        <v>500000</v>
      </c>
      <c r="D24" s="46">
        <f t="shared" si="0"/>
        <v>473750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 t="s">
        <v>177</v>
      </c>
      <c r="B25" s="234">
        <v>0</v>
      </c>
      <c r="C25" s="214">
        <v>400000</v>
      </c>
      <c r="D25" s="46">
        <f t="shared" si="0"/>
        <v>73750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 t="s">
        <v>178</v>
      </c>
      <c r="B26" s="213">
        <v>221000</v>
      </c>
      <c r="C26" s="218">
        <v>0</v>
      </c>
      <c r="D26" s="46">
        <f t="shared" si="0"/>
        <v>294750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 t="s">
        <v>179</v>
      </c>
      <c r="B27" s="51">
        <v>237000</v>
      </c>
      <c r="C27" s="188">
        <v>400000</v>
      </c>
      <c r="D27" s="46">
        <f>D26+B27-C27</f>
        <v>131750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 t="s">
        <v>180</v>
      </c>
      <c r="B28" s="51">
        <v>197000</v>
      </c>
      <c r="C28" s="47">
        <v>200000</v>
      </c>
      <c r="D28" s="46">
        <f>D27+B28-C28</f>
        <v>128750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 t="s">
        <v>185</v>
      </c>
      <c r="B29" s="51">
        <v>0</v>
      </c>
      <c r="C29" s="189">
        <v>0</v>
      </c>
      <c r="D29" s="46">
        <f>D28+B29-C29</f>
        <v>128750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128750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128750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189"/>
      <c r="D32" s="46">
        <f>D31+B32-C32</f>
        <v>128750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189"/>
      <c r="D33" s="46">
        <f t="shared" ref="D33:D82" si="1">D32+B33-C33</f>
        <v>128750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128750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128750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128750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128750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128750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128750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128750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128750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128750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128750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128750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128750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128750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128750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128750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128750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128750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128750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128750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128750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128750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128750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128750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128750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128750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128750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128750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128750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128750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128750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128750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128750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128750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128750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128750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128750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128750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128750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128750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128750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128750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128750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128750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128750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128750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128750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128750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128750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128750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6128750</v>
      </c>
      <c r="C83" s="47">
        <f>SUM(C4:C77)</f>
        <v>6000000</v>
      </c>
      <c r="D83" s="80">
        <f>D82</f>
        <v>128750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B6" sqref="B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75" t="s">
        <v>6</v>
      </c>
      <c r="B1" s="276"/>
      <c r="C1" s="277"/>
    </row>
    <row r="2" spans="1:15">
      <c r="A2" s="278"/>
      <c r="B2" s="279"/>
      <c r="C2" s="280"/>
    </row>
    <row r="3" spans="1:15">
      <c r="A3" s="281" t="s">
        <v>136</v>
      </c>
      <c r="B3" s="282"/>
      <c r="C3" s="283"/>
    </row>
    <row r="4" spans="1:15">
      <c r="A4" s="284"/>
      <c r="B4" s="285"/>
      <c r="C4" s="286"/>
    </row>
    <row r="5" spans="1:15" ht="15.75">
      <c r="A5" s="227" t="s">
        <v>137</v>
      </c>
      <c r="B5" s="135" t="s">
        <v>70</v>
      </c>
      <c r="C5" s="228" t="s">
        <v>12</v>
      </c>
    </row>
    <row r="6" spans="1:15" ht="15.75">
      <c r="A6" s="229" t="s">
        <v>64</v>
      </c>
      <c r="B6" s="187">
        <v>17294</v>
      </c>
      <c r="C6" s="230" t="s">
        <v>175</v>
      </c>
    </row>
    <row r="7" spans="1:15" ht="15.75">
      <c r="A7" s="229" t="s">
        <v>62</v>
      </c>
      <c r="B7" s="187">
        <v>2666</v>
      </c>
      <c r="C7" s="230" t="s">
        <v>175</v>
      </c>
    </row>
    <row r="8" spans="1:15" ht="15.75">
      <c r="A8" s="229" t="s">
        <v>151</v>
      </c>
      <c r="B8" s="187">
        <v>500</v>
      </c>
      <c r="C8" s="230" t="s">
        <v>165</v>
      </c>
    </row>
    <row r="9" spans="1:15" ht="15.75">
      <c r="A9" s="229" t="s">
        <v>110</v>
      </c>
      <c r="B9" s="187">
        <v>22409</v>
      </c>
      <c r="C9" s="230" t="s">
        <v>175</v>
      </c>
    </row>
    <row r="10" spans="1:15" ht="15.75">
      <c r="A10" s="229" t="s">
        <v>60</v>
      </c>
      <c r="B10" s="187">
        <v>29831</v>
      </c>
      <c r="C10" s="230" t="s">
        <v>175</v>
      </c>
    </row>
    <row r="11" spans="1:15" ht="15.75">
      <c r="A11" s="229"/>
      <c r="B11" s="187"/>
      <c r="C11" s="230"/>
    </row>
    <row r="12" spans="1:15" ht="15.75">
      <c r="A12" s="229" t="s">
        <v>65</v>
      </c>
      <c r="B12" s="187">
        <v>3218</v>
      </c>
      <c r="C12" s="230" t="s">
        <v>175</v>
      </c>
    </row>
    <row r="13" spans="1:15" ht="15.75">
      <c r="A13" s="229" t="s">
        <v>56</v>
      </c>
      <c r="B13" s="187">
        <v>3862</v>
      </c>
      <c r="C13" s="230" t="s">
        <v>175</v>
      </c>
    </row>
    <row r="14" spans="1:15" ht="15.75">
      <c r="A14" s="229" t="s">
        <v>63</v>
      </c>
      <c r="B14" s="187">
        <v>7617</v>
      </c>
      <c r="C14" s="230" t="s">
        <v>175</v>
      </c>
      <c r="E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>
      <c r="A15" s="229" t="s">
        <v>55</v>
      </c>
      <c r="B15" s="187">
        <v>2398</v>
      </c>
      <c r="C15" s="230" t="s">
        <v>175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75">
      <c r="A16" s="229" t="s">
        <v>49</v>
      </c>
      <c r="B16" s="187">
        <v>50</v>
      </c>
      <c r="C16" s="230" t="s">
        <v>168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7.25" customHeight="1">
      <c r="A17" s="243" t="s">
        <v>57</v>
      </c>
      <c r="B17" s="244">
        <v>5685</v>
      </c>
      <c r="C17" s="245" t="s">
        <v>175</v>
      </c>
      <c r="E17" s="240"/>
      <c r="F17" s="240"/>
      <c r="G17" s="241"/>
      <c r="H17" s="241"/>
      <c r="I17" s="241"/>
      <c r="J17" s="241"/>
      <c r="K17" s="241"/>
      <c r="L17" s="9"/>
      <c r="M17" s="9"/>
      <c r="N17" s="9"/>
      <c r="O17" s="9"/>
    </row>
    <row r="18" spans="1:15" ht="15.75" customHeight="1">
      <c r="A18" s="229" t="s">
        <v>61</v>
      </c>
      <c r="B18" s="187">
        <v>855</v>
      </c>
      <c r="C18" s="230" t="s">
        <v>169</v>
      </c>
      <c r="E18" s="240"/>
      <c r="F18" s="240"/>
      <c r="G18" s="241"/>
      <c r="H18" s="241"/>
      <c r="I18" s="241"/>
      <c r="J18" s="241"/>
      <c r="K18" s="241"/>
      <c r="L18" s="9"/>
      <c r="M18" s="9"/>
      <c r="N18" s="9"/>
      <c r="O18" s="9"/>
    </row>
    <row r="19" spans="1:15" ht="15.75">
      <c r="A19" s="229" t="s">
        <v>144</v>
      </c>
      <c r="B19" s="187">
        <v>250</v>
      </c>
      <c r="C19" s="230" t="s">
        <v>145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>
      <c r="A20" s="229" t="s">
        <v>66</v>
      </c>
      <c r="B20" s="187">
        <v>1200</v>
      </c>
      <c r="C20" s="230" t="s">
        <v>175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>
      <c r="A21" s="229" t="s">
        <v>138</v>
      </c>
      <c r="B21" s="187">
        <v>5750</v>
      </c>
      <c r="C21" s="230" t="s">
        <v>152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customHeight="1">
      <c r="A22" s="229" t="s">
        <v>155</v>
      </c>
      <c r="B22" s="187">
        <v>4750</v>
      </c>
      <c r="C22" s="230" t="s">
        <v>175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.75">
      <c r="A23" s="229" t="s">
        <v>139</v>
      </c>
      <c r="B23" s="187">
        <v>1100</v>
      </c>
      <c r="C23" s="230" t="s">
        <v>120</v>
      </c>
    </row>
    <row r="24" spans="1:15" ht="15.75">
      <c r="A24" s="229" t="s">
        <v>171</v>
      </c>
      <c r="B24" s="187">
        <v>1500</v>
      </c>
      <c r="C24" s="230" t="s">
        <v>175</v>
      </c>
    </row>
    <row r="25" spans="1:15" ht="15.75">
      <c r="A25" s="229" t="s">
        <v>52</v>
      </c>
      <c r="B25" s="187">
        <v>1029</v>
      </c>
      <c r="C25" s="230" t="s">
        <v>174</v>
      </c>
    </row>
    <row r="26" spans="1:15" ht="15.75">
      <c r="A26" s="229" t="s">
        <v>50</v>
      </c>
      <c r="B26" s="187">
        <v>775</v>
      </c>
      <c r="C26" s="230" t="s">
        <v>161</v>
      </c>
    </row>
    <row r="27" spans="1:15" ht="15.75">
      <c r="A27" s="229" t="s">
        <v>153</v>
      </c>
      <c r="B27" s="187">
        <v>5000</v>
      </c>
      <c r="C27" s="230" t="s">
        <v>162</v>
      </c>
    </row>
    <row r="28" spans="1:15" ht="16.5" thickBot="1">
      <c r="A28" s="231" t="s">
        <v>166</v>
      </c>
      <c r="B28" s="232">
        <v>5888</v>
      </c>
      <c r="C28" s="233" t="s">
        <v>175</v>
      </c>
    </row>
    <row r="29" spans="1:15" ht="23.25">
      <c r="A29" s="226" t="s">
        <v>35</v>
      </c>
      <c r="B29" s="287">
        <f>SUM(B6:B28)</f>
        <v>123627</v>
      </c>
      <c r="C29" s="288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sqref="A1:E16"/>
    </sheetView>
  </sheetViews>
  <sheetFormatPr defaultRowHeight="15"/>
  <cols>
    <col min="1" max="1" width="34.140625" style="2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93" t="s">
        <v>6</v>
      </c>
      <c r="B1" s="294"/>
      <c r="C1" s="294"/>
      <c r="D1" s="294"/>
      <c r="E1" s="295"/>
      <c r="G1" s="22"/>
      <c r="H1" s="137"/>
      <c r="I1" s="137"/>
    </row>
    <row r="2" spans="1:12" ht="21.75">
      <c r="A2" s="296" t="s">
        <v>187</v>
      </c>
      <c r="B2" s="297"/>
      <c r="C2" s="297"/>
      <c r="D2" s="297"/>
      <c r="E2" s="298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99" t="s">
        <v>69</v>
      </c>
      <c r="K4" s="300"/>
      <c r="L4" s="301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1224312.1765000001</v>
      </c>
      <c r="F5" s="4"/>
      <c r="J5" s="135" t="s">
        <v>12</v>
      </c>
      <c r="K5" s="134" t="s">
        <v>114</v>
      </c>
      <c r="L5" s="134" t="s">
        <v>70</v>
      </c>
    </row>
    <row r="6" spans="1:12" ht="21.75">
      <c r="A6" s="84" t="s">
        <v>115</v>
      </c>
      <c r="B6" s="31">
        <v>54030.468500000003</v>
      </c>
      <c r="C6" s="38"/>
      <c r="D6" s="30" t="s">
        <v>4</v>
      </c>
      <c r="E6" s="85">
        <v>128750</v>
      </c>
      <c r="F6" s="3"/>
      <c r="J6" s="135" t="s">
        <v>71</v>
      </c>
      <c r="K6" s="134" t="s">
        <v>72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775547</v>
      </c>
      <c r="F7" s="3"/>
      <c r="J7" s="135" t="s">
        <v>73</v>
      </c>
      <c r="K7" s="134" t="s">
        <v>74</v>
      </c>
      <c r="L7" s="134">
        <v>7300</v>
      </c>
    </row>
    <row r="8" spans="1:12" ht="21.75">
      <c r="A8" s="84" t="s">
        <v>116</v>
      </c>
      <c r="B8" s="31">
        <v>46130</v>
      </c>
      <c r="C8" s="38"/>
      <c r="D8" s="30" t="s">
        <v>2</v>
      </c>
      <c r="E8" s="87">
        <v>74746</v>
      </c>
      <c r="F8" s="3"/>
      <c r="J8" s="135" t="s">
        <v>17</v>
      </c>
      <c r="K8" s="134" t="s">
        <v>75</v>
      </c>
      <c r="L8" s="134">
        <v>1150</v>
      </c>
    </row>
    <row r="9" spans="1:12" ht="23.25">
      <c r="A9" s="84" t="s">
        <v>9</v>
      </c>
      <c r="B9" s="31">
        <v>0</v>
      </c>
      <c r="C9" s="38"/>
      <c r="D9" s="30" t="s">
        <v>113</v>
      </c>
      <c r="E9" s="247">
        <v>22569</v>
      </c>
      <c r="F9" s="23"/>
      <c r="J9" s="135" t="s">
        <v>67</v>
      </c>
      <c r="K9" s="134" t="s">
        <v>75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68</v>
      </c>
      <c r="K10" s="134" t="s">
        <v>75</v>
      </c>
      <c r="L10" s="134">
        <v>450</v>
      </c>
    </row>
    <row r="11" spans="1:12" ht="21.75">
      <c r="A11" s="84" t="s">
        <v>149</v>
      </c>
      <c r="B11" s="31">
        <v>47150</v>
      </c>
      <c r="C11" s="38"/>
      <c r="D11" s="30" t="s">
        <v>5</v>
      </c>
      <c r="E11" s="87">
        <v>-300000</v>
      </c>
      <c r="F11" s="159"/>
      <c r="G11" s="138"/>
      <c r="H11" s="24">
        <f>B15-E15</f>
        <v>0</v>
      </c>
      <c r="I11" s="138"/>
      <c r="J11" s="135" t="s">
        <v>147</v>
      </c>
      <c r="K11" s="134" t="s">
        <v>75</v>
      </c>
      <c r="L11" s="134">
        <v>410</v>
      </c>
    </row>
    <row r="12" spans="1:12" ht="21.75">
      <c r="A12" s="88" t="s">
        <v>47</v>
      </c>
      <c r="B12" s="39">
        <f>B6-B8-B9</f>
        <v>7900.4685000000027</v>
      </c>
      <c r="C12" s="38"/>
      <c r="D12" s="30" t="s">
        <v>18</v>
      </c>
      <c r="E12" s="87"/>
      <c r="F12" s="23"/>
      <c r="J12" s="135" t="s">
        <v>142</v>
      </c>
      <c r="K12" s="134" t="s">
        <v>119</v>
      </c>
      <c r="L12" s="134">
        <v>238</v>
      </c>
    </row>
    <row r="13" spans="1:12" ht="21.75">
      <c r="A13" s="88"/>
      <c r="B13" s="39"/>
      <c r="C13" s="38"/>
      <c r="D13" s="30"/>
      <c r="E13" s="89"/>
      <c r="F13" s="23"/>
      <c r="J13" s="135" t="s">
        <v>143</v>
      </c>
      <c r="K13" s="134" t="s">
        <v>119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1" t="s">
        <v>164</v>
      </c>
      <c r="K14" s="162" t="s">
        <v>146</v>
      </c>
      <c r="L14" s="162">
        <v>5547</v>
      </c>
    </row>
    <row r="15" spans="1:12" ht="21.75">
      <c r="A15" s="84" t="s">
        <v>117</v>
      </c>
      <c r="B15" s="31">
        <f>B5+B12-B13-B11</f>
        <v>1925924.1765000001</v>
      </c>
      <c r="C15" s="38"/>
      <c r="D15" s="30" t="s">
        <v>3</v>
      </c>
      <c r="E15" s="87">
        <f>SUM(E5:E13)</f>
        <v>1925924.1765000001</v>
      </c>
      <c r="F15" s="23"/>
      <c r="J15" s="135" t="s">
        <v>161</v>
      </c>
      <c r="K15" s="134" t="s">
        <v>119</v>
      </c>
      <c r="L15" s="134">
        <v>945</v>
      </c>
    </row>
    <row r="16" spans="1:12" ht="17.25" customHeight="1" thickBot="1">
      <c r="A16" s="90"/>
      <c r="B16" s="91"/>
      <c r="C16" s="92"/>
      <c r="D16" s="93"/>
      <c r="E16" s="94"/>
      <c r="F16" s="23"/>
      <c r="J16" s="161" t="s">
        <v>185</v>
      </c>
      <c r="K16" s="161" t="s">
        <v>186</v>
      </c>
      <c r="L16" s="317">
        <v>3495</v>
      </c>
    </row>
    <row r="17" spans="1:12" ht="23.25" hidden="1" customHeight="1" thickBot="1">
      <c r="A17" s="290"/>
      <c r="B17" s="291"/>
      <c r="C17" s="291"/>
      <c r="D17" s="291"/>
      <c r="E17" s="292"/>
      <c r="F17" s="27"/>
      <c r="J17" s="246"/>
      <c r="K17" s="246"/>
      <c r="L17" s="246"/>
    </row>
    <row r="18" spans="1:12">
      <c r="B18" s="8"/>
      <c r="C18" s="28"/>
      <c r="D18" s="13"/>
      <c r="F18" s="27"/>
      <c r="J18" s="81" t="s">
        <v>179</v>
      </c>
      <c r="K18" s="81" t="s">
        <v>119</v>
      </c>
      <c r="L18" s="81">
        <v>576</v>
      </c>
    </row>
    <row r="19" spans="1:12">
      <c r="B19" s="8"/>
      <c r="C19" s="28"/>
      <c r="F19" s="27"/>
      <c r="J19" s="81" t="s">
        <v>180</v>
      </c>
      <c r="K19" s="81" t="s">
        <v>119</v>
      </c>
      <c r="L19" s="81">
        <v>72</v>
      </c>
    </row>
    <row r="20" spans="1:12" ht="21">
      <c r="B20" s="8"/>
      <c r="C20" s="28"/>
      <c r="D20" s="5"/>
      <c r="E20" s="6"/>
      <c r="F20" s="27"/>
      <c r="J20" s="289" t="s">
        <v>35</v>
      </c>
      <c r="K20" s="289"/>
      <c r="L20" s="136">
        <f>SUM(L6:L19)</f>
        <v>22569</v>
      </c>
    </row>
    <row r="21" spans="1:12">
      <c r="C21" s="28"/>
      <c r="D21" s="5"/>
      <c r="E21" s="6"/>
      <c r="F21" s="27"/>
    </row>
    <row r="22" spans="1:12">
      <c r="C22" s="15"/>
      <c r="D22" s="16"/>
      <c r="E22" s="17"/>
      <c r="F22" s="2"/>
    </row>
    <row r="23" spans="1:12">
      <c r="C23" s="15"/>
      <c r="D23" s="16"/>
      <c r="E23" s="17"/>
    </row>
    <row r="24" spans="1:12">
      <c r="C24" s="15"/>
      <c r="D24" s="16"/>
      <c r="E24" s="17"/>
    </row>
    <row r="25" spans="1:12">
      <c r="A25" s="14"/>
      <c r="B25" s="8"/>
      <c r="C25" s="28"/>
      <c r="D25" s="11"/>
      <c r="E25" s="7"/>
      <c r="G25" s="1"/>
      <c r="H25" s="1"/>
      <c r="I25" s="1"/>
    </row>
    <row r="26" spans="1:12">
      <c r="A26" s="14"/>
      <c r="B26" s="8"/>
      <c r="C26" s="28"/>
      <c r="D26" s="7"/>
      <c r="E26" s="10"/>
    </row>
    <row r="27" spans="1:12">
      <c r="B27" s="8"/>
      <c r="C27" s="28"/>
      <c r="D27" s="12"/>
      <c r="E27" s="8"/>
    </row>
    <row r="28" spans="1:12">
      <c r="B28" s="8"/>
      <c r="C28" s="28"/>
      <c r="D28" s="7"/>
      <c r="E28" s="10"/>
    </row>
    <row r="29" spans="1:12">
      <c r="B29" s="8"/>
      <c r="C29" s="28"/>
      <c r="D29" s="8"/>
      <c r="E29" s="8"/>
    </row>
    <row r="30" spans="1:12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J20:K20"/>
    <mergeCell ref="A17:E17"/>
    <mergeCell ref="A1:E1"/>
    <mergeCell ref="A2:E2"/>
    <mergeCell ref="J4:L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workbookViewId="0">
      <pane ySplit="6" topLeftCell="A16" activePane="bottomLeft" state="frozen"/>
      <selection pane="bottomLeft" activeCell="V20" sqref="V20:V21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305" t="s">
        <v>10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0" ht="15" customHeight="1">
      <c r="A2" s="305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</row>
    <row r="3" spans="1:20" s="130" customFormat="1" ht="18" customHeight="1">
      <c r="A3" s="306" t="s">
        <v>76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</row>
    <row r="4" spans="1:20" s="130" customFormat="1" ht="18" customHeight="1">
      <c r="A4" s="307" t="s">
        <v>19</v>
      </c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</row>
    <row r="5" spans="1:20" s="130" customFormat="1" ht="18" customHeight="1">
      <c r="A5" s="308" t="s">
        <v>181</v>
      </c>
      <c r="B5" s="309"/>
      <c r="C5" s="308" t="s">
        <v>77</v>
      </c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09"/>
      <c r="Q5" s="140"/>
    </row>
    <row r="6" spans="1:20" s="120" customFormat="1" ht="18" customHeight="1">
      <c r="A6" s="141" t="s">
        <v>78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79</v>
      </c>
      <c r="K6" s="141" t="s">
        <v>80</v>
      </c>
      <c r="L6" s="141" t="s">
        <v>81</v>
      </c>
      <c r="M6" s="142" t="s">
        <v>82</v>
      </c>
      <c r="N6" s="160" t="s">
        <v>83</v>
      </c>
      <c r="O6" s="160" t="s">
        <v>84</v>
      </c>
      <c r="P6" s="160" t="s">
        <v>85</v>
      </c>
      <c r="Q6" s="143" t="s">
        <v>86</v>
      </c>
    </row>
    <row r="7" spans="1:20" ht="18" customHeight="1">
      <c r="A7" s="121">
        <v>1</v>
      </c>
      <c r="B7" s="121">
        <v>1908446134</v>
      </c>
      <c r="C7" s="121" t="s">
        <v>48</v>
      </c>
      <c r="D7" s="126"/>
      <c r="E7" s="121"/>
      <c r="F7" s="121"/>
      <c r="G7" s="121"/>
      <c r="H7" s="121"/>
      <c r="I7" s="121"/>
      <c r="J7" s="121"/>
      <c r="K7" s="121"/>
      <c r="L7" s="121"/>
      <c r="M7" s="235"/>
      <c r="N7" s="161">
        <v>48</v>
      </c>
      <c r="O7" s="161"/>
      <c r="P7" s="161">
        <v>9</v>
      </c>
      <c r="Q7" s="171"/>
    </row>
    <row r="8" spans="1:20" ht="18" customHeight="1">
      <c r="A8" s="121">
        <v>2</v>
      </c>
      <c r="B8" s="121">
        <v>1908446135</v>
      </c>
      <c r="C8" s="121" t="s">
        <v>171</v>
      </c>
      <c r="D8" s="126"/>
      <c r="E8" s="121"/>
      <c r="F8" s="121"/>
      <c r="G8" s="121"/>
      <c r="H8" s="121"/>
      <c r="I8" s="121"/>
      <c r="J8" s="121"/>
      <c r="K8" s="236"/>
      <c r="L8" s="121"/>
      <c r="M8" s="235"/>
      <c r="N8" s="161">
        <v>40</v>
      </c>
      <c r="O8" s="161">
        <v>3</v>
      </c>
      <c r="P8" s="161"/>
      <c r="Q8" s="171"/>
    </row>
    <row r="9" spans="1:20" ht="18" customHeight="1">
      <c r="A9" s="144">
        <v>3</v>
      </c>
      <c r="B9" s="121">
        <v>1908446136</v>
      </c>
      <c r="C9" s="121" t="s">
        <v>49</v>
      </c>
      <c r="D9" s="145"/>
      <c r="E9" s="121"/>
      <c r="F9" s="121"/>
      <c r="G9" s="121"/>
      <c r="H9" s="121"/>
      <c r="I9" s="121"/>
      <c r="J9" s="237"/>
      <c r="K9" s="237"/>
      <c r="L9" s="121"/>
      <c r="M9" s="235"/>
      <c r="N9" s="161">
        <v>3</v>
      </c>
      <c r="O9" s="161"/>
      <c r="P9" s="161"/>
      <c r="Q9" s="171"/>
    </row>
    <row r="10" spans="1:20" ht="18" customHeight="1">
      <c r="A10" s="121">
        <v>4</v>
      </c>
      <c r="B10" s="121">
        <v>1908446137</v>
      </c>
      <c r="C10" s="121" t="s">
        <v>50</v>
      </c>
      <c r="D10" s="145"/>
      <c r="E10" s="121"/>
      <c r="F10" s="121"/>
      <c r="G10" s="121"/>
      <c r="H10" s="121"/>
      <c r="I10" s="121"/>
      <c r="J10" s="237"/>
      <c r="K10" s="237"/>
      <c r="L10" s="121"/>
      <c r="M10" s="235"/>
      <c r="N10" s="161"/>
      <c r="O10" s="161"/>
      <c r="P10" s="161"/>
      <c r="Q10" s="172"/>
      <c r="T10" s="220"/>
    </row>
    <row r="11" spans="1:20" ht="18" customHeight="1">
      <c r="A11" s="121">
        <v>5</v>
      </c>
      <c r="B11" s="121">
        <v>1908446138</v>
      </c>
      <c r="C11" s="121" t="s">
        <v>66</v>
      </c>
      <c r="D11" s="145"/>
      <c r="E11" s="121"/>
      <c r="F11" s="121"/>
      <c r="G11" s="121"/>
      <c r="H11" s="237"/>
      <c r="I11" s="121"/>
      <c r="J11" s="237"/>
      <c r="K11" s="237"/>
      <c r="L11" s="121"/>
      <c r="M11" s="235"/>
      <c r="N11" s="161"/>
      <c r="O11" s="161"/>
      <c r="P11" s="161"/>
      <c r="Q11" s="172"/>
    </row>
    <row r="12" spans="1:20" ht="18" customHeight="1">
      <c r="A12" s="144">
        <v>6</v>
      </c>
      <c r="B12" s="121">
        <v>1908446139</v>
      </c>
      <c r="C12" s="121" t="s">
        <v>51</v>
      </c>
      <c r="D12" s="145"/>
      <c r="E12" s="121"/>
      <c r="F12" s="121"/>
      <c r="G12" s="121"/>
      <c r="H12" s="237"/>
      <c r="I12" s="121"/>
      <c r="J12" s="237"/>
      <c r="K12" s="237"/>
      <c r="L12" s="121"/>
      <c r="M12" s="235"/>
      <c r="N12" s="161"/>
      <c r="O12" s="161"/>
      <c r="P12" s="161"/>
      <c r="Q12" s="172"/>
    </row>
    <row r="13" spans="1:20" ht="18" customHeight="1">
      <c r="A13" s="121">
        <v>7</v>
      </c>
      <c r="B13" s="121">
        <v>1908446140</v>
      </c>
      <c r="C13" s="121" t="s">
        <v>52</v>
      </c>
      <c r="D13" s="145"/>
      <c r="E13" s="121"/>
      <c r="F13" s="121"/>
      <c r="G13" s="121"/>
      <c r="H13" s="121"/>
      <c r="I13" s="121"/>
      <c r="J13" s="237"/>
      <c r="K13" s="237"/>
      <c r="L13" s="121"/>
      <c r="M13" s="235"/>
      <c r="N13" s="161"/>
      <c r="O13" s="161"/>
      <c r="P13" s="161"/>
      <c r="Q13" s="172"/>
    </row>
    <row r="14" spans="1:20" ht="18" customHeight="1">
      <c r="A14" s="121">
        <v>8</v>
      </c>
      <c r="B14" s="121">
        <v>1908446141</v>
      </c>
      <c r="C14" s="121" t="s">
        <v>53</v>
      </c>
      <c r="D14" s="145"/>
      <c r="E14" s="121"/>
      <c r="F14" s="121"/>
      <c r="G14" s="121"/>
      <c r="H14" s="237"/>
      <c r="I14" s="121"/>
      <c r="J14" s="237"/>
      <c r="K14" s="237"/>
      <c r="L14" s="121"/>
      <c r="M14" s="235"/>
      <c r="N14" s="161"/>
      <c r="O14" s="161"/>
      <c r="P14" s="161"/>
      <c r="Q14" s="172"/>
    </row>
    <row r="15" spans="1:20" ht="18" customHeight="1">
      <c r="A15" s="144">
        <v>9</v>
      </c>
      <c r="B15" s="121">
        <v>1908446142</v>
      </c>
      <c r="C15" s="126" t="s">
        <v>54</v>
      </c>
      <c r="D15" s="145"/>
      <c r="E15" s="121"/>
      <c r="F15" s="121"/>
      <c r="G15" s="121"/>
      <c r="H15" s="121"/>
      <c r="I15" s="121"/>
      <c r="J15" s="237"/>
      <c r="K15" s="237"/>
      <c r="L15" s="121"/>
      <c r="M15" s="235"/>
      <c r="N15" s="161"/>
      <c r="O15" s="161"/>
      <c r="P15" s="161"/>
      <c r="Q15" s="172"/>
    </row>
    <row r="16" spans="1:20" ht="18" customHeight="1">
      <c r="A16" s="121">
        <v>10</v>
      </c>
      <c r="B16" s="121">
        <v>1908446143</v>
      </c>
      <c r="C16" s="121" t="s">
        <v>55</v>
      </c>
      <c r="D16" s="145"/>
      <c r="E16" s="121"/>
      <c r="F16" s="121"/>
      <c r="G16" s="121"/>
      <c r="H16" s="121"/>
      <c r="I16" s="121"/>
      <c r="J16" s="237"/>
      <c r="K16" s="237"/>
      <c r="L16" s="121"/>
      <c r="M16" s="235"/>
      <c r="N16" s="161"/>
      <c r="O16" s="161"/>
      <c r="P16" s="161"/>
      <c r="Q16" s="172"/>
    </row>
    <row r="17" spans="1:17" ht="18" customHeight="1">
      <c r="A17" s="121">
        <v>11</v>
      </c>
      <c r="B17" s="121">
        <v>1908446144</v>
      </c>
      <c r="C17" s="126" t="s">
        <v>56</v>
      </c>
      <c r="D17" s="145"/>
      <c r="E17" s="121"/>
      <c r="F17" s="121"/>
      <c r="G17" s="121"/>
      <c r="H17" s="237"/>
      <c r="I17" s="121"/>
      <c r="J17" s="237"/>
      <c r="K17" s="237"/>
      <c r="L17" s="121"/>
      <c r="M17" s="235"/>
      <c r="N17" s="161"/>
      <c r="O17" s="161"/>
      <c r="P17" s="161"/>
      <c r="Q17" s="172"/>
    </row>
    <row r="18" spans="1:17" ht="18" customHeight="1">
      <c r="A18" s="144">
        <v>12</v>
      </c>
      <c r="B18" s="121">
        <v>1908446145</v>
      </c>
      <c r="C18" s="121" t="s">
        <v>65</v>
      </c>
      <c r="D18" s="145"/>
      <c r="E18" s="121"/>
      <c r="F18" s="121"/>
      <c r="G18" s="121"/>
      <c r="H18" s="121"/>
      <c r="I18" s="121"/>
      <c r="J18" s="237"/>
      <c r="K18" s="237"/>
      <c r="L18" s="121"/>
      <c r="M18" s="235"/>
      <c r="N18" s="161">
        <v>44</v>
      </c>
      <c r="O18" s="161">
        <v>5</v>
      </c>
      <c r="P18" s="161"/>
      <c r="Q18" s="172"/>
    </row>
    <row r="19" spans="1:17" ht="18" customHeight="1">
      <c r="A19" s="121">
        <v>13</v>
      </c>
      <c r="B19" s="121">
        <v>1908446146</v>
      </c>
      <c r="C19" s="122" t="s">
        <v>57</v>
      </c>
      <c r="D19" s="145"/>
      <c r="E19" s="121"/>
      <c r="F19" s="121"/>
      <c r="G19" s="121"/>
      <c r="H19" s="121"/>
      <c r="I19" s="121"/>
      <c r="J19" s="237"/>
      <c r="K19" s="237"/>
      <c r="L19" s="121"/>
      <c r="M19" s="235"/>
      <c r="N19" s="161"/>
      <c r="O19" s="161"/>
      <c r="P19" s="161"/>
      <c r="Q19" s="172"/>
    </row>
    <row r="20" spans="1:17" ht="18" customHeight="1">
      <c r="A20" s="121">
        <v>14</v>
      </c>
      <c r="B20" s="121">
        <v>1908446147</v>
      </c>
      <c r="C20" s="121" t="s">
        <v>58</v>
      </c>
      <c r="D20" s="145"/>
      <c r="E20" s="121"/>
      <c r="F20" s="121"/>
      <c r="G20" s="121"/>
      <c r="H20" s="121"/>
      <c r="I20" s="121"/>
      <c r="J20" s="237"/>
      <c r="K20" s="237"/>
      <c r="L20" s="121"/>
      <c r="M20" s="235"/>
      <c r="N20" s="161"/>
      <c r="O20" s="161"/>
      <c r="P20" s="161"/>
      <c r="Q20" s="172"/>
    </row>
    <row r="21" spans="1:17" ht="18" customHeight="1">
      <c r="A21" s="144">
        <v>15</v>
      </c>
      <c r="B21" s="121">
        <v>1908446148</v>
      </c>
      <c r="C21" s="121" t="s">
        <v>156</v>
      </c>
      <c r="D21" s="145"/>
      <c r="E21" s="121"/>
      <c r="F21" s="121"/>
      <c r="G21" s="121"/>
      <c r="H21" s="237"/>
      <c r="I21" s="121"/>
      <c r="J21" s="237"/>
      <c r="K21" s="237"/>
      <c r="L21" s="121"/>
      <c r="M21" s="235"/>
      <c r="N21" s="161">
        <v>4</v>
      </c>
      <c r="O21" s="161">
        <v>3</v>
      </c>
      <c r="P21" s="161"/>
      <c r="Q21" s="172"/>
    </row>
    <row r="22" spans="1:17" ht="18" customHeight="1">
      <c r="A22" s="121">
        <v>16</v>
      </c>
      <c r="B22" s="121">
        <v>1908446149</v>
      </c>
      <c r="C22" s="127" t="s">
        <v>59</v>
      </c>
      <c r="D22" s="145"/>
      <c r="E22" s="121"/>
      <c r="F22" s="121">
        <v>100</v>
      </c>
      <c r="G22" s="121">
        <v>100</v>
      </c>
      <c r="H22" s="237">
        <v>100</v>
      </c>
      <c r="I22" s="121"/>
      <c r="J22" s="237"/>
      <c r="K22" s="237"/>
      <c r="L22" s="121"/>
      <c r="M22" s="235"/>
      <c r="N22" s="161"/>
      <c r="O22" s="161"/>
      <c r="P22" s="161"/>
      <c r="Q22" s="172"/>
    </row>
    <row r="23" spans="1:17" ht="18" customHeight="1">
      <c r="A23" s="121">
        <v>17</v>
      </c>
      <c r="B23" s="121">
        <v>1908446150</v>
      </c>
      <c r="C23" s="121" t="s">
        <v>60</v>
      </c>
      <c r="D23" s="145"/>
      <c r="E23" s="121"/>
      <c r="F23" s="121"/>
      <c r="G23" s="121"/>
      <c r="H23" s="121"/>
      <c r="I23" s="121"/>
      <c r="J23" s="237"/>
      <c r="K23" s="237"/>
      <c r="L23" s="121"/>
      <c r="M23" s="235"/>
      <c r="N23" s="161"/>
      <c r="O23" s="161"/>
      <c r="P23" s="161"/>
      <c r="Q23" s="172"/>
    </row>
    <row r="24" spans="1:17" ht="18" customHeight="1">
      <c r="A24" s="144">
        <v>18</v>
      </c>
      <c r="B24" s="121">
        <v>1908446151</v>
      </c>
      <c r="C24" s="121" t="s">
        <v>61</v>
      </c>
      <c r="D24" s="145"/>
      <c r="E24" s="121"/>
      <c r="F24" s="121"/>
      <c r="G24" s="121"/>
      <c r="H24" s="237"/>
      <c r="I24" s="121"/>
      <c r="J24" s="237"/>
      <c r="K24" s="237"/>
      <c r="L24" s="121"/>
      <c r="M24" s="235"/>
      <c r="N24" s="161"/>
      <c r="O24" s="161"/>
      <c r="P24" s="161"/>
      <c r="Q24" s="172"/>
    </row>
    <row r="25" spans="1:17" ht="18" customHeight="1">
      <c r="A25" s="121">
        <v>19</v>
      </c>
      <c r="B25" s="121">
        <v>1908446152</v>
      </c>
      <c r="C25" s="124" t="s">
        <v>62</v>
      </c>
      <c r="D25" s="145"/>
      <c r="E25" s="124"/>
      <c r="F25" s="238"/>
      <c r="G25" s="124"/>
      <c r="H25" s="124"/>
      <c r="I25" s="121"/>
      <c r="J25" s="121"/>
      <c r="K25" s="121"/>
      <c r="L25" s="121"/>
      <c r="M25" s="235"/>
      <c r="N25" s="161"/>
      <c r="O25" s="161"/>
      <c r="P25" s="161"/>
      <c r="Q25" s="172"/>
    </row>
    <row r="26" spans="1:17" ht="18" customHeight="1">
      <c r="A26" s="121">
        <v>20</v>
      </c>
      <c r="B26" s="121">
        <v>1908446153</v>
      </c>
      <c r="C26" s="124" t="s">
        <v>63</v>
      </c>
      <c r="D26" s="239"/>
      <c r="E26" s="124"/>
      <c r="F26" s="238"/>
      <c r="G26" s="124"/>
      <c r="H26" s="124">
        <v>250</v>
      </c>
      <c r="I26" s="121"/>
      <c r="J26" s="121"/>
      <c r="K26" s="121"/>
      <c r="L26" s="121"/>
      <c r="M26" s="235"/>
      <c r="N26" s="161">
        <v>25</v>
      </c>
      <c r="O26" s="161"/>
      <c r="P26" s="161"/>
      <c r="Q26" s="172"/>
    </row>
    <row r="27" spans="1:17" ht="18" customHeight="1" thickBot="1">
      <c r="A27" s="144">
        <v>21</v>
      </c>
      <c r="B27" s="121">
        <v>1908446154</v>
      </c>
      <c r="C27" s="124" t="s">
        <v>64</v>
      </c>
      <c r="D27" s="238"/>
      <c r="E27" s="124"/>
      <c r="F27" s="238"/>
      <c r="G27" s="121"/>
      <c r="H27" s="121"/>
      <c r="I27" s="121"/>
      <c r="J27" s="121"/>
      <c r="K27" s="121"/>
      <c r="L27" s="121"/>
      <c r="M27" s="235"/>
      <c r="N27" s="161"/>
      <c r="O27" s="161"/>
      <c r="P27" s="161"/>
      <c r="Q27" s="172"/>
    </row>
    <row r="28" spans="1:17" s="129" customFormat="1" ht="18" customHeight="1" thickBot="1">
      <c r="A28" s="302" t="s">
        <v>38</v>
      </c>
      <c r="B28" s="303"/>
      <c r="C28" s="304"/>
      <c r="D28" s="148">
        <f t="shared" ref="D28:P28" si="0">SUM(D7:D27)</f>
        <v>0</v>
      </c>
      <c r="E28" s="148">
        <f t="shared" si="0"/>
        <v>0</v>
      </c>
      <c r="F28" s="148">
        <f t="shared" si="0"/>
        <v>100</v>
      </c>
      <c r="G28" s="148">
        <f t="shared" si="0"/>
        <v>100</v>
      </c>
      <c r="H28" s="148">
        <f t="shared" si="0"/>
        <v>350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164</v>
      </c>
      <c r="O28" s="148">
        <f t="shared" si="0"/>
        <v>11</v>
      </c>
      <c r="P28" s="148">
        <f t="shared" si="0"/>
        <v>9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  <c r="P30" s="119" t="s">
        <v>183</v>
      </c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conditionalFormatting sqref="D7:P27">
    <cfRule type="cellIs" dxfId="1" priority="1" operator="greaterThan">
      <formula>0</formula>
    </cfRule>
  </conditionalFormatting>
  <pageMargins left="0.7" right="0.7" top="0.75" bottom="0.75" header="0.3" footer="0.3"/>
  <pageSetup paperSize="9"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11" t="s">
        <v>118</v>
      </c>
      <c r="C1" s="312"/>
      <c r="D1" s="312"/>
      <c r="E1" s="313"/>
    </row>
    <row r="2" spans="2:8" ht="15" customHeight="1">
      <c r="B2" s="150" t="s">
        <v>87</v>
      </c>
      <c r="C2" s="150" t="s">
        <v>109</v>
      </c>
      <c r="D2" s="150" t="s">
        <v>111</v>
      </c>
      <c r="E2" s="157" t="s">
        <v>112</v>
      </c>
    </row>
    <row r="3" spans="2:8" ht="15" customHeight="1">
      <c r="B3" s="151" t="s">
        <v>88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89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90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91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92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93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94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95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96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97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98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99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100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101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102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103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104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105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106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107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108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7" activePane="bottomLeft" state="frozen"/>
      <selection pane="bottomLeft" activeCell="R13" sqref="R13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305" t="s">
        <v>10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19" ht="15" customHeight="1">
      <c r="A2" s="305"/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</row>
    <row r="3" spans="1:19" s="130" customFormat="1" ht="18" customHeight="1">
      <c r="A3" s="306" t="s">
        <v>76</v>
      </c>
      <c r="B3" s="306"/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</row>
    <row r="4" spans="1:19" s="130" customFormat="1" ht="18" customHeight="1">
      <c r="A4" s="307" t="s">
        <v>19</v>
      </c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</row>
    <row r="5" spans="1:19" s="130" customFormat="1" ht="18" customHeight="1">
      <c r="A5" s="314" t="s">
        <v>182</v>
      </c>
      <c r="B5" s="315"/>
      <c r="C5" s="173"/>
      <c r="D5" s="174" t="s">
        <v>77</v>
      </c>
      <c r="E5" s="174"/>
      <c r="F5" s="310" t="s">
        <v>121</v>
      </c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09"/>
    </row>
    <row r="6" spans="1:19" s="120" customFormat="1" ht="18" customHeight="1">
      <c r="A6" s="141" t="s">
        <v>78</v>
      </c>
      <c r="B6" s="141" t="s">
        <v>122</v>
      </c>
      <c r="C6" s="175" t="s">
        <v>123</v>
      </c>
      <c r="D6" s="141" t="s">
        <v>41</v>
      </c>
      <c r="E6" s="141" t="s">
        <v>42</v>
      </c>
      <c r="F6" s="176" t="s">
        <v>43</v>
      </c>
      <c r="G6" s="176" t="s">
        <v>44</v>
      </c>
      <c r="H6" s="176" t="s">
        <v>46</v>
      </c>
      <c r="I6" s="176" t="s">
        <v>45</v>
      </c>
      <c r="J6" s="141" t="s">
        <v>79</v>
      </c>
      <c r="K6" s="141" t="s">
        <v>80</v>
      </c>
      <c r="L6" s="141" t="s">
        <v>81</v>
      </c>
      <c r="M6" s="142" t="s">
        <v>82</v>
      </c>
      <c r="N6" s="139" t="s">
        <v>83</v>
      </c>
      <c r="O6" s="139" t="s">
        <v>84</v>
      </c>
      <c r="P6" s="139" t="s">
        <v>85</v>
      </c>
      <c r="Q6" s="177" t="s">
        <v>124</v>
      </c>
    </row>
    <row r="7" spans="1:19" ht="18" customHeight="1">
      <c r="A7" s="121">
        <v>1</v>
      </c>
      <c r="B7" s="178" t="s">
        <v>125</v>
      </c>
      <c r="C7" s="121" t="s">
        <v>126</v>
      </c>
      <c r="D7" s="126"/>
      <c r="E7" s="121"/>
      <c r="F7" s="165"/>
      <c r="G7" s="165"/>
      <c r="H7" s="165"/>
      <c r="I7" s="165"/>
      <c r="J7" s="165"/>
      <c r="K7" s="165"/>
      <c r="L7" s="165"/>
      <c r="M7" s="166"/>
      <c r="N7" s="179"/>
      <c r="O7" s="179"/>
      <c r="P7" s="179">
        <v>12</v>
      </c>
      <c r="Q7" s="165">
        <v>1900</v>
      </c>
      <c r="R7" s="119">
        <v>-2311</v>
      </c>
      <c r="S7" s="119" t="s">
        <v>159</v>
      </c>
    </row>
    <row r="8" spans="1:19" ht="18" customHeight="1">
      <c r="A8" s="121">
        <v>2</v>
      </c>
      <c r="B8" s="178" t="s">
        <v>127</v>
      </c>
      <c r="C8" s="121" t="s">
        <v>128</v>
      </c>
      <c r="D8" s="126"/>
      <c r="E8" s="121"/>
      <c r="F8" s="165"/>
      <c r="G8" s="165"/>
      <c r="H8" s="165"/>
      <c r="I8" s="165"/>
      <c r="J8" s="165"/>
      <c r="K8" s="167"/>
      <c r="L8" s="165"/>
      <c r="M8" s="166"/>
      <c r="N8" s="179">
        <v>98</v>
      </c>
      <c r="O8" s="179">
        <v>14</v>
      </c>
      <c r="P8" s="179">
        <v>190</v>
      </c>
      <c r="Q8" s="165"/>
      <c r="R8" s="119">
        <v>129</v>
      </c>
      <c r="S8" s="119">
        <v>196</v>
      </c>
    </row>
    <row r="9" spans="1:19" ht="18" customHeight="1">
      <c r="A9" s="144">
        <v>3</v>
      </c>
      <c r="B9" s="178" t="s">
        <v>129</v>
      </c>
      <c r="C9" s="121" t="s">
        <v>130</v>
      </c>
      <c r="D9" s="145"/>
      <c r="E9" s="121"/>
      <c r="F9" s="165"/>
      <c r="G9" s="165"/>
      <c r="H9" s="165"/>
      <c r="I9" s="165"/>
      <c r="J9" s="168"/>
      <c r="K9" s="168"/>
      <c r="L9" s="165"/>
      <c r="M9" s="166"/>
      <c r="N9" s="179">
        <v>101</v>
      </c>
      <c r="O9" s="179">
        <v>7</v>
      </c>
      <c r="P9" s="179">
        <v>105</v>
      </c>
      <c r="Q9" s="165"/>
      <c r="R9" s="130"/>
    </row>
    <row r="10" spans="1:19" ht="18" customHeight="1">
      <c r="A10" s="180">
        <v>4</v>
      </c>
      <c r="B10" s="178" t="s">
        <v>140</v>
      </c>
      <c r="C10" s="121" t="s">
        <v>135</v>
      </c>
      <c r="D10" s="145"/>
      <c r="E10" s="121"/>
      <c r="F10" s="165"/>
      <c r="G10" s="165"/>
      <c r="H10" s="165"/>
      <c r="I10" s="165"/>
      <c r="J10" s="168"/>
      <c r="K10" s="168"/>
      <c r="L10" s="165"/>
      <c r="M10" s="166"/>
      <c r="N10" s="179"/>
      <c r="O10" s="181"/>
      <c r="P10" s="179"/>
      <c r="Q10" s="182"/>
    </row>
    <row r="11" spans="1:19" ht="18" customHeight="1">
      <c r="A11" s="144">
        <v>5</v>
      </c>
      <c r="B11" s="178" t="s">
        <v>131</v>
      </c>
      <c r="C11" s="121" t="s">
        <v>58</v>
      </c>
      <c r="D11" s="145"/>
      <c r="E11" s="121"/>
      <c r="F11" s="165"/>
      <c r="G11" s="165"/>
      <c r="H11" s="168"/>
      <c r="I11" s="165"/>
      <c r="J11" s="168"/>
      <c r="K11" s="168"/>
      <c r="L11" s="165"/>
      <c r="M11" s="166"/>
      <c r="N11" s="179">
        <v>65</v>
      </c>
      <c r="O11" s="179">
        <v>30</v>
      </c>
      <c r="P11" s="179">
        <v>5</v>
      </c>
      <c r="Q11" s="182"/>
    </row>
    <row r="12" spans="1:19" ht="18" customHeight="1">
      <c r="A12" s="183">
        <v>6</v>
      </c>
      <c r="B12" s="178" t="s">
        <v>132</v>
      </c>
      <c r="C12" s="121" t="s">
        <v>60</v>
      </c>
      <c r="D12" s="145"/>
      <c r="E12" s="121"/>
      <c r="F12" s="165"/>
      <c r="G12" s="165">
        <v>200</v>
      </c>
      <c r="H12" s="168">
        <v>200</v>
      </c>
      <c r="I12" s="165"/>
      <c r="J12" s="168"/>
      <c r="K12" s="168"/>
      <c r="L12" s="165"/>
      <c r="M12" s="166"/>
      <c r="N12" s="179">
        <v>40</v>
      </c>
      <c r="O12" s="179">
        <v>25</v>
      </c>
      <c r="P12" s="179"/>
      <c r="Q12" s="182"/>
    </row>
    <row r="13" spans="1:19" ht="18" customHeight="1">
      <c r="A13" s="144">
        <v>7</v>
      </c>
      <c r="B13" s="178" t="s">
        <v>133</v>
      </c>
      <c r="C13" s="121" t="s">
        <v>62</v>
      </c>
      <c r="D13" s="145"/>
      <c r="E13" s="121"/>
      <c r="F13" s="165"/>
      <c r="G13" s="165"/>
      <c r="H13" s="165"/>
      <c r="I13" s="165"/>
      <c r="J13" s="168"/>
      <c r="K13" s="168"/>
      <c r="L13" s="165"/>
      <c r="M13" s="166"/>
      <c r="N13" s="179"/>
      <c r="O13" s="179"/>
      <c r="P13" s="179"/>
      <c r="Q13" s="182"/>
    </row>
    <row r="14" spans="1:19" ht="18" customHeight="1">
      <c r="A14" s="183">
        <v>8</v>
      </c>
      <c r="B14" s="178" t="s">
        <v>134</v>
      </c>
      <c r="C14" s="121" t="s">
        <v>64</v>
      </c>
      <c r="D14" s="145"/>
      <c r="E14" s="121"/>
      <c r="F14" s="165">
        <v>290</v>
      </c>
      <c r="G14" s="165">
        <v>170</v>
      </c>
      <c r="H14" s="168">
        <v>210</v>
      </c>
      <c r="I14" s="165">
        <v>200</v>
      </c>
      <c r="J14" s="168"/>
      <c r="K14" s="168"/>
      <c r="L14" s="165"/>
      <c r="M14" s="166"/>
      <c r="N14" s="179">
        <v>77</v>
      </c>
      <c r="O14" s="179">
        <v>30</v>
      </c>
      <c r="P14" s="179">
        <v>17</v>
      </c>
      <c r="Q14" s="182"/>
    </row>
    <row r="15" spans="1:19" ht="18" customHeight="1">
      <c r="A15" s="144">
        <v>9</v>
      </c>
      <c r="B15" s="178" t="s">
        <v>88</v>
      </c>
      <c r="C15" s="126" t="s">
        <v>48</v>
      </c>
      <c r="D15" s="145"/>
      <c r="E15" s="121"/>
      <c r="F15" s="165"/>
      <c r="G15" s="165"/>
      <c r="H15" s="165"/>
      <c r="I15" s="165"/>
      <c r="J15" s="168"/>
      <c r="K15" s="168"/>
      <c r="L15" s="165"/>
      <c r="M15" s="166"/>
      <c r="N15" s="179"/>
      <c r="O15" s="179"/>
      <c r="P15" s="179"/>
      <c r="Q15" s="182"/>
    </row>
    <row r="16" spans="1:19" ht="18" customHeight="1">
      <c r="A16" s="183">
        <v>10</v>
      </c>
      <c r="B16" s="178" t="s">
        <v>97</v>
      </c>
      <c r="C16" s="121" t="s">
        <v>55</v>
      </c>
      <c r="D16" s="145"/>
      <c r="E16" s="121"/>
      <c r="F16" s="165"/>
      <c r="G16" s="165"/>
      <c r="H16" s="165"/>
      <c r="I16" s="165"/>
      <c r="J16" s="168"/>
      <c r="K16" s="168"/>
      <c r="L16" s="165"/>
      <c r="M16" s="166"/>
      <c r="N16" s="179">
        <v>28</v>
      </c>
      <c r="O16" s="179"/>
      <c r="P16" s="179"/>
      <c r="Q16" s="182"/>
    </row>
    <row r="17" spans="1:17" ht="18.75">
      <c r="A17" s="144">
        <v>11</v>
      </c>
      <c r="B17" s="178" t="s">
        <v>96</v>
      </c>
      <c r="C17" s="126" t="s">
        <v>54</v>
      </c>
      <c r="D17" s="145"/>
      <c r="E17" s="121"/>
      <c r="F17" s="165">
        <v>120</v>
      </c>
      <c r="G17" s="165">
        <v>100</v>
      </c>
      <c r="H17" s="168">
        <v>260</v>
      </c>
      <c r="I17" s="165">
        <v>110</v>
      </c>
      <c r="J17" s="168"/>
      <c r="K17" s="168"/>
      <c r="L17" s="165"/>
      <c r="M17" s="166"/>
      <c r="N17" s="179">
        <v>47</v>
      </c>
      <c r="O17" s="179">
        <v>20</v>
      </c>
      <c r="P17" s="179">
        <v>8</v>
      </c>
      <c r="Q17" s="182"/>
    </row>
    <row r="18" spans="1:17" ht="18" customHeight="1">
      <c r="A18" s="121">
        <v>12</v>
      </c>
      <c r="B18" s="178" t="s">
        <v>103</v>
      </c>
      <c r="C18" s="121" t="s">
        <v>59</v>
      </c>
      <c r="D18" s="145"/>
      <c r="E18" s="121"/>
      <c r="F18" s="165"/>
      <c r="G18" s="165"/>
      <c r="H18" s="165"/>
      <c r="I18" s="165"/>
      <c r="J18" s="168"/>
      <c r="K18" s="168"/>
      <c r="L18" s="165"/>
      <c r="M18" s="166"/>
      <c r="N18" s="179">
        <v>9</v>
      </c>
      <c r="O18" s="179"/>
      <c r="P18" s="179"/>
      <c r="Q18" s="182"/>
    </row>
    <row r="19" spans="1:17" ht="18" customHeight="1">
      <c r="A19" s="184">
        <v>13</v>
      </c>
      <c r="B19" s="178"/>
      <c r="C19" s="122" t="s">
        <v>56</v>
      </c>
      <c r="D19" s="146"/>
      <c r="E19" s="139"/>
      <c r="F19" s="165"/>
      <c r="G19" s="165"/>
      <c r="H19" s="165"/>
      <c r="I19" s="165"/>
      <c r="J19" s="168"/>
      <c r="K19" s="168"/>
      <c r="L19" s="165"/>
      <c r="M19" s="166"/>
      <c r="N19" s="179"/>
      <c r="O19" s="179">
        <v>3</v>
      </c>
      <c r="P19" s="179"/>
      <c r="Q19" s="182"/>
    </row>
    <row r="20" spans="1:17" ht="18" customHeight="1">
      <c r="A20" s="185">
        <v>14</v>
      </c>
      <c r="B20" s="178"/>
      <c r="C20" s="121"/>
      <c r="D20" s="146"/>
      <c r="E20" s="139"/>
      <c r="F20" s="165"/>
      <c r="G20" s="165"/>
      <c r="H20" s="165"/>
      <c r="I20" s="165"/>
      <c r="J20" s="168"/>
      <c r="K20" s="168"/>
      <c r="L20" s="165"/>
      <c r="M20" s="166"/>
      <c r="N20" s="179"/>
      <c r="O20" s="179"/>
      <c r="P20" s="179"/>
      <c r="Q20" s="182"/>
    </row>
    <row r="21" spans="1:17" ht="18" customHeight="1">
      <c r="A21" s="184">
        <v>15</v>
      </c>
      <c r="B21" s="178"/>
      <c r="C21" s="121"/>
      <c r="D21" s="146"/>
      <c r="E21" s="139"/>
      <c r="F21" s="165"/>
      <c r="G21" s="165"/>
      <c r="H21" s="168"/>
      <c r="I21" s="165"/>
      <c r="J21" s="168"/>
      <c r="K21" s="168"/>
      <c r="L21" s="165"/>
      <c r="M21" s="166"/>
      <c r="N21" s="179"/>
      <c r="O21" s="179"/>
      <c r="P21" s="179"/>
      <c r="Q21" s="182"/>
    </row>
    <row r="22" spans="1:17" ht="18" customHeight="1">
      <c r="A22" s="184">
        <v>17</v>
      </c>
      <c r="B22" s="178"/>
      <c r="C22" s="127" t="s">
        <v>63</v>
      </c>
      <c r="D22" s="146"/>
      <c r="E22" s="139"/>
      <c r="F22" s="165"/>
      <c r="G22" s="165"/>
      <c r="H22" s="168"/>
      <c r="I22" s="165"/>
      <c r="J22" s="168"/>
      <c r="K22" s="168"/>
      <c r="L22" s="165"/>
      <c r="M22" s="166"/>
      <c r="N22" s="179">
        <v>15</v>
      </c>
      <c r="O22" s="179"/>
      <c r="P22" s="179"/>
      <c r="Q22" s="182"/>
    </row>
    <row r="23" spans="1:17" ht="18" customHeight="1">
      <c r="A23" s="185">
        <v>18</v>
      </c>
      <c r="B23" s="178"/>
      <c r="C23" s="121"/>
      <c r="D23" s="146"/>
      <c r="E23" s="139"/>
      <c r="F23" s="165"/>
      <c r="G23" s="165"/>
      <c r="H23" s="165"/>
      <c r="I23" s="165"/>
      <c r="J23" s="168"/>
      <c r="K23" s="168"/>
      <c r="L23" s="165"/>
      <c r="M23" s="166"/>
      <c r="N23" s="179"/>
      <c r="O23" s="179"/>
      <c r="P23" s="179"/>
      <c r="Q23" s="182"/>
    </row>
    <row r="24" spans="1:17" ht="18" customHeight="1">
      <c r="A24" s="184">
        <v>19</v>
      </c>
      <c r="B24" s="178"/>
      <c r="C24" s="121"/>
      <c r="D24" s="146"/>
      <c r="E24" s="139"/>
      <c r="F24" s="165"/>
      <c r="G24" s="165"/>
      <c r="H24" s="168"/>
      <c r="I24" s="165"/>
      <c r="J24" s="168"/>
      <c r="K24" s="168"/>
      <c r="L24" s="165"/>
      <c r="M24" s="166"/>
      <c r="N24" s="179"/>
      <c r="O24" s="179"/>
      <c r="P24" s="179"/>
      <c r="Q24" s="182"/>
    </row>
    <row r="25" spans="1:17" ht="18" customHeight="1">
      <c r="A25" s="186">
        <v>20</v>
      </c>
      <c r="B25" s="178"/>
      <c r="C25" s="124"/>
      <c r="D25" s="146"/>
      <c r="E25" s="147"/>
      <c r="F25" s="170"/>
      <c r="G25" s="169"/>
      <c r="H25" s="169"/>
      <c r="I25" s="165"/>
      <c r="J25" s="165"/>
      <c r="K25" s="165"/>
      <c r="L25" s="165"/>
      <c r="M25" s="166"/>
      <c r="N25" s="179"/>
      <c r="O25" s="179"/>
      <c r="P25" s="179"/>
      <c r="Q25" s="182"/>
    </row>
    <row r="26" spans="1:17" ht="18" customHeight="1">
      <c r="A26" s="186">
        <v>21</v>
      </c>
      <c r="B26" s="178"/>
      <c r="C26" s="124"/>
      <c r="D26" s="153"/>
      <c r="E26" s="147"/>
      <c r="F26" s="170"/>
      <c r="G26" s="169"/>
      <c r="H26" s="169"/>
      <c r="I26" s="165"/>
      <c r="J26" s="165"/>
      <c r="K26" s="165"/>
      <c r="L26" s="165"/>
      <c r="M26" s="166"/>
      <c r="N26" s="179"/>
      <c r="O26" s="179"/>
      <c r="P26" s="179"/>
      <c r="Q26" s="182"/>
    </row>
    <row r="27" spans="1:17" ht="18" customHeight="1" thickBot="1">
      <c r="A27" s="186">
        <v>22</v>
      </c>
      <c r="B27" s="178"/>
      <c r="C27" s="124"/>
      <c r="D27" s="128"/>
      <c r="E27" s="147"/>
      <c r="F27" s="170"/>
      <c r="G27" s="165"/>
      <c r="H27" s="165"/>
      <c r="I27" s="165"/>
      <c r="J27" s="165"/>
      <c r="K27" s="165"/>
      <c r="L27" s="165"/>
      <c r="M27" s="166"/>
      <c r="N27" s="179"/>
      <c r="O27" s="179"/>
      <c r="P27" s="179"/>
      <c r="Q27" s="182"/>
    </row>
    <row r="28" spans="1:17" s="129" customFormat="1" ht="18" customHeight="1" thickBot="1">
      <c r="A28" s="302" t="s">
        <v>38</v>
      </c>
      <c r="B28" s="303"/>
      <c r="C28" s="304"/>
      <c r="D28" s="148">
        <f t="shared" ref="D28:P28" si="0">SUM(D7:D27)</f>
        <v>0</v>
      </c>
      <c r="E28" s="148">
        <f t="shared" si="0"/>
        <v>0</v>
      </c>
      <c r="F28" s="148">
        <f t="shared" si="0"/>
        <v>410</v>
      </c>
      <c r="G28" s="148">
        <f t="shared" si="0"/>
        <v>470</v>
      </c>
      <c r="H28" s="148">
        <f t="shared" si="0"/>
        <v>670</v>
      </c>
      <c r="I28" s="148">
        <f t="shared" si="0"/>
        <v>310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480</v>
      </c>
      <c r="O28" s="148">
        <f t="shared" si="0"/>
        <v>129</v>
      </c>
      <c r="P28" s="148">
        <f t="shared" si="0"/>
        <v>337</v>
      </c>
      <c r="Q28" s="149"/>
    </row>
    <row r="29" spans="1:17" ht="15.75">
      <c r="A29" s="63"/>
      <c r="B29" s="63"/>
      <c r="C29" s="63"/>
      <c r="D29" s="163"/>
      <c r="F29" s="63"/>
      <c r="G29" s="63"/>
      <c r="H29" s="63"/>
      <c r="I29" s="63"/>
    </row>
    <row r="30" spans="1:17" ht="15.75">
      <c r="A30" s="63"/>
      <c r="B30" s="63"/>
      <c r="C30" s="54"/>
      <c r="D30" s="164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workbookViewId="0">
      <selection activeCell="F14" sqref="F14"/>
    </sheetView>
  </sheetViews>
  <sheetFormatPr defaultRowHeight="23.25"/>
  <cols>
    <col min="1" max="1" width="9.140625" style="219"/>
    <col min="2" max="2" width="26" style="219" customWidth="1"/>
    <col min="3" max="3" width="25.42578125" style="219" customWidth="1"/>
    <col min="4" max="16384" width="9.140625" style="219"/>
  </cols>
  <sheetData>
    <row r="1" spans="2:3" ht="15.95" customHeight="1">
      <c r="B1" s="316" t="s">
        <v>170</v>
      </c>
      <c r="C1" s="316"/>
    </row>
    <row r="2" spans="2:3" ht="15.95" customHeight="1">
      <c r="B2" s="242" t="s">
        <v>87</v>
      </c>
      <c r="C2" s="242" t="s">
        <v>109</v>
      </c>
    </row>
    <row r="3" spans="2:3" ht="15.95" customHeight="1">
      <c r="B3" s="242" t="s">
        <v>88</v>
      </c>
      <c r="C3" s="242">
        <v>22000</v>
      </c>
    </row>
    <row r="4" spans="2:3" ht="15.95" customHeight="1">
      <c r="B4" s="242" t="s">
        <v>89</v>
      </c>
      <c r="C4" s="242">
        <v>10000</v>
      </c>
    </row>
    <row r="5" spans="2:3" ht="15.95" customHeight="1">
      <c r="B5" s="242" t="s">
        <v>90</v>
      </c>
      <c r="C5" s="242">
        <v>22000</v>
      </c>
    </row>
    <row r="6" spans="2:3" ht="15.95" customHeight="1">
      <c r="B6" s="242" t="s">
        <v>91</v>
      </c>
      <c r="C6" s="242">
        <v>10000</v>
      </c>
    </row>
    <row r="7" spans="2:3" ht="15.95" customHeight="1">
      <c r="B7" s="242" t="s">
        <v>92</v>
      </c>
      <c r="C7" s="242">
        <v>10000</v>
      </c>
    </row>
    <row r="8" spans="2:3" ht="15.95" customHeight="1">
      <c r="B8" s="242" t="s">
        <v>93</v>
      </c>
      <c r="C8" s="242">
        <v>10000</v>
      </c>
    </row>
    <row r="9" spans="2:3" ht="15.95" customHeight="1">
      <c r="B9" s="242" t="s">
        <v>94</v>
      </c>
      <c r="C9" s="242">
        <v>10000</v>
      </c>
    </row>
    <row r="10" spans="2:3" ht="15.95" customHeight="1">
      <c r="B10" s="242" t="s">
        <v>95</v>
      </c>
      <c r="C10" s="242">
        <v>22000</v>
      </c>
    </row>
    <row r="11" spans="2:3" ht="15.95" customHeight="1">
      <c r="B11" s="242" t="s">
        <v>96</v>
      </c>
      <c r="C11" s="242">
        <v>30000</v>
      </c>
    </row>
    <row r="12" spans="2:3" ht="15.95" customHeight="1">
      <c r="B12" s="242" t="s">
        <v>97</v>
      </c>
      <c r="C12" s="242">
        <v>25000</v>
      </c>
    </row>
    <row r="13" spans="2:3" ht="15.95" customHeight="1">
      <c r="B13" s="242" t="s">
        <v>98</v>
      </c>
      <c r="C13" s="242">
        <v>15000</v>
      </c>
    </row>
    <row r="14" spans="2:3" ht="15.95" customHeight="1">
      <c r="B14" s="242" t="s">
        <v>99</v>
      </c>
      <c r="C14" s="242">
        <v>12000</v>
      </c>
    </row>
    <row r="15" spans="2:3" ht="15.95" customHeight="1">
      <c r="B15" s="242" t="s">
        <v>100</v>
      </c>
      <c r="C15" s="242">
        <v>20000</v>
      </c>
    </row>
    <row r="16" spans="2:3" ht="15.95" customHeight="1">
      <c r="B16" s="242" t="s">
        <v>101</v>
      </c>
      <c r="C16" s="242">
        <v>12000</v>
      </c>
    </row>
    <row r="17" spans="2:3" ht="15.95" customHeight="1">
      <c r="B17" s="242" t="s">
        <v>102</v>
      </c>
      <c r="C17" s="242">
        <v>10000</v>
      </c>
    </row>
    <row r="18" spans="2:3" ht="15.95" customHeight="1">
      <c r="B18" s="242" t="s">
        <v>103</v>
      </c>
      <c r="C18" s="242">
        <v>22000</v>
      </c>
    </row>
    <row r="19" spans="2:3" ht="15.95" customHeight="1">
      <c r="B19" s="242" t="s">
        <v>104</v>
      </c>
      <c r="C19" s="242">
        <v>12000</v>
      </c>
    </row>
    <row r="20" spans="2:3" ht="15.95" customHeight="1">
      <c r="B20" s="242" t="s">
        <v>105</v>
      </c>
      <c r="C20" s="242">
        <v>22000</v>
      </c>
    </row>
    <row r="21" spans="2:3" ht="15.95" customHeight="1">
      <c r="B21" s="242" t="s">
        <v>106</v>
      </c>
      <c r="C21" s="242">
        <v>12000</v>
      </c>
    </row>
    <row r="22" spans="2:3" ht="15.95" customHeight="1">
      <c r="B22" s="242" t="s">
        <v>107</v>
      </c>
      <c r="C22" s="242">
        <v>12000</v>
      </c>
    </row>
    <row r="23" spans="2:3" ht="15.95" customHeight="1">
      <c r="B23" s="242" t="s">
        <v>108</v>
      </c>
      <c r="C23" s="242">
        <v>12000</v>
      </c>
    </row>
    <row r="24" spans="2:3">
      <c r="C24" s="219">
        <f>SUM(C3:C23)</f>
        <v>332000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2021-02-25T08:27:02Z</cp:lastPrinted>
  <dcterms:created xsi:type="dcterms:W3CDTF">2015-12-02T06:31:52Z</dcterms:created>
  <dcterms:modified xsi:type="dcterms:W3CDTF">2021-02-27T16:56:35Z</dcterms:modified>
</cp:coreProperties>
</file>