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L20" i="43"/>
  <c r="E15" l="1"/>
  <c r="D18" i="44" l="1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B12" i="43" l="1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<sst xmlns="http://schemas.openxmlformats.org/spreadsheetml/2006/main" count="323" uniqueCount="187">
  <si>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</si>
  <si>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</si>
  <si>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</si>
  <si>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</si>
  <si>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</si>
  <si>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</si>
  <si>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</si>
  <si>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</si>
  <si>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</si>
  <si>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</si>
  <si>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</si>
  <si>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</si>
  <si>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</si>
  <si>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</si>
  <si>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</si>
  <si>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</si>
  <si>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</si>
  <si>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</si>
  <si>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</si>
  <si>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</si>
  <si>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</si>
  <si>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</si>
  <si>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</si>
  <si>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</si>
  <si>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</si>
  <si>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</si>
  <si>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</si>
  <si>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</si>
  <si>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</si>
  <si>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</si>
  <si>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</si>
  <si>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</si>
  <si>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</si>
  <si>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</si>
  <si>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</si>
  <si>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</si>
  <si>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</si>
  <si>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</si>
  <si>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</si>
  <si>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</si>
  <si>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</si>
  <si>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</si>
  <si>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</si>
  <si>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</si>
  <si>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</si>
  <si>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</si>
  <si>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</si>
  <si>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</si>
  <si>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</si>
  <si>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</si>
  <si>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</si>
  <si>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</si>
  <si>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</si>
  <si>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</si>
  <si>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</si>
  <si>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</si>
  <si>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</si>
  <si>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</si>
  <si>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</si>
  <si>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</si>
  <si>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</si>
  <si>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</si>
  <si>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</si>
  <si>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</si>
  <si>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</si>
  <si>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</si>
  <si>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</si>
  <si>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</si>
  <si>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</si>
  <si>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</si>
  <si>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</si>
  <si>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</si>
  <si>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</si>
  <si>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</si>
  <si>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</si>
  <si>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</si>
  <si>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</si>
  <si>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</si>
  <si>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</si>
  <si>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</si>
  <si>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</si>
  <si>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</si>
  <si>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</si>
  <si>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</si>
  <si>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</si>
  <si>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</si>
  <si>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</si>
  <si>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</si>
  <si>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</si>
  <si>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</si>
  <si>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</si>
  <si>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</si>
  <si>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</si>
  <si>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</si>
  <si>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</si>
  <si>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</si>
  <si>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</si>
  <si>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</si>
  <si>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</si>
  <si>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</si>
  <si>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</si>
  <si>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</si>
  <si>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</si>
  <si>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</si>
  <si>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</si>
  <si>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</si>
  <si>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</si>
  <si>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</si>
  <si>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</si>
  <si>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</si>
  <si>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</si>
  <si>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</si>
  <si>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</si>
  <si>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</si>
  <si>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</si>
  <si>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</si>
  <si>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</si>
  <si>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</si>
  <si>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</si>
  <si>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</si>
  <si>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</si>
  <si>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</si>
  <si>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</si>
  <si>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</si>
  <si>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</si>
  <si>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</si>
  <si>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</si>
  <si>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</si>
  <si>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</si>
  <si>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</si>
  <si>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</si>
  <si>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</si>
  <si>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</si>
  <si>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</si>
  <si>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</si>
  <si>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</si>
  <si>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</si>
  <si>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</si>
  <si>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</si>
  <si>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</si>
  <si>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</si>
  <si>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</si>
  <si>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</si>
  <si>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</si>
  <si>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</si>
  <si>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</si>
  <si>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</si>
  <si>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</si>
  <si>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</si>
  <si>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</si>
  <si>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</si>
  <si>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</si>
  <si>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</si>
  <si>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</si>
  <si>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</si>
  <si>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</si>
  <si>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</si>
  <si>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</si>
  <si>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</si>
  <si>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</si>
  <si>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</si>
  <si>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</si>
  <si>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</si>
  <si>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</si>
  <si>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</si>
  <si>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</si>
  <si>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</si>
  <si>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</si>
  <si>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</si>
  <si>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</si>
  <si>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</si>
  <si>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</si>
  <si>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</si>
  <si>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</si>
  <si>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</si>
  <si>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</si>
  <si>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</si>
  <si>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24.02.2021</t>
  </si>
  <si>
    <t>25.02.2021</t>
  </si>
  <si>
    <t>Date :27-02-2021</t>
  </si>
  <si>
    <t>s</t>
  </si>
  <si>
    <t>27.02.2021</t>
  </si>
  <si>
    <t>1% Less</t>
  </si>
  <si>
    <t>28.02.2021</t>
  </si>
  <si>
    <t>Date :01-03-2021</t>
  </si>
  <si>
    <t>27/28.02.2021</t>
  </si>
  <si>
    <t>Date:28.02.2021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</si>
</sst>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0" fillId="0" borderId="1" xfId="0" applyBorder="1" applyAlignment="1"/>
    <xf numFmtId="2" fontId="37" fillId="0" borderId="26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4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51" t="s">
        <v>10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ht="18">
      <c r="A2" s="252" t="s">
        <v>19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97" customFormat="1" ht="16.5" thickBot="1">
      <c r="A3" s="259" t="s">
        <v>20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1"/>
      <c r="S3" s="98"/>
      <c r="T3" s="99"/>
      <c r="U3" s="99"/>
      <c r="V3" s="99"/>
      <c r="W3" s="99"/>
      <c r="X3" s="100"/>
    </row>
    <row r="4" spans="1:24" s="100" customFormat="1">
      <c r="A4" s="253" t="s">
        <v>21</v>
      </c>
      <c r="B4" s="255" t="s">
        <v>22</v>
      </c>
      <c r="C4" s="255" t="s">
        <v>23</v>
      </c>
      <c r="D4" s="249" t="s">
        <v>24</v>
      </c>
      <c r="E4" s="249" t="s">
        <v>25</v>
      </c>
      <c r="F4" s="249" t="s">
        <v>26</v>
      </c>
      <c r="G4" s="249" t="s">
        <v>27</v>
      </c>
      <c r="H4" s="249" t="s">
        <v>28</v>
      </c>
      <c r="I4" s="249" t="s">
        <v>29</v>
      </c>
      <c r="J4" s="249" t="s">
        <v>30</v>
      </c>
      <c r="K4" s="262" t="s">
        <v>31</v>
      </c>
      <c r="L4" s="264" t="s">
        <v>141</v>
      </c>
      <c r="M4" s="266" t="s">
        <v>32</v>
      </c>
      <c r="N4" s="268" t="s">
        <v>9</v>
      </c>
      <c r="O4" s="270" t="s">
        <v>33</v>
      </c>
      <c r="P4" s="257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4"/>
      <c r="B5" s="256"/>
      <c r="C5" s="256"/>
      <c r="D5" s="250"/>
      <c r="E5" s="250"/>
      <c r="F5" s="250"/>
      <c r="G5" s="250"/>
      <c r="H5" s="250"/>
      <c r="I5" s="250"/>
      <c r="J5" s="250"/>
      <c r="K5" s="263"/>
      <c r="L5" s="265"/>
      <c r="M5" s="267"/>
      <c r="N5" s="269"/>
      <c r="O5" s="271"/>
      <c r="P5" s="258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145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146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148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150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152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155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156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158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159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160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161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165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166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167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170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171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173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 t="s">
        <v>174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>
      <c r="A24" s="206" t="s">
        <v>175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>
      <c r="A25" s="206" t="s">
        <v>176</v>
      </c>
      <c r="B25" s="205"/>
      <c r="C25" s="206"/>
      <c r="D25" s="206"/>
      <c r="E25" s="206"/>
      <c r="F25" s="206">
        <v>85</v>
      </c>
      <c r="G25" s="206">
        <v>1698</v>
      </c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1783</v>
      </c>
      <c r="R25" s="105"/>
      <c r="S25" s="67"/>
      <c r="T25" s="111"/>
      <c r="U25" s="111"/>
    </row>
    <row r="26" spans="1:23" s="104" customFormat="1">
      <c r="A26" s="206" t="s">
        <v>177</v>
      </c>
      <c r="B26" s="205"/>
      <c r="C26" s="206"/>
      <c r="D26" s="206"/>
      <c r="E26" s="206"/>
      <c r="F26" s="206">
        <v>10</v>
      </c>
      <c r="G26" s="206">
        <v>1716</v>
      </c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1726</v>
      </c>
      <c r="R26" s="105"/>
      <c r="S26" s="111"/>
      <c r="T26" s="112"/>
      <c r="U26" s="112"/>
    </row>
    <row r="27" spans="1:23" s="104" customFormat="1">
      <c r="A27" s="206" t="s">
        <v>178</v>
      </c>
      <c r="B27" s="205"/>
      <c r="C27" s="206"/>
      <c r="D27" s="206"/>
      <c r="E27" s="206"/>
      <c r="F27" s="206"/>
      <c r="G27" s="206">
        <v>1881</v>
      </c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1881</v>
      </c>
      <c r="R27" s="105"/>
      <c r="S27" s="111"/>
      <c r="T27" s="111"/>
      <c r="U27" s="111"/>
    </row>
    <row r="28" spans="1:23" s="104" customFormat="1">
      <c r="A28" s="206" t="s">
        <v>181</v>
      </c>
      <c r="B28" s="205"/>
      <c r="C28" s="206"/>
      <c r="D28" s="206"/>
      <c r="E28" s="206"/>
      <c r="F28" s="206"/>
      <c r="G28" s="206">
        <v>2934</v>
      </c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2934</v>
      </c>
      <c r="R28" s="105"/>
    </row>
    <row r="29" spans="1:23" s="106" customFormat="1">
      <c r="A29" s="206" t="s">
        <v>183</v>
      </c>
      <c r="B29" s="205"/>
      <c r="C29" s="206">
        <v>420</v>
      </c>
      <c r="D29" s="206"/>
      <c r="E29" s="206">
        <v>220</v>
      </c>
      <c r="F29" s="206"/>
      <c r="G29" s="206">
        <v>2899</v>
      </c>
      <c r="H29" s="206"/>
      <c r="I29" s="206">
        <v>890</v>
      </c>
      <c r="J29" s="206">
        <v>330</v>
      </c>
      <c r="K29" s="206"/>
      <c r="L29" s="206"/>
      <c r="M29" s="206">
        <v>7000</v>
      </c>
      <c r="N29" s="206"/>
      <c r="O29" s="206"/>
      <c r="P29" s="208"/>
      <c r="Q29" s="194">
        <f t="shared" si="0"/>
        <v>11759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2770</v>
      </c>
      <c r="D34" s="198">
        <f t="shared" si="1"/>
        <v>0</v>
      </c>
      <c r="E34" s="198">
        <f t="shared" si="1"/>
        <v>1410</v>
      </c>
      <c r="F34" s="198">
        <f t="shared" si="1"/>
        <v>95</v>
      </c>
      <c r="G34" s="198">
        <f t="shared" si="1"/>
        <v>45129</v>
      </c>
      <c r="H34" s="198">
        <f t="shared" si="1"/>
        <v>0</v>
      </c>
      <c r="I34" s="198">
        <f t="shared" si="1"/>
        <v>890</v>
      </c>
      <c r="J34" s="198">
        <f t="shared" si="1"/>
        <v>330</v>
      </c>
      <c r="K34" s="198">
        <f t="shared" si="1"/>
        <v>0</v>
      </c>
      <c r="L34" s="198">
        <f t="shared" si="1"/>
        <v>265</v>
      </c>
      <c r="M34" s="198">
        <f t="shared" si="1"/>
        <v>7000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57889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6" zoomScale="120" zoomScaleNormal="120" workbookViewId="0">
      <selection activeCell="D31" sqref="D31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72" t="s">
        <v>10</v>
      </c>
      <c r="B1" s="273"/>
      <c r="C1" s="273"/>
      <c r="D1" s="27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5" t="s">
        <v>11</v>
      </c>
      <c r="B2" s="275"/>
      <c r="C2" s="275"/>
      <c r="D2" s="275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145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146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148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150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152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155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156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158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159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160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161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165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166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167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170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171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173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 t="s">
        <v>174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 t="s">
        <v>175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 t="s">
        <v>175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 t="s">
        <v>176</v>
      </c>
      <c r="B26" s="213">
        <v>221000</v>
      </c>
      <c r="C26" s="218">
        <v>0</v>
      </c>
      <c r="D26" s="46">
        <f t="shared" si="0"/>
        <v>294750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 t="s">
        <v>177</v>
      </c>
      <c r="B27" s="51">
        <v>237000</v>
      </c>
      <c r="C27" s="188">
        <v>400000</v>
      </c>
      <c r="D27" s="46">
        <f>D26+B27-C27</f>
        <v>131750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 t="s">
        <v>178</v>
      </c>
      <c r="B28" s="51">
        <v>197000</v>
      </c>
      <c r="C28" s="47">
        <v>200000</v>
      </c>
      <c r="D28" s="46">
        <f>D27+B28-C28</f>
        <v>128750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 t="s">
        <v>181</v>
      </c>
      <c r="B29" s="51">
        <v>0</v>
      </c>
      <c r="C29" s="189">
        <v>0</v>
      </c>
      <c r="D29" s="46">
        <f>D28+B29-C29</f>
        <v>128750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 t="s">
        <v>183</v>
      </c>
      <c r="B30" s="51">
        <v>775000</v>
      </c>
      <c r="C30" s="47">
        <v>300000</v>
      </c>
      <c r="D30" s="46">
        <f t="shared" si="0"/>
        <v>603750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 t="s">
        <v>183</v>
      </c>
      <c r="B31" s="70">
        <v>0</v>
      </c>
      <c r="C31" s="47">
        <v>500000</v>
      </c>
      <c r="D31" s="46">
        <f t="shared" si="0"/>
        <v>103750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103750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103750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103750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103750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103750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103750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103750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103750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103750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103750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103750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103750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103750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103750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103750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103750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103750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103750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103750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103750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103750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103750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103750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103750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103750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103750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103750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103750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103750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103750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103750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103750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103750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103750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103750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103750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103750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103750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103750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103750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103750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103750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103750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103750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103750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103750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103750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103750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103750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103750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103750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6903750</v>
      </c>
      <c r="C83" s="47">
        <f>SUM(C4:C77)</f>
        <v>6800000</v>
      </c>
      <c r="D83" s="80">
        <f>D82</f>
        <v>103750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F14" sqref="F14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6" t="s">
        <v>6</v>
      </c>
      <c r="B1" s="277"/>
      <c r="C1" s="278"/>
    </row>
    <row r="2" spans="1:15">
      <c r="A2" s="279"/>
      <c r="B2" s="280"/>
      <c r="C2" s="281"/>
    </row>
    <row r="3" spans="1:15">
      <c r="A3" s="282" t="s">
        <v>136</v>
      </c>
      <c r="B3" s="283"/>
      <c r="C3" s="284"/>
    </row>
    <row r="4" spans="1:15">
      <c r="A4" s="285"/>
      <c r="B4" s="286"/>
      <c r="C4" s="287"/>
    </row>
    <row r="5" spans="1:15" ht="15.75">
      <c r="A5" s="227" t="s">
        <v>137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173</v>
      </c>
    </row>
    <row r="7" spans="1:15" ht="15.75">
      <c r="A7" s="229" t="s">
        <v>62</v>
      </c>
      <c r="B7" s="187">
        <v>2666</v>
      </c>
      <c r="C7" s="230" t="s">
        <v>173</v>
      </c>
    </row>
    <row r="8" spans="1:15" ht="15.75">
      <c r="A8" s="229" t="s">
        <v>149</v>
      </c>
      <c r="B8" s="187">
        <v>500</v>
      </c>
      <c r="C8" s="230" t="s">
        <v>163</v>
      </c>
    </row>
    <row r="9" spans="1:15" ht="15.75">
      <c r="A9" s="229" t="s">
        <v>110</v>
      </c>
      <c r="B9" s="187">
        <v>22409</v>
      </c>
      <c r="C9" s="230" t="s">
        <v>173</v>
      </c>
    </row>
    <row r="10" spans="1:15" ht="15.75">
      <c r="A10" s="229" t="s">
        <v>60</v>
      </c>
      <c r="B10" s="187">
        <v>29831</v>
      </c>
      <c r="C10" s="230" t="s">
        <v>173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173</v>
      </c>
    </row>
    <row r="13" spans="1:15" ht="15.75">
      <c r="A13" s="229" t="s">
        <v>56</v>
      </c>
      <c r="B13" s="187">
        <v>3862</v>
      </c>
      <c r="C13" s="230" t="s">
        <v>173</v>
      </c>
    </row>
    <row r="14" spans="1:15" ht="15.75">
      <c r="A14" s="229" t="s">
        <v>63</v>
      </c>
      <c r="B14" s="187">
        <v>7617</v>
      </c>
      <c r="C14" s="230" t="s">
        <v>173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173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167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142</v>
      </c>
      <c r="B19" s="187">
        <v>250</v>
      </c>
      <c r="C19" s="230" t="s">
        <v>143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138</v>
      </c>
      <c r="B21" s="187">
        <v>5750</v>
      </c>
      <c r="C21" s="230" t="s">
        <v>150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153</v>
      </c>
      <c r="B22" s="187">
        <v>4750</v>
      </c>
      <c r="C22" s="230" t="s">
        <v>173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139</v>
      </c>
      <c r="B23" s="187">
        <v>1100</v>
      </c>
      <c r="C23" s="230" t="s">
        <v>120</v>
      </c>
    </row>
    <row r="24" spans="1:15" ht="15.75">
      <c r="A24" s="229" t="s">
        <v>169</v>
      </c>
      <c r="B24" s="187">
        <v>1500</v>
      </c>
      <c r="C24" s="230" t="s">
        <v>173</v>
      </c>
    </row>
    <row r="25" spans="1:15" ht="15.75">
      <c r="A25" s="229" t="s">
        <v>52</v>
      </c>
      <c r="B25" s="187">
        <v>1029</v>
      </c>
      <c r="C25" s="230" t="s">
        <v>172</v>
      </c>
    </row>
    <row r="26" spans="1:15" ht="15.75">
      <c r="A26" s="229" t="s">
        <v>50</v>
      </c>
      <c r="B26" s="187">
        <v>775</v>
      </c>
      <c r="C26" s="230" t="s">
        <v>159</v>
      </c>
    </row>
    <row r="27" spans="1:15" ht="15.75">
      <c r="A27" s="229" t="s">
        <v>151</v>
      </c>
      <c r="B27" s="187">
        <v>5000</v>
      </c>
      <c r="C27" s="230" t="s">
        <v>160</v>
      </c>
    </row>
    <row r="28" spans="1:15" ht="16.5" thickBot="1">
      <c r="A28" s="231" t="s">
        <v>164</v>
      </c>
      <c r="B28" s="232">
        <v>5888</v>
      </c>
      <c r="C28" s="233" t="s">
        <v>173</v>
      </c>
    </row>
    <row r="29" spans="1:15" ht="23.25">
      <c r="A29" s="226" t="s">
        <v>35</v>
      </c>
      <c r="B29" s="288">
        <f>SUM(B6:B28)</f>
        <v>123627</v>
      </c>
      <c r="C29" s="28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H6" sqref="H6"/>
    </sheetView>
  </sheetViews>
  <sheetFormatPr defaultRowHeight="15"/>
  <cols>
    <col min="1" max="1" width="34.140625" style="2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4" t="s">
        <v>6</v>
      </c>
      <c r="B1" s="295"/>
      <c r="C1" s="295"/>
      <c r="D1" s="295"/>
      <c r="E1" s="296"/>
      <c r="G1" s="22"/>
      <c r="H1" s="137"/>
      <c r="I1" s="137"/>
    </row>
    <row r="2" spans="1:12" ht="21.75">
      <c r="A2" s="297" t="s">
        <v>186</v>
      </c>
      <c r="B2" s="298"/>
      <c r="C2" s="298"/>
      <c r="D2" s="298"/>
      <c r="E2" s="29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300" t="s">
        <v>69</v>
      </c>
      <c r="K4" s="301"/>
      <c r="L4" s="302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1307530.4875</v>
      </c>
      <c r="F5" s="4"/>
      <c r="J5" s="135" t="s">
        <v>12</v>
      </c>
      <c r="K5" s="134" t="s">
        <v>114</v>
      </c>
      <c r="L5" s="134" t="s">
        <v>70</v>
      </c>
    </row>
    <row r="6" spans="1:12" ht="21.75">
      <c r="A6" s="84" t="s">
        <v>115</v>
      </c>
      <c r="B6" s="31">
        <v>59996.861000000004</v>
      </c>
      <c r="C6" s="38"/>
      <c r="D6" s="30" t="s">
        <v>4</v>
      </c>
      <c r="E6" s="85">
        <v>103750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/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116</v>
      </c>
      <c r="B8" s="31">
        <v>57889</v>
      </c>
      <c r="C8" s="38"/>
      <c r="D8" s="30" t="s">
        <v>2</v>
      </c>
      <c r="E8" s="87">
        <v>189076</v>
      </c>
      <c r="F8" s="3"/>
      <c r="J8" s="135" t="s">
        <v>17</v>
      </c>
      <c r="K8" s="134" t="s">
        <v>75</v>
      </c>
      <c r="L8" s="134">
        <v>1150</v>
      </c>
    </row>
    <row r="9" spans="1:12" ht="23.25">
      <c r="A9" s="84" t="s">
        <v>9</v>
      </c>
      <c r="B9" s="31">
        <v>0</v>
      </c>
      <c r="C9" s="38"/>
      <c r="D9" s="30" t="s">
        <v>113</v>
      </c>
      <c r="E9" s="247">
        <v>26789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147</v>
      </c>
      <c r="B11" s="31">
        <v>47150</v>
      </c>
      <c r="C11" s="38"/>
      <c r="D11" s="30" t="s">
        <v>5</v>
      </c>
      <c r="E11" s="87"/>
      <c r="F11" s="159"/>
      <c r="G11" s="138"/>
      <c r="H11" s="24">
        <f>B15-E15</f>
        <v>292986.08150000009</v>
      </c>
      <c r="I11" s="138"/>
      <c r="J11" s="135" t="s">
        <v>145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2107.8610000000044</v>
      </c>
      <c r="C12" s="38"/>
      <c r="D12" s="30" t="s">
        <v>18</v>
      </c>
      <c r="E12" s="87"/>
      <c r="F12" s="23"/>
      <c r="J12" s="135"/>
      <c r="K12" s="134"/>
      <c r="L12" s="134"/>
    </row>
    <row r="13" spans="1:12" ht="21.75">
      <c r="A13" s="88"/>
      <c r="B13" s="39"/>
      <c r="C13" s="38"/>
      <c r="D13" s="30"/>
      <c r="E13" s="89"/>
      <c r="F13" s="23"/>
      <c r="J13" s="135"/>
      <c r="K13" s="134"/>
      <c r="L13" s="134"/>
    </row>
    <row r="14" spans="1:12" s="26" customFormat="1" ht="21.75">
      <c r="A14" s="84"/>
      <c r="B14" s="31"/>
      <c r="C14" s="38"/>
      <c r="D14" s="30"/>
      <c r="E14" s="89"/>
      <c r="F14" s="25"/>
      <c r="J14" s="161" t="s">
        <v>162</v>
      </c>
      <c r="K14" s="162" t="s">
        <v>144</v>
      </c>
      <c r="L14" s="162">
        <v>5547</v>
      </c>
    </row>
    <row r="15" spans="1:12" ht="21.75">
      <c r="A15" s="84" t="s">
        <v>117</v>
      </c>
      <c r="B15" s="31">
        <f>B5+B12-B13-B11</f>
        <v>1920131.5690000001</v>
      </c>
      <c r="C15" s="38"/>
      <c r="D15" s="30" t="s">
        <v>3</v>
      </c>
      <c r="E15" s="87">
        <f>SUM(E5:E13)</f>
        <v>1627145.4875</v>
      </c>
      <c r="F15" s="23"/>
      <c r="J15" s="135" t="s">
        <v>159</v>
      </c>
      <c r="K15" s="134" t="s">
        <v>119</v>
      </c>
      <c r="L15" s="134">
        <v>945</v>
      </c>
    </row>
    <row r="16" spans="1:12" ht="17.25" customHeight="1" thickBot="1">
      <c r="A16" s="90"/>
      <c r="B16" s="91"/>
      <c r="C16" s="92"/>
      <c r="D16" s="93"/>
      <c r="E16" s="94"/>
      <c r="F16" s="23"/>
      <c r="J16" s="161" t="s">
        <v>185</v>
      </c>
      <c r="K16" s="161" t="s">
        <v>182</v>
      </c>
      <c r="L16" s="248">
        <v>7989</v>
      </c>
    </row>
    <row r="17" spans="1:12" ht="23.25" hidden="1" customHeight="1" thickBot="1">
      <c r="A17" s="291"/>
      <c r="B17" s="292"/>
      <c r="C17" s="292"/>
      <c r="D17" s="292"/>
      <c r="E17" s="293"/>
      <c r="F17" s="27"/>
      <c r="J17" s="246"/>
      <c r="K17" s="246"/>
      <c r="L17" s="246"/>
    </row>
    <row r="18" spans="1:12">
      <c r="B18" s="8"/>
      <c r="C18" s="28"/>
      <c r="D18" s="13"/>
      <c r="F18" s="27"/>
      <c r="J18" s="81" t="s">
        <v>177</v>
      </c>
      <c r="K18" s="81" t="s">
        <v>119</v>
      </c>
      <c r="L18" s="81">
        <v>576</v>
      </c>
    </row>
    <row r="19" spans="1:12">
      <c r="B19" s="8"/>
      <c r="C19" s="28"/>
      <c r="F19" s="27"/>
      <c r="J19" s="81" t="s">
        <v>178</v>
      </c>
      <c r="K19" s="81" t="s">
        <v>119</v>
      </c>
      <c r="L19" s="81">
        <v>72</v>
      </c>
    </row>
    <row r="20" spans="1:12" ht="21">
      <c r="B20" s="8"/>
      <c r="C20" s="28"/>
      <c r="D20" s="5"/>
      <c r="E20" s="6"/>
      <c r="F20" s="27"/>
      <c r="J20" s="290" t="s">
        <v>35</v>
      </c>
      <c r="K20" s="290"/>
      <c r="L20" s="136">
        <f>SUM(L6:L19)</f>
        <v>26789</v>
      </c>
    </row>
    <row r="21" spans="1:12">
      <c r="C21" s="28"/>
      <c r="D21" s="5"/>
      <c r="E21" s="6"/>
      <c r="F21" s="27"/>
    </row>
    <row r="22" spans="1:12">
      <c r="C22" s="15"/>
      <c r="D22" s="16"/>
      <c r="E22" s="17"/>
      <c r="F22" s="2"/>
    </row>
    <row r="23" spans="1:12">
      <c r="C23" s="15"/>
      <c r="D23" s="16"/>
      <c r="E23" s="17"/>
    </row>
    <row r="24" spans="1:12">
      <c r="C24" s="15"/>
      <c r="D24" s="16"/>
      <c r="E24" s="17"/>
    </row>
    <row r="25" spans="1:12">
      <c r="A25" s="14"/>
      <c r="B25" s="8"/>
      <c r="C25" s="28"/>
      <c r="D25" s="11"/>
      <c r="E25" s="7"/>
      <c r="G25" s="1"/>
      <c r="H25" s="1"/>
      <c r="I25" s="1"/>
    </row>
    <row r="26" spans="1:12">
      <c r="A26" s="14"/>
      <c r="B26" s="8"/>
      <c r="C26" s="28"/>
      <c r="D26" s="7"/>
      <c r="E26" s="10"/>
    </row>
    <row r="27" spans="1:12">
      <c r="B27" s="8"/>
      <c r="C27" s="28"/>
      <c r="D27" s="12"/>
      <c r="E27" s="8"/>
    </row>
    <row r="28" spans="1:12">
      <c r="B28" s="8"/>
      <c r="C28" s="28"/>
      <c r="D28" s="7"/>
      <c r="E28" s="10"/>
    </row>
    <row r="29" spans="1:12">
      <c r="B29" s="8"/>
      <c r="C29" s="28"/>
      <c r="D29" s="8"/>
      <c r="E29" s="8"/>
    </row>
    <row r="30" spans="1:12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J20:K20"/>
    <mergeCell ref="A17:E17"/>
    <mergeCell ref="A1:E1"/>
    <mergeCell ref="A2:E2"/>
    <mergeCell ref="J4:L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pane ySplit="6" topLeftCell="A15" activePane="bottomLeft" state="frozen"/>
      <selection pane="bottomLeft" activeCell="S22" sqref="S22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20" ht="1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20" s="130" customFormat="1" ht="18" customHeight="1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20" s="130" customFormat="1" ht="18" customHeight="1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20" s="130" customFormat="1" ht="18" customHeight="1">
      <c r="A5" s="309" t="s">
        <v>184</v>
      </c>
      <c r="B5" s="310"/>
      <c r="C5" s="309" t="s">
        <v>77</v>
      </c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0"/>
      <c r="Q5" s="140"/>
    </row>
    <row r="6" spans="1:20" s="120" customFormat="1" ht="18" customHeight="1">
      <c r="A6" s="141" t="s">
        <v>78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60" t="s">
        <v>83</v>
      </c>
      <c r="O6" s="160" t="s">
        <v>84</v>
      </c>
      <c r="P6" s="160" t="s">
        <v>85</v>
      </c>
      <c r="Q6" s="143" t="s">
        <v>86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169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154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  <c r="P30" s="119" t="s">
        <v>180</v>
      </c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K7" sqref="K7:K8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2" t="s">
        <v>118</v>
      </c>
      <c r="C1" s="313"/>
      <c r="D1" s="313"/>
      <c r="E1" s="314"/>
    </row>
    <row r="2" spans="2:8" ht="15" customHeight="1">
      <c r="B2" s="150" t="s">
        <v>87</v>
      </c>
      <c r="C2" s="150" t="s">
        <v>109</v>
      </c>
      <c r="D2" s="150" t="s">
        <v>111</v>
      </c>
      <c r="E2" s="157" t="s">
        <v>112</v>
      </c>
    </row>
    <row r="3" spans="2:8" ht="15" customHeight="1">
      <c r="B3" s="151" t="s">
        <v>88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89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90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91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92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93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94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95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96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97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98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99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100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101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102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103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104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105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106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107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108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16" activePane="bottomLeft" state="frozen"/>
      <selection pane="bottomLeft" activeCell="X23" sqref="X23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9" ht="1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9" s="130" customFormat="1" ht="18" customHeight="1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19" s="130" customFormat="1" ht="18" customHeight="1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9" s="130" customFormat="1" ht="18" customHeight="1">
      <c r="A5" s="315" t="s">
        <v>179</v>
      </c>
      <c r="B5" s="316"/>
      <c r="C5" s="173"/>
      <c r="D5" s="174" t="s">
        <v>77</v>
      </c>
      <c r="E5" s="174"/>
      <c r="F5" s="311" t="s">
        <v>121</v>
      </c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0"/>
    </row>
    <row r="6" spans="1:19" s="120" customFormat="1" ht="18" customHeight="1">
      <c r="A6" s="141" t="s">
        <v>78</v>
      </c>
      <c r="B6" s="141" t="s">
        <v>122</v>
      </c>
      <c r="C6" s="175" t="s">
        <v>123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39" t="s">
        <v>83</v>
      </c>
      <c r="O6" s="139" t="s">
        <v>84</v>
      </c>
      <c r="P6" s="139" t="s">
        <v>85</v>
      </c>
      <c r="Q6" s="177" t="s">
        <v>124</v>
      </c>
    </row>
    <row r="7" spans="1:19" ht="18" customHeight="1">
      <c r="A7" s="121">
        <v>1</v>
      </c>
      <c r="B7" s="178" t="s">
        <v>125</v>
      </c>
      <c r="C7" s="121" t="s">
        <v>126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/>
      <c r="O7" s="179"/>
      <c r="P7" s="179">
        <v>12</v>
      </c>
      <c r="Q7" s="165">
        <v>1900</v>
      </c>
      <c r="R7" s="119">
        <v>-2311</v>
      </c>
      <c r="S7" s="119" t="s">
        <v>157</v>
      </c>
    </row>
    <row r="8" spans="1:19" ht="18" customHeight="1">
      <c r="A8" s="121">
        <v>2</v>
      </c>
      <c r="B8" s="178" t="s">
        <v>127</v>
      </c>
      <c r="C8" s="121" t="s">
        <v>128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129</v>
      </c>
      <c r="C9" s="121" t="s">
        <v>130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101</v>
      </c>
      <c r="O9" s="179">
        <v>7</v>
      </c>
      <c r="P9" s="179">
        <v>105</v>
      </c>
      <c r="Q9" s="165"/>
      <c r="R9" s="130"/>
    </row>
    <row r="10" spans="1:19" ht="18" customHeight="1">
      <c r="A10" s="180">
        <v>4</v>
      </c>
      <c r="B10" s="178" t="s">
        <v>140</v>
      </c>
      <c r="C10" s="121" t="s">
        <v>135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131</v>
      </c>
      <c r="C11" s="121" t="s">
        <v>58</v>
      </c>
      <c r="D11" s="145"/>
      <c r="E11" s="121"/>
      <c r="F11" s="165"/>
      <c r="G11" s="165">
        <v>110</v>
      </c>
      <c r="H11" s="168">
        <v>240</v>
      </c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132</v>
      </c>
      <c r="C12" s="121" t="s">
        <v>60</v>
      </c>
      <c r="D12" s="145"/>
      <c r="E12" s="121"/>
      <c r="F12" s="165"/>
      <c r="G12" s="165">
        <v>200</v>
      </c>
      <c r="H12" s="168">
        <v>300</v>
      </c>
      <c r="I12" s="165"/>
      <c r="J12" s="168"/>
      <c r="K12" s="168"/>
      <c r="L12" s="165"/>
      <c r="M12" s="166"/>
      <c r="N12" s="179">
        <v>40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133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>
        <v>100</v>
      </c>
      <c r="O13" s="179">
        <v>30</v>
      </c>
      <c r="P13" s="179">
        <v>40</v>
      </c>
      <c r="Q13" s="182"/>
    </row>
    <row r="14" spans="1:19" ht="18" customHeight="1">
      <c r="A14" s="183">
        <v>8</v>
      </c>
      <c r="B14" s="178" t="s">
        <v>134</v>
      </c>
      <c r="C14" s="121" t="s">
        <v>64</v>
      </c>
      <c r="D14" s="145"/>
      <c r="E14" s="121"/>
      <c r="F14" s="165">
        <v>290</v>
      </c>
      <c r="G14" s="165">
        <v>170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88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/>
      <c r="Q15" s="182"/>
    </row>
    <row r="16" spans="1:19" ht="18" customHeight="1">
      <c r="A16" s="183">
        <v>10</v>
      </c>
      <c r="B16" s="178" t="s">
        <v>97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96</v>
      </c>
      <c r="C17" s="126" t="s">
        <v>54</v>
      </c>
      <c r="D17" s="145"/>
      <c r="E17" s="121"/>
      <c r="F17" s="165">
        <v>120</v>
      </c>
      <c r="G17" s="165">
        <v>100</v>
      </c>
      <c r="H17" s="168">
        <v>260</v>
      </c>
      <c r="I17" s="165">
        <v>110</v>
      </c>
      <c r="J17" s="168"/>
      <c r="K17" s="168"/>
      <c r="L17" s="165"/>
      <c r="M17" s="166"/>
      <c r="N17" s="179">
        <v>47</v>
      </c>
      <c r="O17" s="179">
        <v>20</v>
      </c>
      <c r="P17" s="179">
        <v>8</v>
      </c>
      <c r="Q17" s="182"/>
    </row>
    <row r="18" spans="1:17" ht="18" customHeight="1">
      <c r="A18" s="121">
        <v>12</v>
      </c>
      <c r="B18" s="178" t="s">
        <v>103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410</v>
      </c>
      <c r="G28" s="148">
        <f t="shared" si="0"/>
        <v>580</v>
      </c>
      <c r="H28" s="148">
        <f t="shared" si="0"/>
        <v>1010</v>
      </c>
      <c r="I28" s="148">
        <f t="shared" si="0"/>
        <v>310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580</v>
      </c>
      <c r="O28" s="148">
        <f t="shared" si="0"/>
        <v>159</v>
      </c>
      <c r="P28" s="148">
        <f t="shared" si="0"/>
        <v>377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I20" sqref="I20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7" t="s">
        <v>168</v>
      </c>
      <c r="C1" s="317"/>
    </row>
    <row r="2" spans="2:3" ht="15.95" customHeight="1">
      <c r="B2" s="242" t="s">
        <v>87</v>
      </c>
      <c r="C2" s="242" t="s">
        <v>109</v>
      </c>
    </row>
    <row r="3" spans="2:3" ht="15.95" customHeight="1">
      <c r="B3" s="242" t="s">
        <v>88</v>
      </c>
      <c r="C3" s="242">
        <v>22000</v>
      </c>
    </row>
    <row r="4" spans="2:3" ht="15.95" customHeight="1">
      <c r="B4" s="242" t="s">
        <v>89</v>
      </c>
      <c r="C4" s="242">
        <v>10000</v>
      </c>
    </row>
    <row r="5" spans="2:3" ht="15.95" customHeight="1">
      <c r="B5" s="242" t="s">
        <v>90</v>
      </c>
      <c r="C5" s="242">
        <v>22000</v>
      </c>
    </row>
    <row r="6" spans="2:3" ht="15.95" customHeight="1">
      <c r="B6" s="242" t="s">
        <v>91</v>
      </c>
      <c r="C6" s="242">
        <v>10000</v>
      </c>
    </row>
    <row r="7" spans="2:3" ht="15.95" customHeight="1">
      <c r="B7" s="242" t="s">
        <v>92</v>
      </c>
      <c r="C7" s="242">
        <v>10000</v>
      </c>
    </row>
    <row r="8" spans="2:3" ht="15.95" customHeight="1">
      <c r="B8" s="242" t="s">
        <v>93</v>
      </c>
      <c r="C8" s="242">
        <v>10000</v>
      </c>
    </row>
    <row r="9" spans="2:3" ht="15.95" customHeight="1">
      <c r="B9" s="242" t="s">
        <v>94</v>
      </c>
      <c r="C9" s="242">
        <v>10000</v>
      </c>
    </row>
    <row r="10" spans="2:3" ht="15.95" customHeight="1">
      <c r="B10" s="242" t="s">
        <v>95</v>
      </c>
      <c r="C10" s="242">
        <v>22000</v>
      </c>
    </row>
    <row r="11" spans="2:3" ht="15.95" customHeight="1">
      <c r="B11" s="242" t="s">
        <v>96</v>
      </c>
      <c r="C11" s="242">
        <v>30000</v>
      </c>
    </row>
    <row r="12" spans="2:3" ht="15.95" customHeight="1">
      <c r="B12" s="242" t="s">
        <v>97</v>
      </c>
      <c r="C12" s="242">
        <v>25000</v>
      </c>
    </row>
    <row r="13" spans="2:3" ht="15.95" customHeight="1">
      <c r="B13" s="242" t="s">
        <v>98</v>
      </c>
      <c r="C13" s="242">
        <v>15000</v>
      </c>
    </row>
    <row r="14" spans="2:3" ht="15.95" customHeight="1">
      <c r="B14" s="242" t="s">
        <v>99</v>
      </c>
      <c r="C14" s="242">
        <v>12000</v>
      </c>
    </row>
    <row r="15" spans="2:3" ht="15.95" customHeight="1">
      <c r="B15" s="242" t="s">
        <v>100</v>
      </c>
      <c r="C15" s="242">
        <v>20000</v>
      </c>
    </row>
    <row r="16" spans="2:3" ht="15.95" customHeight="1">
      <c r="B16" s="242" t="s">
        <v>101</v>
      </c>
      <c r="C16" s="242">
        <v>12000</v>
      </c>
    </row>
    <row r="17" spans="2:3" ht="15.95" customHeight="1">
      <c r="B17" s="242" t="s">
        <v>102</v>
      </c>
      <c r="C17" s="242">
        <v>10000</v>
      </c>
    </row>
    <row r="18" spans="2:3" ht="15.95" customHeight="1">
      <c r="B18" s="242" t="s">
        <v>103</v>
      </c>
      <c r="C18" s="242">
        <v>22000</v>
      </c>
    </row>
    <row r="19" spans="2:3" ht="15.95" customHeight="1">
      <c r="B19" s="242" t="s">
        <v>104</v>
      </c>
      <c r="C19" s="242">
        <v>12000</v>
      </c>
    </row>
    <row r="20" spans="2:3" ht="15.95" customHeight="1">
      <c r="B20" s="242" t="s">
        <v>105</v>
      </c>
      <c r="C20" s="242">
        <v>22000</v>
      </c>
    </row>
    <row r="21" spans="2:3" ht="15.95" customHeight="1">
      <c r="B21" s="242" t="s">
        <v>106</v>
      </c>
      <c r="C21" s="242">
        <v>12000</v>
      </c>
    </row>
    <row r="22" spans="2:3" ht="15.95" customHeight="1">
      <c r="B22" s="242" t="s">
        <v>107</v>
      </c>
      <c r="C22" s="242">
        <v>12000</v>
      </c>
    </row>
    <row r="23" spans="2:3" ht="15.95" customHeight="1">
      <c r="B23" s="242" t="s">
        <v>108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2021-02-28T13:48:52Z</cp:lastPrinted>
  <dcterms:created xsi:type="dcterms:W3CDTF">2015-12-02T06:31:52Z</dcterms:created>
  <dcterms:modified xsi:type="dcterms:W3CDTF">2021-02-28T17:59:55Z</dcterms:modified>
</cp:coreProperties>
</file>