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 l="1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<sst xmlns="http://schemas.openxmlformats.org/spreadsheetml/2006/main" count="431" uniqueCount="243">
  <si>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</si>
  <si>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</si>
  <si>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</si>
  <si>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</si>
  <si>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</si>
  <si>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</si>
  <si>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</si>
  <si>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</si>
  <si>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</si>
  <si>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</si>
  <si>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</si>
  <si>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</si>
  <si>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</si>
  <si>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</si>
  <si>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</si>
  <si>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</si>
  <si>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</si>
  <si>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</si>
  <si>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</si>
  <si>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</si>
  <si>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</si>
  <si>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</si>
  <si>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</si>
  <si>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</si>
  <si>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</si>
  <si>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</si>
  <si>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</si>
  <si>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</si>
  <si>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</si>
  <si>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</si>
  <si>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</si>
  <si>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</si>
  <si>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</si>
  <si>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</si>
  <si>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</si>
  <si>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</si>
  <si>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</si>
  <si>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</si>
  <si>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</si>
  <si>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</si>
  <si>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</si>
  <si>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</si>
  <si>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</si>
  <si>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</si>
  <si>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</si>
  <si>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</si>
  <si>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</si>
  <si>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</si>
  <si>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</si>
  <si>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</si>
  <si>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</si>
  <si>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</si>
  <si>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</si>
  <si>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</si>
  <si>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</si>
  <si>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</si>
  <si>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</si>
  <si>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</si>
  <si>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</si>
  <si>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</si>
  <si>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</si>
  <si>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</si>
  <si>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</si>
  <si>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</si>
  <si>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</si>
  <si>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</si>
  <si>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</si>
  <si>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</si>
  <si>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</si>
  <si>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</si>
  <si>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</si>
  <si>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</si>
  <si>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</si>
  <si>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</si>
  <si>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</si>
  <si>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</si>
  <si>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</si>
  <si>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</si>
  <si>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</si>
  <si>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</si>
  <si>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</si>
  <si>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</si>
  <si>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</si>
  <si>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</si>
  <si>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</si>
  <si>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</si>
  <si>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</si>
  <si>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</si>
  <si>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</si>
  <si>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</si>
  <si>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</si>
  <si>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</si>
  <si>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</si>
  <si>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</si>
  <si>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</si>
  <si>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</si>
  <si>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</si>
  <si>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</si>
  <si>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</si>
  <si>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</si>
  <si>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</si>
  <si>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</si>
  <si>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</si>
  <si>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</si>
  <si>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</si>
  <si>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</si>
  <si>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</si>
  <si>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</si>
  <si>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</si>
  <si>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</si>
  <si>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</si>
  <si>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</si>
  <si>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</si>
  <si>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</si>
  <si>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</si>
  <si>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</si>
  <si>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</si>
  <si>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</si>
  <si>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</si>
  <si>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</si>
  <si>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</si>
  <si>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</si>
  <si>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</si>
  <si>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</si>
  <si>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</si>
  <si>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</si>
  <si>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</si>
  <si>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</si>
  <si>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</si>
  <si>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</si>
  <si>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</si>
  <si>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</si>
  <si>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</si>
  <si>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</si>
  <si>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</si>
  <si>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</si>
  <si>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</si>
  <si>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</si>
  <si>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</si>
  <si>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</si>
  <si>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</si>
  <si>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</si>
  <si>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</si>
  <si>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</si>
  <si>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</si>
  <si>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</si>
  <si>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</si>
  <si>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</si>
  <si>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</si>
  <si>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</si>
  <si>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</si>
  <si>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</si>
  <si>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</si>
  <si>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</si>
  <si>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</si>
  <si>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</si>
  <si>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</si>
  <si>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</si>
  <si>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</si>
  <si>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</si>
  <si>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</si>
  <si>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</si>
  <si>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</si>
  <si>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</si>
  <si>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</si>
  <si>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</si>
  <si>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</si>
  <si>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</si>
  <si>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</si>
  <si>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</si>
  <si>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</si>
  <si>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</si>
  <si>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</si>
  <si>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</si>
  <si>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</si>
  <si>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</si>
  <si>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</si>
  <si>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</si>
  <si>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</si>
  <si>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</si>
  <si>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</si>
  <si>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</si>
  <si>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</si>
  <si>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</si>
  <si>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</si>
  <si>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</si>
  <si>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</si>
  <si>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</si>
  <si>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</si>
  <si>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</si>
  <si>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</si>
  <si>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</si>
  <si>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</si>
  <si>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</si>
  <si>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</si>
  <si>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</si>
  <si>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</si>
  <si>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</si>
  <si>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</si>
  <si>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</si>
  <si>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</si>
  <si>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</si>
  <si>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</si>
  <si>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</si>
  <si>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</si>
  <si>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</si>
  <si>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</si>
  <si>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</si>
  <si>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</si>
  <si>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</si>
  <si>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</si>
  <si>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</si>
  <si>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</si>
  <si>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</si>
  <si>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</si>
  <si>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</si>
  <si>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</si>
  <si>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</si>
  <si>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</si>
  <si>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</si>
  <si>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</si>
  <si>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</si>
  <si>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</si>
  <si>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</si>
  <si>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</si>
  <si>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</si>
  <si>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</si>
  <si>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Sn</t>
  </si>
  <si>
    <t>kit</t>
  </si>
  <si>
    <t>Jilani Mobile Center -R030324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</si>
  <si>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</si>
  <si>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</si>
  <si>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</si>
  <si>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</si>
  <si>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</si>
  <si>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</si>
  <si>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</si>
  <si>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</si>
  <si>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</si>
  <si>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Date :11.09.2021</t>
  </si>
  <si>
    <t>10.09.2021</t>
  </si>
  <si>
    <t>11.09.2021</t>
  </si>
  <si>
    <t>Date:11.09.2021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</si>
</sst>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12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</row>
    <row r="2" spans="1:25" ht="18" x14ac:dyDescent="0.25">
      <c r="A2" s="413" t="s">
        <v>16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</row>
    <row r="3" spans="1:25" s="70" customFormat="1" ht="16.5" thickBot="1" x14ac:dyDescent="0.3">
      <c r="A3" s="422" t="s">
        <v>137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4"/>
      <c r="T3" s="71"/>
      <c r="U3" s="72"/>
      <c r="V3" s="72"/>
      <c r="W3" s="72"/>
      <c r="X3" s="72"/>
      <c r="Y3" s="73"/>
    </row>
    <row r="4" spans="1:25" s="73" customFormat="1" x14ac:dyDescent="0.25">
      <c r="A4" s="414" t="s">
        <v>17</v>
      </c>
      <c r="B4" s="416" t="s">
        <v>18</v>
      </c>
      <c r="C4" s="416" t="s">
        <v>19</v>
      </c>
      <c r="D4" s="410" t="s">
        <v>20</v>
      </c>
      <c r="E4" s="410" t="s">
        <v>129</v>
      </c>
      <c r="F4" s="410" t="s">
        <v>21</v>
      </c>
      <c r="G4" s="410" t="s">
        <v>22</v>
      </c>
      <c r="H4" s="410" t="s">
        <v>23</v>
      </c>
      <c r="I4" s="410" t="s">
        <v>24</v>
      </c>
      <c r="J4" s="410" t="s">
        <v>25</v>
      </c>
      <c r="K4" s="425" t="s">
        <v>26</v>
      </c>
      <c r="L4" s="418" t="s">
        <v>27</v>
      </c>
      <c r="M4" s="427" t="s">
        <v>28</v>
      </c>
      <c r="N4" s="429" t="s">
        <v>8</v>
      </c>
      <c r="O4" s="431" t="s">
        <v>29</v>
      </c>
      <c r="P4" s="418" t="s">
        <v>155</v>
      </c>
      <c r="Q4" s="420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15"/>
      <c r="B5" s="417"/>
      <c r="C5" s="417"/>
      <c r="D5" s="411"/>
      <c r="E5" s="411"/>
      <c r="F5" s="411"/>
      <c r="G5" s="411"/>
      <c r="H5" s="411"/>
      <c r="I5" s="411"/>
      <c r="J5" s="411"/>
      <c r="K5" s="426"/>
      <c r="L5" s="419"/>
      <c r="M5" s="428"/>
      <c r="N5" s="430"/>
      <c r="O5" s="432"/>
      <c r="P5" s="419"/>
      <c r="Q5" s="421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167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169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207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211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226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 t="s">
        <v>230</v>
      </c>
      <c r="B11" s="260"/>
      <c r="C11" s="261"/>
      <c r="D11" s="261"/>
      <c r="E11" s="261"/>
      <c r="F11" s="261"/>
      <c r="G11" s="261">
        <v>1732</v>
      </c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 t="s">
        <v>235</v>
      </c>
      <c r="B12" s="260"/>
      <c r="C12" s="261">
        <v>400</v>
      </c>
      <c r="D12" s="261"/>
      <c r="E12" s="261"/>
      <c r="F12" s="261"/>
      <c r="G12" s="261">
        <v>1675</v>
      </c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 t="s">
        <v>236</v>
      </c>
      <c r="B13" s="260"/>
      <c r="C13" s="261"/>
      <c r="D13" s="261"/>
      <c r="E13" s="261"/>
      <c r="F13" s="261"/>
      <c r="G13" s="261">
        <v>1757</v>
      </c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 t="s">
        <v>240</v>
      </c>
      <c r="B14" s="260"/>
      <c r="C14" s="261"/>
      <c r="D14" s="261"/>
      <c r="E14" s="261"/>
      <c r="F14" s="261"/>
      <c r="G14" s="261">
        <v>566</v>
      </c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 t="s">
        <v>241</v>
      </c>
      <c r="B15" s="260"/>
      <c r="C15" s="261">
        <v>400</v>
      </c>
      <c r="D15" s="261"/>
      <c r="E15" s="261"/>
      <c r="F15" s="261"/>
      <c r="G15" s="261">
        <v>1782</v>
      </c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2400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16205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19805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3" workbookViewId="0">
      <selection activeCell="E27" sqref="E2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thickBot="1" x14ac:dyDescent="0.3">
      <c r="B2" s="439" t="s">
        <v>6</v>
      </c>
      <c r="C2" s="440"/>
      <c r="D2" s="440"/>
      <c r="E2" s="440"/>
      <c r="F2" s="441"/>
      <c r="H2" s="93"/>
      <c r="I2" s="93"/>
      <c r="J2" s="93"/>
    </row>
    <row r="3" spans="2:13" ht="16.5" customHeight="1" x14ac:dyDescent="0.25">
      <c r="B3" s="516" t="s">
        <v>128</v>
      </c>
      <c r="C3" s="517"/>
      <c r="D3" s="517"/>
      <c r="E3" s="517"/>
      <c r="F3" s="518"/>
      <c r="H3" s="93"/>
      <c r="I3" s="93"/>
      <c r="J3" s="93"/>
    </row>
    <row r="4" spans="2:13" ht="21.75" x14ac:dyDescent="0.25">
      <c r="B4" s="442" t="s">
        <v>242</v>
      </c>
      <c r="C4" s="443"/>
      <c r="D4" s="443"/>
      <c r="E4" s="443"/>
      <c r="F4" s="444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5" t="s">
        <v>0</v>
      </c>
      <c r="C6" s="365">
        <v>300000</v>
      </c>
      <c r="D6" s="514"/>
      <c r="E6" s="367" t="s">
        <v>0</v>
      </c>
      <c r="F6" s="402">
        <v>300000</v>
      </c>
      <c r="G6" s="24"/>
    </row>
    <row r="7" spans="2:13" ht="21" x14ac:dyDescent="0.25">
      <c r="B7" s="386" t="s">
        <v>168</v>
      </c>
      <c r="C7" s="366">
        <v>25000</v>
      </c>
      <c r="D7" s="514"/>
      <c r="E7" s="367" t="s">
        <v>168</v>
      </c>
      <c r="F7" s="402">
        <v>25000</v>
      </c>
      <c r="G7" s="24"/>
    </row>
    <row r="8" spans="2:13" ht="43.5" customHeight="1" x14ac:dyDescent="0.25">
      <c r="B8" s="403" t="s">
        <v>224</v>
      </c>
      <c r="C8" s="387">
        <v>2000000</v>
      </c>
      <c r="D8" s="514"/>
      <c r="E8" s="369" t="s">
        <v>1</v>
      </c>
      <c r="F8" s="409">
        <v>902002.67500000005</v>
      </c>
      <c r="G8" s="24"/>
      <c r="K8" s="445" t="s">
        <v>78</v>
      </c>
      <c r="L8" s="446"/>
      <c r="M8" s="447"/>
    </row>
    <row r="9" spans="2:13" ht="44.25" customHeight="1" x14ac:dyDescent="0.25">
      <c r="B9" s="360" t="s">
        <v>225</v>
      </c>
      <c r="C9" s="374">
        <v>2000000</v>
      </c>
      <c r="D9" s="514"/>
      <c r="E9" s="370" t="s">
        <v>4</v>
      </c>
      <c r="F9" s="381">
        <v>124231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5">
        <v>19805</v>
      </c>
      <c r="D10" s="514"/>
      <c r="E10" s="370" t="s">
        <v>2</v>
      </c>
      <c r="F10" s="381">
        <v>252582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213</v>
      </c>
      <c r="C11" s="375">
        <v>0</v>
      </c>
      <c r="D11" s="514"/>
      <c r="E11" s="372" t="s">
        <v>219</v>
      </c>
      <c r="F11" s="382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8" t="s">
        <v>214</v>
      </c>
      <c r="C12" s="376">
        <f>C11+C10</f>
        <v>19805</v>
      </c>
      <c r="D12" s="514"/>
      <c r="E12" s="371" t="s">
        <v>7</v>
      </c>
      <c r="F12" s="383">
        <v>713967.13500000001</v>
      </c>
      <c r="G12" s="3"/>
      <c r="K12" s="103"/>
      <c r="L12" s="136"/>
      <c r="M12" s="136"/>
    </row>
    <row r="13" spans="2:13" ht="43.5" customHeight="1" x14ac:dyDescent="0.25">
      <c r="B13" s="360" t="s">
        <v>212</v>
      </c>
      <c r="C13" s="375">
        <v>22889.289999999997</v>
      </c>
      <c r="D13" s="514"/>
      <c r="E13" s="371" t="s">
        <v>220</v>
      </c>
      <c r="F13" s="404">
        <v>227983.52</v>
      </c>
      <c r="G13" s="19"/>
      <c r="K13" s="273"/>
      <c r="L13" s="274"/>
      <c r="M13" s="275"/>
    </row>
    <row r="14" spans="2:13" ht="49.5" customHeight="1" thickBot="1" x14ac:dyDescent="0.3">
      <c r="B14" s="362" t="s">
        <v>215</v>
      </c>
      <c r="C14" s="377">
        <v>0</v>
      </c>
      <c r="D14" s="514"/>
      <c r="E14" s="370" t="s">
        <v>5</v>
      </c>
      <c r="F14" s="383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216</v>
      </c>
      <c r="C15" s="378">
        <f>C13+C14</f>
        <v>22889.289999999997</v>
      </c>
      <c r="D15" s="514"/>
      <c r="E15" s="370" t="s">
        <v>221</v>
      </c>
      <c r="F15" s="382"/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217</v>
      </c>
      <c r="C16" s="379">
        <f>C15-C12</f>
        <v>3084.2899999999972</v>
      </c>
      <c r="D16" s="514"/>
      <c r="E16" s="372" t="s">
        <v>238</v>
      </c>
      <c r="F16" s="382">
        <v>370000</v>
      </c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237</v>
      </c>
      <c r="C17" s="380">
        <v>250000</v>
      </c>
      <c r="D17" s="514"/>
      <c r="E17" s="373"/>
      <c r="F17" s="384"/>
      <c r="G17" s="19"/>
      <c r="K17" s="97" t="s">
        <v>138</v>
      </c>
      <c r="L17" s="135" t="s">
        <v>139</v>
      </c>
      <c r="M17" s="136">
        <v>8000</v>
      </c>
    </row>
    <row r="18" spans="2:13" ht="41.25" thickBot="1" x14ac:dyDescent="0.3">
      <c r="B18" s="405" t="s">
        <v>218</v>
      </c>
      <c r="C18" s="406">
        <f>C9+C13-C12+C17</f>
        <v>2253084.29</v>
      </c>
      <c r="D18" s="515"/>
      <c r="E18" s="407" t="s">
        <v>3</v>
      </c>
      <c r="F18" s="408">
        <f>F8+F9+F10+F11+F12-F15+F16-F13</f>
        <v>2253084.29</v>
      </c>
      <c r="G18" s="19"/>
      <c r="K18" s="97" t="s">
        <v>141</v>
      </c>
      <c r="L18" s="136" t="s">
        <v>85</v>
      </c>
      <c r="M18" s="135">
        <v>2000</v>
      </c>
    </row>
    <row r="19" spans="2:13" ht="21.75" customHeight="1" thickBot="1" x14ac:dyDescent="0.3">
      <c r="B19" s="511" t="s">
        <v>222</v>
      </c>
      <c r="C19" s="512"/>
      <c r="D19" s="512"/>
      <c r="E19" s="512"/>
      <c r="F19" s="513"/>
      <c r="G19" s="19"/>
      <c r="K19" s="103"/>
      <c r="L19" s="103"/>
      <c r="M19" s="137"/>
    </row>
    <row r="20" spans="2:13" ht="23.25" hidden="1" customHeight="1" x14ac:dyDescent="0.25">
      <c r="B20" s="448"/>
      <c r="C20" s="449"/>
      <c r="D20" s="449"/>
      <c r="E20" s="449"/>
      <c r="F20" s="450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147</v>
      </c>
      <c r="L21" s="67" t="s">
        <v>148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149</v>
      </c>
      <c r="L22" s="67" t="s">
        <v>152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154</v>
      </c>
      <c r="L23" s="67" t="s">
        <v>156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153</v>
      </c>
      <c r="L24" s="67" t="s">
        <v>150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157</v>
      </c>
      <c r="L26" s="67" t="s">
        <v>145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160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130</v>
      </c>
      <c r="G29" s="2"/>
      <c r="K29" s="67" t="s">
        <v>161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160</v>
      </c>
      <c r="L30" s="67" t="s">
        <v>145</v>
      </c>
      <c r="M30" s="67">
        <v>5000</v>
      </c>
    </row>
    <row r="31" spans="2:13" x14ac:dyDescent="0.25">
      <c r="D31" s="14"/>
      <c r="E31" s="15"/>
      <c r="F31" s="16"/>
      <c r="K31" s="67" t="s">
        <v>161</v>
      </c>
      <c r="L31" s="67" t="s">
        <v>145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164</v>
      </c>
      <c r="L34" s="67" t="s">
        <v>145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162</v>
      </c>
      <c r="L35" s="67" t="s">
        <v>145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167</v>
      </c>
      <c r="L38" s="67" t="s">
        <v>145</v>
      </c>
      <c r="M38" s="67">
        <v>9940</v>
      </c>
    </row>
    <row r="39" spans="2:13" x14ac:dyDescent="0.25">
      <c r="K39" s="67" t="s">
        <v>169</v>
      </c>
      <c r="L39" s="67" t="s">
        <v>145</v>
      </c>
      <c r="M39" s="67">
        <v>4500</v>
      </c>
    </row>
    <row r="40" spans="2:13" x14ac:dyDescent="0.25">
      <c r="K40" s="67" t="s">
        <v>211</v>
      </c>
      <c r="L40" s="67" t="s">
        <v>223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37" t="s">
        <v>30</v>
      </c>
      <c r="L55" s="438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H12" sqref="H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33" t="s">
        <v>9</v>
      </c>
      <c r="B1" s="434"/>
      <c r="C1" s="434"/>
      <c r="D1" s="435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36" t="s">
        <v>10</v>
      </c>
      <c r="B2" s="436"/>
      <c r="C2" s="436"/>
      <c r="D2" s="436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167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169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207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211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226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230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235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236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236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241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124231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124231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124231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124231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124231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124231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124231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124231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124231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124231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124231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124231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124231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124231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124231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124231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124231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124231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124231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124231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124231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124231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124231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124231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124231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124231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124231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124231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124231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124231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124231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124231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124231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124231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124231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124231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124231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124231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124231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124231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124231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124231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124231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124231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124231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124231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124231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124231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124231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124231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124231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124231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124231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124231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124231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124231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124231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124231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124231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124231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124231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124231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124231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124231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124231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124231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124231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2624231</v>
      </c>
      <c r="C83" s="32">
        <f>SUM(C4:C77)</f>
        <v>2500000</v>
      </c>
      <c r="D83" s="36">
        <f>D82</f>
        <v>124231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39" t="s">
        <v>6</v>
      </c>
      <c r="C2" s="440"/>
      <c r="D2" s="440"/>
      <c r="E2" s="440"/>
      <c r="F2" s="441"/>
      <c r="H2" s="93"/>
      <c r="I2" s="93"/>
      <c r="J2" s="93"/>
    </row>
    <row r="3" spans="2:13" ht="16.5" customHeight="1" x14ac:dyDescent="0.25">
      <c r="B3" s="451" t="s">
        <v>128</v>
      </c>
      <c r="C3" s="452"/>
      <c r="D3" s="452"/>
      <c r="E3" s="452"/>
      <c r="F3" s="453"/>
      <c r="H3" s="93"/>
      <c r="I3" s="93"/>
      <c r="J3" s="93"/>
    </row>
    <row r="4" spans="2:13" ht="21.75" x14ac:dyDescent="0.25">
      <c r="B4" s="442" t="s">
        <v>208</v>
      </c>
      <c r="C4" s="443"/>
      <c r="D4" s="443"/>
      <c r="E4" s="443"/>
      <c r="F4" s="444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168</v>
      </c>
      <c r="C7" s="337">
        <v>25000</v>
      </c>
      <c r="D7" s="454"/>
      <c r="E7" s="339" t="s">
        <v>168</v>
      </c>
      <c r="F7" s="340">
        <v>25000</v>
      </c>
      <c r="G7" s="24"/>
    </row>
    <row r="8" spans="2:13" ht="12" customHeight="1" x14ac:dyDescent="0.25">
      <c r="B8" s="457"/>
      <c r="C8" s="458"/>
      <c r="D8" s="455"/>
      <c r="E8" s="459"/>
      <c r="F8" s="460"/>
      <c r="G8" s="24"/>
      <c r="K8" s="445" t="s">
        <v>78</v>
      </c>
      <c r="L8" s="446"/>
      <c r="M8" s="447"/>
    </row>
    <row r="9" spans="2:13" ht="22.5" x14ac:dyDescent="0.25">
      <c r="B9" s="314" t="s">
        <v>159</v>
      </c>
      <c r="C9" s="315">
        <v>2000000</v>
      </c>
      <c r="D9" s="455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55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55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55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55"/>
      <c r="E13" s="316" t="s">
        <v>127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55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55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55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55"/>
      <c r="E17" s="323"/>
      <c r="F17" s="326"/>
      <c r="G17" s="19"/>
      <c r="K17" s="97" t="s">
        <v>138</v>
      </c>
      <c r="L17" s="135" t="s">
        <v>139</v>
      </c>
      <c r="M17" s="136">
        <v>8000</v>
      </c>
    </row>
    <row r="18" spans="2:13" s="21" customFormat="1" ht="21.75" x14ac:dyDescent="0.3">
      <c r="B18" s="314"/>
      <c r="C18" s="318"/>
      <c r="D18" s="455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55"/>
      <c r="E19" s="316" t="s">
        <v>3</v>
      </c>
      <c r="F19" s="320">
        <f>F9+F10+F11+F12+F13+F14+F16-F15+F17</f>
        <v>2000850.6150000002</v>
      </c>
      <c r="G19" s="19"/>
      <c r="K19" s="97" t="s">
        <v>141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56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48"/>
      <c r="C21" s="449"/>
      <c r="D21" s="449"/>
      <c r="E21" s="449"/>
      <c r="F21" s="450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147</v>
      </c>
      <c r="L22" s="67" t="s">
        <v>148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152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154</v>
      </c>
      <c r="L24" s="67" t="s">
        <v>156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153</v>
      </c>
      <c r="L25" s="67" t="s">
        <v>150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157</v>
      </c>
      <c r="L27" s="67" t="s">
        <v>145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160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130</v>
      </c>
      <c r="G30" s="2"/>
      <c r="K30" s="67" t="s">
        <v>161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160</v>
      </c>
      <c r="L31" s="67" t="s">
        <v>145</v>
      </c>
      <c r="M31" s="67">
        <v>5000</v>
      </c>
    </row>
    <row r="32" spans="2:13" x14ac:dyDescent="0.25">
      <c r="D32" s="14"/>
      <c r="E32" s="15"/>
      <c r="F32" s="16"/>
      <c r="K32" s="67" t="s">
        <v>161</v>
      </c>
      <c r="L32" s="67" t="s">
        <v>145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162</v>
      </c>
      <c r="L34" s="67" t="s">
        <v>163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164</v>
      </c>
      <c r="L35" s="67" t="s">
        <v>145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162</v>
      </c>
      <c r="L36" s="67" t="s">
        <v>145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165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166</v>
      </c>
      <c r="L38" s="67" t="s">
        <v>86</v>
      </c>
      <c r="M38" s="67">
        <v>4150</v>
      </c>
    </row>
    <row r="39" spans="2:13" x14ac:dyDescent="0.25">
      <c r="K39" s="67" t="s">
        <v>167</v>
      </c>
      <c r="L39" s="67" t="s">
        <v>145</v>
      </c>
      <c r="M39" s="67">
        <v>9940</v>
      </c>
    </row>
    <row r="40" spans="2:13" x14ac:dyDescent="0.25">
      <c r="K40" s="67" t="s">
        <v>169</v>
      </c>
      <c r="L40" s="67" t="s">
        <v>145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37" t="s">
        <v>30</v>
      </c>
      <c r="L56" s="438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0" activePane="bottomLeft" state="frozen"/>
      <selection pane="bottomLeft" activeCell="Q16" sqref="Q16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</row>
    <row r="2" spans="1:22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</row>
    <row r="3" spans="1:22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</row>
    <row r="4" spans="1:22" s="99" customFormat="1" ht="18" customHeight="1" thickBot="1" x14ac:dyDescent="0.3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U4" s="99">
        <v>2455</v>
      </c>
    </row>
    <row r="5" spans="1:22" s="99" customFormat="1" ht="18" customHeight="1" thickBot="1" x14ac:dyDescent="0.3">
      <c r="A5" s="474" t="s">
        <v>239</v>
      </c>
      <c r="B5" s="475"/>
      <c r="C5" s="476"/>
      <c r="D5" s="289" t="s">
        <v>41</v>
      </c>
      <c r="E5" s="289"/>
      <c r="F5" s="470" t="s">
        <v>62</v>
      </c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2"/>
      <c r="T5" s="464" t="s">
        <v>89</v>
      </c>
      <c r="U5" s="465"/>
      <c r="V5" s="466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210</v>
      </c>
      <c r="O8" s="120">
        <v>10</v>
      </c>
      <c r="P8" s="120">
        <v>31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187</v>
      </c>
      <c r="O9" s="120">
        <v>5</v>
      </c>
      <c r="P9" s="120">
        <v>81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215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131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>
        <v>40</v>
      </c>
      <c r="G13" s="118">
        <v>360</v>
      </c>
      <c r="H13" s="118">
        <v>130</v>
      </c>
      <c r="I13" s="118"/>
      <c r="J13" s="122"/>
      <c r="K13" s="122"/>
      <c r="L13" s="118"/>
      <c r="M13" s="119"/>
      <c r="N13" s="120"/>
      <c r="O13" s="120">
        <v>7</v>
      </c>
      <c r="P13" s="120">
        <v>3</v>
      </c>
      <c r="Q13" s="125"/>
      <c r="T13" s="136" t="s">
        <v>132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170</v>
      </c>
      <c r="H14" s="122">
        <v>300</v>
      </c>
      <c r="I14" s="118"/>
      <c r="J14" s="122"/>
      <c r="K14" s="122"/>
      <c r="L14" s="118"/>
      <c r="M14" s="119"/>
      <c r="N14" s="120">
        <v>34</v>
      </c>
      <c r="O14" s="120">
        <v>25</v>
      </c>
      <c r="P14" s="120">
        <v>10</v>
      </c>
      <c r="Q14" s="125"/>
      <c r="T14" s="136" t="s">
        <v>136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146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142</v>
      </c>
      <c r="C16" s="142" t="s">
        <v>143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166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160</v>
      </c>
      <c r="G17" s="118">
        <v>240</v>
      </c>
      <c r="H17" s="122">
        <v>210</v>
      </c>
      <c r="I17" s="118">
        <v>10</v>
      </c>
      <c r="J17" s="122"/>
      <c r="K17" s="122"/>
      <c r="L17" s="118"/>
      <c r="M17" s="119"/>
      <c r="N17" s="120">
        <v>6</v>
      </c>
      <c r="O17" s="120">
        <v>8</v>
      </c>
      <c r="P17" s="120">
        <v>6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144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210</v>
      </c>
      <c r="C19" s="142" t="s">
        <v>209</v>
      </c>
      <c r="D19" s="105"/>
      <c r="E19" s="290"/>
      <c r="F19" s="296">
        <v>20</v>
      </c>
      <c r="G19" s="118">
        <v>100</v>
      </c>
      <c r="H19" s="118"/>
      <c r="I19" s="118"/>
      <c r="J19" s="122"/>
      <c r="K19" s="122"/>
      <c r="L19" s="118"/>
      <c r="M19" s="119"/>
      <c r="N19" s="120">
        <v>13</v>
      </c>
      <c r="O19" s="120">
        <v>4</v>
      </c>
      <c r="P19" s="120"/>
      <c r="Q19" s="125"/>
      <c r="T19" s="473" t="s">
        <v>111</v>
      </c>
      <c r="U19" s="473"/>
      <c r="V19" s="473"/>
    </row>
    <row r="20" spans="1:22" ht="18.75" x14ac:dyDescent="0.25">
      <c r="A20" s="104">
        <v>14</v>
      </c>
      <c r="B20" s="117" t="s">
        <v>121</v>
      </c>
      <c r="C20" s="304" t="s">
        <v>158</v>
      </c>
      <c r="D20" s="128"/>
      <c r="E20" s="291"/>
      <c r="F20" s="296"/>
      <c r="G20" s="118"/>
      <c r="H20" s="118">
        <v>200</v>
      </c>
      <c r="I20" s="118"/>
      <c r="J20" s="122"/>
      <c r="K20" s="122"/>
      <c r="L20" s="118"/>
      <c r="M20" s="119"/>
      <c r="N20" s="120">
        <v>35</v>
      </c>
      <c r="O20" s="120">
        <v>12</v>
      </c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133</v>
      </c>
      <c r="D22" s="128"/>
      <c r="E22" s="291"/>
      <c r="F22" s="296">
        <v>30</v>
      </c>
      <c r="G22" s="118"/>
      <c r="H22" s="122">
        <v>10</v>
      </c>
      <c r="I22" s="118"/>
      <c r="J22" s="122"/>
      <c r="K22" s="122"/>
      <c r="L22" s="118"/>
      <c r="M22" s="119"/>
      <c r="N22" s="120">
        <v>1</v>
      </c>
      <c r="O22" s="120">
        <v>6</v>
      </c>
      <c r="P22" s="120"/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134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140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/>
      <c r="P26" s="120">
        <v>5</v>
      </c>
      <c r="Q26" s="125"/>
    </row>
    <row r="27" spans="1:22" ht="18.75" x14ac:dyDescent="0.25">
      <c r="A27" s="104">
        <v>21</v>
      </c>
      <c r="B27" s="117"/>
      <c r="C27" s="143" t="s">
        <v>151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21</v>
      </c>
      <c r="O27" s="120">
        <v>2</v>
      </c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56</v>
      </c>
      <c r="O28" s="120">
        <v>3</v>
      </c>
      <c r="P28" s="120">
        <v>9</v>
      </c>
      <c r="Q28" s="125"/>
    </row>
    <row r="29" spans="1:22" s="109" customFormat="1" ht="16.5" thickBot="1" x14ac:dyDescent="0.3">
      <c r="A29" s="461" t="s">
        <v>33</v>
      </c>
      <c r="B29" s="462"/>
      <c r="C29" s="463"/>
      <c r="D29" s="140">
        <f t="shared" ref="D29:P29" si="1">SUM(D7:D28)</f>
        <v>0</v>
      </c>
      <c r="E29" s="293">
        <f t="shared" si="1"/>
        <v>0</v>
      </c>
      <c r="F29" s="299">
        <f t="shared" si="1"/>
        <v>580</v>
      </c>
      <c r="G29" s="140">
        <f t="shared" si="1"/>
        <v>1070</v>
      </c>
      <c r="H29" s="140">
        <f t="shared" si="1"/>
        <v>1050</v>
      </c>
      <c r="I29" s="140">
        <f t="shared" si="1"/>
        <v>10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838</v>
      </c>
      <c r="O29" s="140">
        <f t="shared" si="1"/>
        <v>97</v>
      </c>
      <c r="P29" s="140">
        <f t="shared" si="1"/>
        <v>267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selection activeCell="O12" sqref="O12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390"/>
      <c r="K4" s="390"/>
      <c r="L4" s="390"/>
      <c r="M4" s="390"/>
      <c r="N4" s="390"/>
      <c r="O4" s="390"/>
      <c r="P4" s="390"/>
      <c r="Q4" s="390"/>
    </row>
    <row r="5" spans="1:22" s="99" customFormat="1" ht="18" customHeight="1" x14ac:dyDescent="0.25">
      <c r="A5" s="480" t="s">
        <v>229</v>
      </c>
      <c r="B5" s="481"/>
      <c r="C5" s="481"/>
      <c r="D5" s="481"/>
      <c r="E5" s="481"/>
      <c r="F5" s="481"/>
      <c r="G5" s="481"/>
      <c r="H5" s="481"/>
      <c r="I5" s="481"/>
      <c r="J5" s="389"/>
      <c r="K5" s="389"/>
      <c r="L5" s="389"/>
      <c r="M5" s="389"/>
      <c r="N5" s="389"/>
      <c r="O5" s="389"/>
      <c r="P5" s="389"/>
      <c r="Q5" s="389"/>
    </row>
    <row r="6" spans="1:22" s="99" customFormat="1" ht="18" customHeight="1" x14ac:dyDescent="0.25">
      <c r="A6" s="290" t="s">
        <v>227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228</v>
      </c>
      <c r="H6" s="101" t="s">
        <v>30</v>
      </c>
      <c r="I6" s="101" t="s">
        <v>98</v>
      </c>
      <c r="J6" s="393"/>
      <c r="K6" s="393"/>
      <c r="L6" s="393"/>
      <c r="M6" s="400"/>
      <c r="N6" s="390"/>
      <c r="O6" s="390"/>
      <c r="P6" s="390"/>
      <c r="Q6" s="390"/>
      <c r="T6" s="464" t="s">
        <v>89</v>
      </c>
      <c r="U6" s="465"/>
      <c r="V6" s="466"/>
    </row>
    <row r="7" spans="1:22" s="100" customFormat="1" ht="16.5" x14ac:dyDescent="0.25">
      <c r="A7" s="344"/>
      <c r="B7" s="344"/>
      <c r="C7" s="391"/>
      <c r="D7" s="344"/>
      <c r="E7" s="344"/>
      <c r="F7" s="115"/>
      <c r="G7" s="115"/>
      <c r="H7" s="115"/>
      <c r="I7" s="115"/>
      <c r="J7" s="344"/>
      <c r="K7" s="344"/>
      <c r="L7" s="344"/>
      <c r="M7" s="392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88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88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88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88"/>
      <c r="T11" s="477" t="s">
        <v>99</v>
      </c>
      <c r="U11" s="478"/>
      <c r="V11" s="479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88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88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88"/>
      <c r="T14" s="477" t="s">
        <v>101</v>
      </c>
      <c r="U14" s="478"/>
      <c r="V14" s="479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88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88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88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88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88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88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88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88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88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88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88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88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88"/>
    </row>
    <row r="28" spans="1:21" ht="19.5" thickBot="1" x14ac:dyDescent="0.3">
      <c r="A28" s="116"/>
      <c r="B28" s="117"/>
      <c r="C28" s="101"/>
      <c r="D28" s="357"/>
      <c r="E28" s="116"/>
      <c r="F28" s="397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88"/>
    </row>
    <row r="29" spans="1:21" s="109" customFormat="1" ht="16.5" customHeight="1" thickBot="1" x14ac:dyDescent="0.3">
      <c r="A29" s="398"/>
      <c r="B29" s="398"/>
      <c r="C29" s="398"/>
      <c r="D29" s="399"/>
      <c r="E29" s="399"/>
      <c r="F29" s="399"/>
      <c r="G29" s="399"/>
      <c r="H29" s="399"/>
      <c r="I29" s="399"/>
      <c r="J29" s="396"/>
      <c r="K29" s="396"/>
      <c r="L29" s="396"/>
      <c r="M29" s="401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394"/>
      <c r="G31" s="394"/>
      <c r="H31" s="394"/>
      <c r="I31" s="394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395"/>
      <c r="B37" s="395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83" t="s">
        <v>40</v>
      </c>
      <c r="C2" s="484"/>
      <c r="D2" s="484"/>
      <c r="E2" s="484"/>
      <c r="F2" s="484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85"/>
      <c r="W2" s="485"/>
      <c r="X2" s="486"/>
      <c r="Y2" s="191"/>
    </row>
    <row r="3" spans="2:31" ht="24" customHeight="1" x14ac:dyDescent="0.25">
      <c r="B3" s="489" t="s">
        <v>135</v>
      </c>
      <c r="C3" s="490"/>
      <c r="D3" s="490"/>
      <c r="E3" s="490"/>
      <c r="F3" s="491"/>
      <c r="G3" s="493"/>
      <c r="H3" s="493"/>
      <c r="I3" s="493"/>
      <c r="J3" s="493"/>
      <c r="K3" s="493"/>
      <c r="L3" s="487" t="s">
        <v>16</v>
      </c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8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82" t="s">
        <v>90</v>
      </c>
      <c r="D4" s="482"/>
      <c r="E4" s="482"/>
      <c r="F4" s="482" t="s">
        <v>94</v>
      </c>
      <c r="G4" s="482"/>
      <c r="H4" s="482"/>
      <c r="I4" s="482" t="s">
        <v>47</v>
      </c>
      <c r="J4" s="482"/>
      <c r="K4" s="482"/>
      <c r="L4" s="482" t="s">
        <v>48</v>
      </c>
      <c r="M4" s="482"/>
      <c r="N4" s="482"/>
      <c r="O4" s="482" t="s">
        <v>95</v>
      </c>
      <c r="P4" s="482"/>
      <c r="Q4" s="482"/>
      <c r="R4" s="482" t="s">
        <v>97</v>
      </c>
      <c r="S4" s="482"/>
      <c r="T4" s="482"/>
      <c r="U4" s="482" t="s">
        <v>96</v>
      </c>
      <c r="V4" s="482"/>
      <c r="W4" s="482"/>
      <c r="X4" s="492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92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68" t="s">
        <v>40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</row>
    <row r="2" spans="1:23" ht="30" customHeight="1" thickBot="1" x14ac:dyDescent="0.3">
      <c r="A2" s="499" t="s">
        <v>107</v>
      </c>
      <c r="B2" s="499"/>
      <c r="C2" s="499"/>
      <c r="D2" s="499"/>
      <c r="E2" s="499"/>
      <c r="F2" s="500"/>
      <c r="G2" s="469"/>
      <c r="H2" s="469"/>
      <c r="I2" s="469"/>
      <c r="J2" s="469"/>
      <c r="K2" s="501" t="s">
        <v>16</v>
      </c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</row>
    <row r="3" spans="1:23" s="99" customFormat="1" ht="30" customHeight="1" x14ac:dyDescent="0.25">
      <c r="A3" s="181"/>
      <c r="B3" s="494" t="s">
        <v>90</v>
      </c>
      <c r="C3" s="495"/>
      <c r="D3" s="496"/>
      <c r="E3" s="494" t="s">
        <v>94</v>
      </c>
      <c r="F3" s="495"/>
      <c r="G3" s="496"/>
      <c r="H3" s="494" t="s">
        <v>47</v>
      </c>
      <c r="I3" s="495"/>
      <c r="J3" s="496"/>
      <c r="K3" s="494" t="s">
        <v>48</v>
      </c>
      <c r="L3" s="495"/>
      <c r="M3" s="496"/>
      <c r="N3" s="494" t="s">
        <v>95</v>
      </c>
      <c r="O3" s="495"/>
      <c r="P3" s="496"/>
      <c r="Q3" s="494" t="s">
        <v>97</v>
      </c>
      <c r="R3" s="495"/>
      <c r="S3" s="496"/>
      <c r="T3" s="494" t="s">
        <v>96</v>
      </c>
      <c r="U3" s="495"/>
      <c r="V3" s="496"/>
      <c r="W3" s="497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98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M12" sqref="M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67" t="s">
        <v>9</v>
      </c>
      <c r="B1" s="467"/>
      <c r="C1" s="467"/>
      <c r="D1" s="467"/>
      <c r="E1" s="467"/>
      <c r="F1" s="467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67"/>
      <c r="B2" s="467"/>
      <c r="C2" s="467"/>
      <c r="D2" s="467"/>
      <c r="E2" s="467"/>
      <c r="F2" s="467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68" t="s">
        <v>40</v>
      </c>
      <c r="B3" s="468"/>
      <c r="C3" s="468"/>
      <c r="D3" s="468"/>
      <c r="E3" s="468"/>
      <c r="F3" s="468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69" t="s">
        <v>16</v>
      </c>
      <c r="B4" s="469"/>
      <c r="C4" s="469"/>
      <c r="D4" s="469"/>
      <c r="E4" s="469"/>
      <c r="F4" s="469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507" t="s">
        <v>234</v>
      </c>
      <c r="C5" s="508"/>
      <c r="D5" s="270" t="s">
        <v>115</v>
      </c>
      <c r="E5" s="502" t="s">
        <v>68</v>
      </c>
      <c r="F5" s="503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504" t="s">
        <v>231</v>
      </c>
      <c r="C6" s="504"/>
      <c r="D6" s="272" t="s">
        <v>232</v>
      </c>
      <c r="E6" s="505" t="s">
        <v>233</v>
      </c>
      <c r="F6" s="506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15" customHeight="1" x14ac:dyDescent="0.25">
      <c r="A8" s="244"/>
      <c r="B8" s="244"/>
      <c r="C8" s="244"/>
      <c r="D8" s="244"/>
      <c r="E8" s="244"/>
      <c r="F8" s="244"/>
    </row>
    <row r="9" spans="1:17" ht="15" customHeight="1" x14ac:dyDescent="0.25">
      <c r="A9" s="244"/>
      <c r="B9" s="244"/>
      <c r="C9" s="244"/>
      <c r="D9" s="244"/>
      <c r="E9" s="244"/>
      <c r="F9" s="244"/>
    </row>
    <row r="10" spans="1:17" ht="15" customHeight="1" x14ac:dyDescent="0.25">
      <c r="A10" s="243"/>
      <c r="B10" s="243"/>
      <c r="C10" s="243"/>
      <c r="D10" s="243"/>
      <c r="E10" s="243"/>
      <c r="F10" s="243"/>
    </row>
    <row r="11" spans="1:17" ht="15" customHeight="1" x14ac:dyDescent="0.25">
      <c r="A11" s="243"/>
      <c r="B11" s="243"/>
      <c r="C11" s="243"/>
      <c r="D11" s="243"/>
      <c r="E11" s="243"/>
      <c r="F11" s="243"/>
    </row>
    <row r="12" spans="1:17" ht="15" customHeight="1" x14ac:dyDescent="0.25">
      <c r="A12" s="243"/>
      <c r="B12" s="243"/>
      <c r="C12" s="243"/>
      <c r="D12" s="243"/>
      <c r="E12" s="243"/>
      <c r="F12" s="243"/>
    </row>
    <row r="13" spans="1:17" ht="15" customHeight="1" x14ac:dyDescent="0.25">
      <c r="A13" s="243"/>
      <c r="B13" s="243"/>
      <c r="C13" s="243"/>
      <c r="D13" s="243"/>
      <c r="E13" s="243"/>
      <c r="F13" s="243"/>
    </row>
    <row r="14" spans="1:17" ht="15" customHeight="1" x14ac:dyDescent="0.25">
      <c r="A14" s="243"/>
      <c r="B14" s="243"/>
      <c r="C14" s="243"/>
      <c r="D14" s="243"/>
      <c r="E14" s="243"/>
      <c r="F14" s="243"/>
    </row>
    <row r="15" spans="1:17" ht="15" customHeight="1" x14ac:dyDescent="0.25">
      <c r="A15" s="243"/>
      <c r="B15" s="243"/>
      <c r="C15" s="243"/>
      <c r="D15" s="243"/>
      <c r="E15" s="243"/>
      <c r="F15" s="243"/>
    </row>
    <row r="16" spans="1:17" ht="15" customHeight="1" x14ac:dyDescent="0.25">
      <c r="A16" s="243"/>
      <c r="B16" s="243"/>
      <c r="C16" s="243"/>
      <c r="D16" s="243"/>
      <c r="E16" s="243"/>
      <c r="F16" s="243"/>
    </row>
    <row r="17" spans="1:6" ht="15" customHeight="1" x14ac:dyDescent="0.25">
      <c r="A17" s="243"/>
      <c r="B17" s="243"/>
      <c r="C17" s="243"/>
      <c r="D17" s="243"/>
      <c r="E17" s="243"/>
      <c r="F17" s="243"/>
    </row>
    <row r="18" spans="1:6" ht="15" customHeight="1" x14ac:dyDescent="0.25">
      <c r="A18" s="243"/>
      <c r="B18" s="243"/>
      <c r="C18" s="243"/>
      <c r="D18" s="243"/>
      <c r="E18" s="243"/>
      <c r="F18" s="243"/>
    </row>
    <row r="19" spans="1:6" ht="15" customHeight="1" x14ac:dyDescent="0.25">
      <c r="A19" s="243"/>
      <c r="B19" s="243"/>
      <c r="C19" s="243"/>
      <c r="D19" s="243"/>
      <c r="E19" s="243"/>
      <c r="F19" s="243"/>
    </row>
    <row r="20" spans="1:6" ht="15" customHeight="1" x14ac:dyDescent="0.25">
      <c r="A20" s="243"/>
      <c r="B20" s="243"/>
      <c r="C20" s="243"/>
      <c r="D20" s="243"/>
      <c r="E20" s="243"/>
      <c r="F20" s="243"/>
    </row>
    <row r="21" spans="1:6" ht="15" customHeight="1" x14ac:dyDescent="0.25">
      <c r="A21" s="243"/>
      <c r="B21" s="243"/>
      <c r="C21" s="243"/>
      <c r="D21" s="243"/>
      <c r="E21" s="243"/>
      <c r="F21" s="243"/>
    </row>
    <row r="22" spans="1:6" ht="15" customHeight="1" x14ac:dyDescent="0.25">
      <c r="A22" s="243"/>
      <c r="B22" s="243"/>
      <c r="C22" s="243"/>
      <c r="D22" s="243"/>
      <c r="E22" s="243"/>
      <c r="F22" s="243"/>
    </row>
    <row r="23" spans="1:6" ht="15" customHeight="1" x14ac:dyDescent="0.25">
      <c r="A23" s="243"/>
      <c r="B23" s="243"/>
      <c r="C23" s="243"/>
      <c r="D23" s="243"/>
      <c r="E23" s="243"/>
      <c r="F23" s="243"/>
    </row>
    <row r="24" spans="1:6" ht="15" customHeight="1" x14ac:dyDescent="0.25">
      <c r="A24" s="243"/>
      <c r="B24" s="243"/>
      <c r="C24" s="243"/>
      <c r="D24" s="243"/>
      <c r="E24" s="243"/>
      <c r="F24" s="243"/>
    </row>
    <row r="25" spans="1:6" ht="15" customHeight="1" x14ac:dyDescent="0.25">
      <c r="A25" s="243"/>
      <c r="B25" s="243"/>
      <c r="C25" s="243"/>
      <c r="D25" s="243"/>
      <c r="E25" s="243"/>
      <c r="F25" s="243"/>
    </row>
    <row r="26" spans="1:6" ht="15" customHeight="1" x14ac:dyDescent="0.25">
      <c r="A26" s="243"/>
      <c r="B26" s="243"/>
      <c r="C26" s="243"/>
      <c r="D26" s="243"/>
      <c r="E26" s="243"/>
      <c r="F26" s="243"/>
    </row>
    <row r="27" spans="1:6" ht="15" customHeight="1" x14ac:dyDescent="0.25">
      <c r="A27" s="243"/>
      <c r="B27" s="243"/>
      <c r="C27" s="243"/>
      <c r="D27" s="243"/>
      <c r="E27" s="243"/>
      <c r="F27" s="243"/>
    </row>
    <row r="28" spans="1:6" ht="15" customHeight="1" x14ac:dyDescent="0.25">
      <c r="A28" s="243"/>
      <c r="B28" s="243"/>
      <c r="C28" s="243"/>
      <c r="D28" s="243"/>
      <c r="E28" s="243"/>
      <c r="F28" s="243"/>
    </row>
    <row r="29" spans="1:6" ht="15" customHeight="1" x14ac:dyDescent="0.25">
      <c r="A29" s="243"/>
      <c r="B29" s="243"/>
      <c r="C29" s="243"/>
      <c r="D29" s="243"/>
      <c r="E29" s="243"/>
      <c r="F29" s="243"/>
    </row>
    <row r="30" spans="1:6" ht="15" customHeight="1" x14ac:dyDescent="0.25">
      <c r="A30" s="243"/>
      <c r="B30" s="243"/>
      <c r="C30" s="243"/>
      <c r="D30" s="243"/>
      <c r="E30" s="243"/>
      <c r="F30" s="243"/>
    </row>
    <row r="31" spans="1:6" ht="15" customHeight="1" x14ac:dyDescent="0.25">
      <c r="A31" s="243"/>
      <c r="B31" s="243"/>
      <c r="C31" s="243"/>
      <c r="D31" s="243"/>
      <c r="E31" s="243"/>
      <c r="F31" s="243"/>
    </row>
    <row r="32" spans="1:6" ht="15" customHeight="1" x14ac:dyDescent="0.25">
      <c r="A32" s="243"/>
      <c r="B32" s="243"/>
      <c r="C32" s="243"/>
      <c r="D32" s="243"/>
      <c r="E32" s="243"/>
      <c r="F32" s="243"/>
    </row>
    <row r="33" spans="1:6" ht="15" customHeight="1" x14ac:dyDescent="0.25">
      <c r="A33" s="243"/>
      <c r="B33" s="243"/>
      <c r="C33" s="243"/>
      <c r="D33" s="243"/>
      <c r="E33" s="243"/>
      <c r="F33" s="243"/>
    </row>
    <row r="34" spans="1:6" ht="15" customHeight="1" x14ac:dyDescent="0.25">
      <c r="A34" s="243"/>
      <c r="B34" s="243"/>
      <c r="C34" s="243"/>
      <c r="D34" s="243"/>
      <c r="E34" s="243"/>
      <c r="F34" s="243"/>
    </row>
    <row r="35" spans="1:6" ht="15" customHeight="1" x14ac:dyDescent="0.25">
      <c r="A35" s="243"/>
      <c r="B35" s="243"/>
      <c r="C35" s="243"/>
      <c r="D35" s="243"/>
      <c r="E35" s="243"/>
      <c r="F35" s="243"/>
    </row>
    <row r="36" spans="1:6" ht="15" customHeight="1" x14ac:dyDescent="0.25">
      <c r="A36" s="243"/>
      <c r="B36" s="243"/>
      <c r="C36" s="243"/>
      <c r="D36" s="243"/>
      <c r="E36" s="243"/>
      <c r="F36" s="243"/>
    </row>
    <row r="37" spans="1:6" ht="15" customHeight="1" x14ac:dyDescent="0.25">
      <c r="A37" s="243"/>
      <c r="B37" s="243"/>
      <c r="C37" s="243"/>
      <c r="D37" s="243"/>
      <c r="E37" s="243"/>
      <c r="F37" s="243"/>
    </row>
    <row r="38" spans="1:6" ht="15" customHeight="1" x14ac:dyDescent="0.25">
      <c r="A38" s="243"/>
      <c r="B38" s="243"/>
      <c r="C38" s="243"/>
      <c r="D38" s="243"/>
      <c r="E38" s="243"/>
      <c r="F38" s="243"/>
    </row>
    <row r="39" spans="1:6" ht="15" customHeight="1" x14ac:dyDescent="0.25">
      <c r="A39" s="243"/>
      <c r="B39" s="243"/>
      <c r="C39" s="243"/>
      <c r="D39" s="243"/>
      <c r="E39" s="243"/>
      <c r="F39" s="243"/>
    </row>
    <row r="40" spans="1:6" ht="15" customHeight="1" x14ac:dyDescent="0.25">
      <c r="A40" s="243"/>
      <c r="B40" s="243"/>
      <c r="C40" s="243"/>
      <c r="D40" s="243"/>
      <c r="E40" s="243"/>
      <c r="F40" s="243"/>
    </row>
    <row r="41" spans="1:6" ht="15" customHeight="1" x14ac:dyDescent="0.25">
      <c r="A41" s="243"/>
      <c r="B41" s="243"/>
      <c r="C41" s="243"/>
      <c r="D41" s="243"/>
      <c r="E41" s="243"/>
      <c r="F41" s="243"/>
    </row>
    <row r="42" spans="1:6" ht="15" customHeight="1" x14ac:dyDescent="0.25">
      <c r="A42" s="243"/>
      <c r="B42" s="243"/>
      <c r="C42" s="243"/>
      <c r="D42" s="243"/>
      <c r="E42" s="243"/>
      <c r="F42" s="243"/>
    </row>
    <row r="43" spans="1:6" ht="15" customHeight="1" x14ac:dyDescent="0.25">
      <c r="A43" s="243"/>
      <c r="B43" s="243"/>
      <c r="C43" s="243"/>
      <c r="D43" s="243"/>
      <c r="E43" s="243"/>
      <c r="F43" s="243"/>
    </row>
    <row r="44" spans="1:6" ht="15" customHeight="1" x14ac:dyDescent="0.25">
      <c r="A44" s="243"/>
      <c r="B44" s="243"/>
      <c r="C44" s="243"/>
      <c r="D44" s="243"/>
      <c r="E44" s="243"/>
      <c r="F44" s="243"/>
    </row>
    <row r="45" spans="1:6" ht="15" customHeight="1" x14ac:dyDescent="0.25">
      <c r="A45" s="243"/>
      <c r="B45" s="243"/>
      <c r="C45" s="243"/>
      <c r="D45" s="243"/>
      <c r="E45" s="243"/>
      <c r="F45" s="243"/>
    </row>
    <row r="46" spans="1:6" ht="15" customHeight="1" x14ac:dyDescent="0.25">
      <c r="A46" s="243"/>
      <c r="B46" s="243"/>
      <c r="C46" s="243"/>
      <c r="D46" s="243"/>
      <c r="E46" s="243"/>
      <c r="F46" s="243"/>
    </row>
    <row r="47" spans="1:6" ht="15" customHeight="1" x14ac:dyDescent="0.25">
      <c r="A47" s="243"/>
      <c r="B47" s="243"/>
      <c r="C47" s="243"/>
      <c r="D47" s="243"/>
      <c r="E47" s="243"/>
      <c r="F47" s="243"/>
    </row>
    <row r="48" spans="1:6" ht="15" customHeight="1" x14ac:dyDescent="0.25">
      <c r="A48" s="243"/>
      <c r="B48" s="243"/>
      <c r="C48" s="243"/>
      <c r="D48" s="243"/>
      <c r="E48" s="243"/>
      <c r="F48" s="243"/>
    </row>
    <row r="49" spans="1:6" ht="15" customHeight="1" x14ac:dyDescent="0.25">
      <c r="A49" s="243"/>
      <c r="B49" s="243"/>
      <c r="C49" s="243"/>
      <c r="D49" s="243"/>
      <c r="E49" s="243"/>
      <c r="F49" s="243"/>
    </row>
    <row r="50" spans="1:6" ht="15" customHeight="1" x14ac:dyDescent="0.25">
      <c r="A50" s="243"/>
      <c r="B50" s="243"/>
      <c r="C50" s="243"/>
      <c r="D50" s="243"/>
      <c r="E50" s="243"/>
      <c r="F50" s="243"/>
    </row>
    <row r="51" spans="1:6" ht="15" customHeight="1" x14ac:dyDescent="0.25">
      <c r="A51" s="243"/>
      <c r="B51" s="243"/>
      <c r="C51" s="243"/>
      <c r="D51" s="243"/>
      <c r="E51" s="243"/>
      <c r="F51" s="243"/>
    </row>
    <row r="52" spans="1:6" ht="15" customHeight="1" x14ac:dyDescent="0.25">
      <c r="A52" s="243"/>
      <c r="B52" s="243"/>
      <c r="C52" s="243"/>
      <c r="D52" s="243"/>
      <c r="E52" s="243"/>
      <c r="F52" s="243"/>
    </row>
    <row r="53" spans="1:6" ht="15" customHeight="1" x14ac:dyDescent="0.25">
      <c r="A53" s="243"/>
      <c r="B53" s="243"/>
      <c r="C53" s="243"/>
      <c r="D53" s="243"/>
      <c r="E53" s="243"/>
      <c r="F53" s="243"/>
    </row>
    <row r="54" spans="1:6" ht="15" customHeight="1" x14ac:dyDescent="0.25">
      <c r="A54" s="243"/>
      <c r="B54" s="243"/>
      <c r="C54" s="243"/>
      <c r="D54" s="243"/>
      <c r="E54" s="243"/>
      <c r="F54" s="243"/>
    </row>
    <row r="55" spans="1:6" ht="15" customHeight="1" x14ac:dyDescent="0.25">
      <c r="A55" s="243"/>
      <c r="B55" s="243"/>
      <c r="C55" s="243"/>
      <c r="D55" s="243"/>
      <c r="E55" s="243"/>
      <c r="F55" s="243"/>
    </row>
    <row r="56" spans="1:6" ht="15" customHeight="1" x14ac:dyDescent="0.25">
      <c r="A56" s="243"/>
      <c r="B56" s="243"/>
      <c r="C56" s="243"/>
      <c r="D56" s="243"/>
      <c r="E56" s="243"/>
      <c r="F56" s="243"/>
    </row>
    <row r="57" spans="1:6" ht="15" customHeight="1" x14ac:dyDescent="0.25">
      <c r="A57" s="243"/>
      <c r="B57" s="243"/>
      <c r="C57" s="243"/>
      <c r="D57" s="243"/>
      <c r="E57" s="243"/>
      <c r="F57" s="243"/>
    </row>
    <row r="58" spans="1:6" ht="15" customHeight="1" x14ac:dyDescent="0.25">
      <c r="A58" s="243"/>
      <c r="B58" s="243"/>
      <c r="C58" s="243"/>
      <c r="D58" s="243"/>
      <c r="E58" s="243"/>
      <c r="F58" s="243"/>
    </row>
    <row r="59" spans="1:6" ht="15" customHeight="1" x14ac:dyDescent="0.25">
      <c r="A59" s="243"/>
      <c r="B59" s="243"/>
      <c r="C59" s="243"/>
      <c r="D59" s="243"/>
      <c r="E59" s="243"/>
      <c r="F59" s="243"/>
    </row>
    <row r="60" spans="1:6" ht="15" customHeight="1" x14ac:dyDescent="0.25">
      <c r="A60" s="243"/>
      <c r="B60" s="243"/>
      <c r="C60" s="243"/>
      <c r="D60" s="243"/>
      <c r="E60" s="243"/>
      <c r="F60" s="243"/>
    </row>
    <row r="61" spans="1:6" ht="15" customHeight="1" x14ac:dyDescent="0.25">
      <c r="A61" s="243"/>
      <c r="B61" s="243"/>
      <c r="C61" s="243"/>
      <c r="D61" s="243"/>
      <c r="E61" s="243"/>
      <c r="F61" s="243"/>
    </row>
    <row r="62" spans="1:6" ht="15" customHeight="1" x14ac:dyDescent="0.25">
      <c r="A62" s="243"/>
      <c r="B62" s="243"/>
      <c r="C62" s="243"/>
      <c r="D62" s="243"/>
      <c r="E62" s="243"/>
      <c r="F62" s="243"/>
    </row>
    <row r="63" spans="1:6" ht="15" customHeight="1" x14ac:dyDescent="0.25">
      <c r="A63" s="243"/>
      <c r="B63" s="243"/>
      <c r="C63" s="243"/>
      <c r="D63" s="243"/>
      <c r="E63" s="243"/>
      <c r="F63" s="243"/>
    </row>
    <row r="64" spans="1:6" ht="15" customHeight="1" x14ac:dyDescent="0.25">
      <c r="A64" s="243"/>
      <c r="B64" s="243"/>
      <c r="C64" s="243"/>
      <c r="D64" s="243"/>
      <c r="E64" s="243"/>
      <c r="F64" s="243"/>
    </row>
    <row r="65" spans="1:6" ht="15" customHeight="1" x14ac:dyDescent="0.25">
      <c r="A65" s="243"/>
      <c r="B65" s="243"/>
      <c r="C65" s="243"/>
      <c r="D65" s="243"/>
      <c r="E65" s="243"/>
      <c r="F65" s="243"/>
    </row>
    <row r="66" spans="1:6" ht="15" customHeight="1" x14ac:dyDescent="0.25">
      <c r="A66" s="243"/>
      <c r="B66" s="243"/>
      <c r="C66" s="243"/>
      <c r="D66" s="243"/>
      <c r="E66" s="243"/>
      <c r="F66" s="243"/>
    </row>
    <row r="67" spans="1:6" ht="15" customHeight="1" x14ac:dyDescent="0.25">
      <c r="A67" s="243"/>
      <c r="B67" s="243"/>
      <c r="C67" s="243"/>
      <c r="D67" s="243"/>
      <c r="E67" s="243"/>
      <c r="F67" s="243"/>
    </row>
    <row r="68" spans="1:6" ht="15" customHeight="1" x14ac:dyDescent="0.25">
      <c r="A68" s="243"/>
      <c r="B68" s="243"/>
      <c r="C68" s="243"/>
      <c r="D68" s="243"/>
      <c r="E68" s="243"/>
      <c r="F68" s="243"/>
    </row>
    <row r="69" spans="1:6" ht="15" customHeight="1" x14ac:dyDescent="0.25">
      <c r="A69" s="243"/>
      <c r="B69" s="243"/>
      <c r="C69" s="243"/>
      <c r="D69" s="243"/>
      <c r="E69" s="243"/>
      <c r="F69" s="243"/>
    </row>
    <row r="70" spans="1:6" ht="15" customHeight="1" x14ac:dyDescent="0.25">
      <c r="A70" s="243"/>
      <c r="B70" s="243"/>
      <c r="C70" s="243"/>
      <c r="D70" s="243"/>
      <c r="E70" s="243"/>
      <c r="F70" s="243"/>
    </row>
    <row r="71" spans="1:6" ht="15" customHeight="1" x14ac:dyDescent="0.25">
      <c r="A71" s="243"/>
      <c r="B71" s="243"/>
      <c r="C71" s="243"/>
      <c r="D71" s="243"/>
      <c r="E71" s="243"/>
      <c r="F71" s="243"/>
    </row>
    <row r="72" spans="1:6" ht="15" customHeight="1" x14ac:dyDescent="0.25">
      <c r="A72" s="243"/>
      <c r="B72" s="243"/>
      <c r="C72" s="243"/>
      <c r="D72" s="243"/>
      <c r="E72" s="243"/>
      <c r="F72" s="243"/>
    </row>
    <row r="73" spans="1:6" ht="15" customHeight="1" x14ac:dyDescent="0.25">
      <c r="A73" s="243"/>
      <c r="B73" s="243"/>
      <c r="C73" s="243"/>
      <c r="D73" s="243"/>
      <c r="E73" s="243"/>
      <c r="F73" s="243"/>
    </row>
    <row r="74" spans="1:6" ht="15" customHeight="1" x14ac:dyDescent="0.25">
      <c r="A74" s="243"/>
      <c r="B74" s="243"/>
      <c r="C74" s="243"/>
      <c r="D74" s="243"/>
      <c r="E74" s="243"/>
      <c r="F74" s="243"/>
    </row>
    <row r="75" spans="1:6" ht="15" customHeight="1" x14ac:dyDescent="0.25">
      <c r="A75" s="243"/>
      <c r="B75" s="243"/>
      <c r="C75" s="243"/>
      <c r="D75" s="243"/>
      <c r="E75" s="243"/>
      <c r="F75" s="243"/>
    </row>
    <row r="76" spans="1:6" ht="15" customHeight="1" x14ac:dyDescent="0.25">
      <c r="A76" s="243"/>
      <c r="B76" s="243"/>
      <c r="C76" s="243"/>
      <c r="D76" s="243"/>
      <c r="E76" s="243"/>
      <c r="F76" s="243"/>
    </row>
    <row r="77" spans="1:6" ht="15" customHeight="1" x14ac:dyDescent="0.25">
      <c r="A77" s="243"/>
      <c r="B77" s="243"/>
      <c r="C77" s="243"/>
      <c r="D77" s="243"/>
      <c r="E77" s="243"/>
      <c r="F77" s="243"/>
    </row>
    <row r="78" spans="1:6" ht="15" customHeight="1" x14ac:dyDescent="0.25">
      <c r="A78" s="243"/>
      <c r="B78" s="243"/>
      <c r="C78" s="243"/>
      <c r="D78" s="243"/>
      <c r="E78" s="243"/>
      <c r="F78" s="243"/>
    </row>
    <row r="79" spans="1:6" ht="15" customHeight="1" x14ac:dyDescent="0.25">
      <c r="A79" s="243"/>
      <c r="B79" s="243"/>
      <c r="C79" s="243"/>
      <c r="D79" s="243"/>
      <c r="E79" s="243"/>
      <c r="F79" s="243"/>
    </row>
    <row r="80" spans="1:6" ht="15" customHeight="1" x14ac:dyDescent="0.25">
      <c r="A80" s="243"/>
      <c r="B80" s="243"/>
      <c r="C80" s="243"/>
      <c r="D80" s="243"/>
      <c r="E80" s="243"/>
      <c r="F80" s="243"/>
    </row>
    <row r="81" spans="1:6" ht="15" customHeight="1" x14ac:dyDescent="0.25">
      <c r="A81" s="243"/>
      <c r="B81" s="243"/>
      <c r="C81" s="243"/>
      <c r="D81" s="243"/>
      <c r="E81" s="243"/>
      <c r="F81" s="243"/>
    </row>
    <row r="82" spans="1:6" ht="15" customHeight="1" x14ac:dyDescent="0.25">
      <c r="A82" s="243"/>
      <c r="B82" s="243"/>
      <c r="C82" s="243"/>
      <c r="D82" s="243"/>
      <c r="E82" s="243"/>
      <c r="F82" s="243"/>
    </row>
    <row r="83" spans="1:6" ht="15" customHeight="1" x14ac:dyDescent="0.25">
      <c r="A83" s="243"/>
      <c r="B83" s="243"/>
      <c r="C83" s="243"/>
      <c r="D83" s="243"/>
      <c r="E83" s="243"/>
      <c r="F83" s="243"/>
    </row>
    <row r="84" spans="1:6" ht="15" customHeight="1" x14ac:dyDescent="0.25">
      <c r="A84" s="243"/>
      <c r="B84" s="243"/>
      <c r="C84" s="243"/>
      <c r="D84" s="243"/>
      <c r="E84" s="243"/>
      <c r="F84" s="243"/>
    </row>
    <row r="85" spans="1:6" ht="18" customHeight="1" x14ac:dyDescent="0.25">
      <c r="A85" s="243"/>
      <c r="B85" s="243"/>
      <c r="C85" s="243"/>
      <c r="D85" s="243"/>
      <c r="E85" s="243"/>
      <c r="F85" s="243"/>
    </row>
    <row r="86" spans="1:6" ht="18" customHeight="1" x14ac:dyDescent="0.25">
      <c r="A86" s="243"/>
      <c r="B86" s="243"/>
      <c r="C86" s="243"/>
      <c r="D86" s="243"/>
      <c r="E86" s="243"/>
      <c r="F86" s="243"/>
    </row>
    <row r="87" spans="1:6" ht="18" customHeight="1" x14ac:dyDescent="0.25">
      <c r="A87" s="243"/>
      <c r="B87" s="243"/>
      <c r="C87" s="243"/>
      <c r="D87" s="243"/>
      <c r="E87" s="243"/>
      <c r="F87" s="243"/>
    </row>
    <row r="88" spans="1:6" ht="18" customHeight="1" x14ac:dyDescent="0.25">
      <c r="A88" s="243"/>
      <c r="B88" s="243"/>
      <c r="C88" s="243"/>
      <c r="D88" s="243"/>
      <c r="E88" s="243"/>
      <c r="F88" s="243"/>
    </row>
    <row r="89" spans="1:6" ht="18" customHeight="1" x14ac:dyDescent="0.25">
      <c r="A89" s="243"/>
      <c r="B89" s="243"/>
      <c r="C89" s="243"/>
      <c r="D89" s="243"/>
      <c r="E89" s="243"/>
      <c r="F89" s="243"/>
    </row>
    <row r="90" spans="1:6" ht="18" customHeight="1" x14ac:dyDescent="0.25">
      <c r="A90" s="243"/>
      <c r="B90" s="243"/>
      <c r="C90" s="243"/>
      <c r="D90" s="243"/>
      <c r="E90" s="243"/>
      <c r="F90" s="243"/>
    </row>
    <row r="91" spans="1:6" ht="18" customHeight="1" x14ac:dyDescent="0.25">
      <c r="A91" s="243"/>
      <c r="B91" s="243"/>
      <c r="C91" s="243"/>
      <c r="D91" s="243"/>
      <c r="E91" s="243"/>
      <c r="F91" s="243"/>
    </row>
    <row r="92" spans="1:6" ht="18" customHeight="1" x14ac:dyDescent="0.25">
      <c r="A92" s="243"/>
      <c r="B92" s="243"/>
      <c r="C92" s="243"/>
      <c r="D92" s="243"/>
      <c r="E92" s="243"/>
      <c r="F92" s="243"/>
    </row>
    <row r="93" spans="1:6" ht="18" customHeight="1" x14ac:dyDescent="0.25">
      <c r="A93" s="243"/>
      <c r="B93" s="243"/>
      <c r="C93" s="243"/>
      <c r="D93" s="243"/>
      <c r="E93" s="243"/>
      <c r="F93" s="243"/>
    </row>
    <row r="94" spans="1:6" ht="18" customHeight="1" x14ac:dyDescent="0.25">
      <c r="A94" s="243"/>
      <c r="B94" s="243"/>
      <c r="C94" s="243"/>
      <c r="D94" s="243"/>
      <c r="E94" s="243"/>
      <c r="F94" s="243"/>
    </row>
    <row r="95" spans="1:6" ht="18" customHeight="1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</row>
    <row r="2" spans="1:40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</row>
    <row r="3" spans="1:40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68"/>
    </row>
    <row r="4" spans="1:40" s="99" customFormat="1" ht="18" customHeight="1" x14ac:dyDescent="0.25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S4" s="469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69"/>
      <c r="W5" s="469"/>
      <c r="X5" s="469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170</v>
      </c>
      <c r="B6" s="344" t="s">
        <v>171</v>
      </c>
      <c r="C6" s="344" t="s">
        <v>172</v>
      </c>
      <c r="D6" s="344"/>
      <c r="E6" s="344"/>
      <c r="F6" s="115" t="s">
        <v>173</v>
      </c>
      <c r="G6" s="115" t="s">
        <v>174</v>
      </c>
      <c r="H6" s="348"/>
      <c r="I6" s="115" t="s">
        <v>170</v>
      </c>
      <c r="J6" s="115" t="s">
        <v>175</v>
      </c>
      <c r="K6" s="115" t="s">
        <v>176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177</v>
      </c>
      <c r="B7" s="117" t="s">
        <v>187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191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178</v>
      </c>
      <c r="B8" s="117" t="s">
        <v>206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192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179</v>
      </c>
      <c r="B9" s="117" t="s">
        <v>188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193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180</v>
      </c>
      <c r="B10" s="117" t="s">
        <v>189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194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509"/>
      <c r="W10" s="509"/>
      <c r="X10" s="50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181</v>
      </c>
      <c r="B11" s="117" t="s">
        <v>190</v>
      </c>
      <c r="C11" s="101"/>
      <c r="D11" s="102"/>
      <c r="E11" s="101"/>
      <c r="F11" s="101"/>
      <c r="G11" s="101">
        <v>18000</v>
      </c>
      <c r="H11" s="341"/>
      <c r="I11" s="101" t="s">
        <v>195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182</v>
      </c>
      <c r="B12" s="117"/>
      <c r="C12" s="101"/>
      <c r="D12" s="102"/>
      <c r="E12" s="101"/>
      <c r="F12" s="101"/>
      <c r="G12" s="101">
        <v>18000</v>
      </c>
      <c r="H12" s="341"/>
      <c r="I12" s="101" t="s">
        <v>196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183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197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509"/>
      <c r="W13" s="509"/>
      <c r="X13" s="50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184</v>
      </c>
      <c r="B14" s="117"/>
      <c r="C14" s="101"/>
      <c r="D14" s="102"/>
      <c r="E14" s="101"/>
      <c r="F14" s="101"/>
      <c r="G14" s="101"/>
      <c r="H14" s="341"/>
      <c r="I14" s="101" t="s">
        <v>199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185</v>
      </c>
      <c r="B15" s="117"/>
      <c r="C15" s="102"/>
      <c r="D15" s="102"/>
      <c r="E15" s="101"/>
      <c r="F15" s="101"/>
      <c r="G15" s="101"/>
      <c r="H15" s="341"/>
      <c r="I15" s="101" t="s">
        <v>198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186</v>
      </c>
      <c r="B16" s="117"/>
      <c r="C16" s="101"/>
      <c r="D16" s="102"/>
      <c r="E16" s="101"/>
      <c r="F16" s="101"/>
      <c r="G16" s="101"/>
      <c r="H16" s="341"/>
      <c r="I16" s="101" t="s">
        <v>200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201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202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203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204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205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510"/>
      <c r="B28" s="510"/>
      <c r="C28" s="510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2021-09-12T04:45:16Z</dcterms:modified>
</cp:coreProperties>
</file>