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24519"/>
</workbook>
</file>

<file path=xl/calcChain.xml><?xml version="1.0" encoding="utf-8"?>
<calcChain xmlns="http://schemas.openxmlformats.org/spreadsheetml/2006/main">
  <c r="K29" i="34"/>
  <c r="I29"/>
  <c r="G29"/>
  <c r="E29"/>
  <c r="Q28"/>
  <c r="P28"/>
  <c r="L28"/>
  <c r="L29" s="1"/>
  <c r="K28"/>
  <c r="J28"/>
  <c r="J29" s="1"/>
  <c r="I28"/>
  <c r="H28"/>
  <c r="H29" s="1"/>
  <c r="G28"/>
  <c r="F28"/>
  <c r="F29" s="1"/>
  <c r="E28"/>
  <c r="D28"/>
  <c r="D29" s="1"/>
  <c r="O27"/>
  <c r="N27"/>
  <c r="M27"/>
  <c r="S27" s="1"/>
  <c r="T27" s="1"/>
  <c r="N26"/>
  <c r="M26"/>
  <c r="O26" s="1"/>
  <c r="N25"/>
  <c r="M25"/>
  <c r="S25" s="1"/>
  <c r="T25" s="1"/>
  <c r="N24"/>
  <c r="M24"/>
  <c r="O24" s="1"/>
  <c r="N23"/>
  <c r="M23"/>
  <c r="S23" s="1"/>
  <c r="T23" s="1"/>
  <c r="N22"/>
  <c r="M22"/>
  <c r="R22" s="1"/>
  <c r="N21"/>
  <c r="M21"/>
  <c r="O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R8" s="1"/>
  <c r="O7"/>
  <c r="N7"/>
  <c r="N28" s="1"/>
  <c r="M7"/>
  <c r="M28" s="1"/>
  <c r="S7" l="1"/>
  <c r="O8"/>
  <c r="S13"/>
  <c r="T13" s="1"/>
  <c r="O14"/>
  <c r="S21"/>
  <c r="T21" s="1"/>
  <c r="O22"/>
  <c r="R7"/>
  <c r="R9"/>
  <c r="R11"/>
  <c r="R13"/>
  <c r="R15"/>
  <c r="R17"/>
  <c r="R19"/>
  <c r="R21"/>
  <c r="R23"/>
  <c r="R25"/>
  <c r="R27"/>
  <c r="S10"/>
  <c r="T10" s="1"/>
  <c r="O11"/>
  <c r="S18"/>
  <c r="T18" s="1"/>
  <c r="O19"/>
  <c r="S20"/>
  <c r="T20" s="1"/>
  <c r="S22"/>
  <c r="T22" s="1"/>
  <c r="O23"/>
  <c r="S8"/>
  <c r="T8" s="1"/>
  <c r="O9"/>
  <c r="O28" s="1"/>
  <c r="S12"/>
  <c r="T12" s="1"/>
  <c r="S14"/>
  <c r="T14" s="1"/>
  <c r="O15"/>
  <c r="S16"/>
  <c r="T16" s="1"/>
  <c r="O17"/>
  <c r="S24"/>
  <c r="T24" s="1"/>
  <c r="O25"/>
  <c r="S26"/>
  <c r="T26" s="1"/>
  <c r="R10"/>
  <c r="R12"/>
  <c r="R16"/>
  <c r="R18"/>
  <c r="R20"/>
  <c r="R24"/>
  <c r="R26"/>
  <c r="R28" l="1"/>
  <c r="S28"/>
  <c r="T7"/>
  <c r="T28" s="1"/>
  <c r="E5" i="33" l="1"/>
  <c r="F5"/>
  <c r="G5"/>
  <c r="H5"/>
  <c r="I5"/>
  <c r="J5"/>
  <c r="K5"/>
  <c r="L5"/>
  <c r="D5"/>
  <c r="E4"/>
  <c r="F4"/>
  <c r="G4"/>
  <c r="H4"/>
  <c r="I4"/>
  <c r="J4"/>
  <c r="K4"/>
  <c r="L4"/>
  <c r="D4"/>
  <c r="M4" i="5" l="1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H27"/>
  <c r="I27"/>
  <c r="J27"/>
  <c r="K27"/>
  <c r="L27"/>
  <c r="E26"/>
  <c r="F26"/>
  <c r="G26"/>
  <c r="H26"/>
  <c r="I26"/>
  <c r="J26"/>
  <c r="K26"/>
  <c r="L26"/>
  <c r="E25"/>
  <c r="F25"/>
  <c r="G25"/>
  <c r="H25"/>
  <c r="I25"/>
  <c r="J25"/>
  <c r="K25"/>
  <c r="L25"/>
  <c r="E24"/>
  <c r="F24"/>
  <c r="G24"/>
  <c r="H24"/>
  <c r="I24"/>
  <c r="J24"/>
  <c r="K24"/>
  <c r="L24"/>
  <c r="E23"/>
  <c r="F23"/>
  <c r="G23"/>
  <c r="H23"/>
  <c r="I23"/>
  <c r="J23"/>
  <c r="K23"/>
  <c r="L23"/>
  <c r="E22"/>
  <c r="F22"/>
  <c r="G22"/>
  <c r="H22"/>
  <c r="I22"/>
  <c r="J22"/>
  <c r="K22"/>
  <c r="L22"/>
  <c r="E21"/>
  <c r="F21"/>
  <c r="G21"/>
  <c r="H21"/>
  <c r="I21"/>
  <c r="J21"/>
  <c r="K21"/>
  <c r="L21"/>
  <c r="E20"/>
  <c r="F20"/>
  <c r="G20"/>
  <c r="H20"/>
  <c r="I20"/>
  <c r="J20"/>
  <c r="K20"/>
  <c r="L20"/>
  <c r="E19"/>
  <c r="F19"/>
  <c r="G19"/>
  <c r="H19"/>
  <c r="I19"/>
  <c r="J19"/>
  <c r="K19"/>
  <c r="L19"/>
  <c r="E18"/>
  <c r="F18"/>
  <c r="G18"/>
  <c r="H18"/>
  <c r="I18"/>
  <c r="J18"/>
  <c r="K18"/>
  <c r="L18"/>
  <c r="E17"/>
  <c r="F17"/>
  <c r="G17"/>
  <c r="H17"/>
  <c r="I17"/>
  <c r="J17"/>
  <c r="K17"/>
  <c r="L17"/>
  <c r="E16"/>
  <c r="F16"/>
  <c r="G16"/>
  <c r="H16"/>
  <c r="I16"/>
  <c r="J16"/>
  <c r="K16"/>
  <c r="L16"/>
  <c r="E15"/>
  <c r="F15"/>
  <c r="G15"/>
  <c r="H15"/>
  <c r="I15"/>
  <c r="J15"/>
  <c r="K15"/>
  <c r="L15"/>
  <c r="E14"/>
  <c r="F14"/>
  <c r="G14"/>
  <c r="H14"/>
  <c r="I14"/>
  <c r="J14"/>
  <c r="K14"/>
  <c r="L14"/>
  <c r="E13"/>
  <c r="F13"/>
  <c r="G13"/>
  <c r="H13"/>
  <c r="I13"/>
  <c r="J13"/>
  <c r="K13"/>
  <c r="L13"/>
  <c r="E12"/>
  <c r="F12"/>
  <c r="G12"/>
  <c r="H12"/>
  <c r="I12"/>
  <c r="J12"/>
  <c r="K12"/>
  <c r="L12"/>
  <c r="E11"/>
  <c r="F11"/>
  <c r="G11"/>
  <c r="H11"/>
  <c r="I11"/>
  <c r="J11"/>
  <c r="K11"/>
  <c r="L11"/>
  <c r="E10"/>
  <c r="F10"/>
  <c r="G10"/>
  <c r="H10"/>
  <c r="I10"/>
  <c r="J10"/>
  <c r="K10"/>
  <c r="L10"/>
  <c r="E9"/>
  <c r="F9"/>
  <c r="G9"/>
  <c r="H9"/>
  <c r="I9"/>
  <c r="N9" s="1"/>
  <c r="J9"/>
  <c r="K9"/>
  <c r="L9"/>
  <c r="E8"/>
  <c r="F8"/>
  <c r="G8"/>
  <c r="H8"/>
  <c r="I8"/>
  <c r="J8"/>
  <c r="K8"/>
  <c r="L8"/>
  <c r="E7"/>
  <c r="E28" s="1"/>
  <c r="E29" s="1"/>
  <c r="F7"/>
  <c r="G7"/>
  <c r="H7"/>
  <c r="I7"/>
  <c r="J7"/>
  <c r="K7"/>
  <c r="L7"/>
  <c r="D8"/>
  <c r="D9"/>
  <c r="D10"/>
  <c r="M10" s="1"/>
  <c r="D11"/>
  <c r="D12"/>
  <c r="D13"/>
  <c r="D14"/>
  <c r="D15"/>
  <c r="D16"/>
  <c r="D17"/>
  <c r="D18"/>
  <c r="M18" s="1"/>
  <c r="D19"/>
  <c r="M19" s="1"/>
  <c r="S19" s="1"/>
  <c r="D20"/>
  <c r="D21"/>
  <c r="D22"/>
  <c r="D23"/>
  <c r="D24"/>
  <c r="D25"/>
  <c r="N25" s="1"/>
  <c r="D26"/>
  <c r="D27"/>
  <c r="D7"/>
  <c r="P28"/>
  <c r="M24"/>
  <c r="M8"/>
  <c r="O8" s="1"/>
  <c r="Q28" i="3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3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6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9"/>
  <c r="P28"/>
  <c r="L28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Q28" i="1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Q28" i="16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Q28" i="1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1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Q28" i="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7"/>
  <c r="P28"/>
  <c r="N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6"/>
  <c r="P28"/>
  <c r="N28"/>
  <c r="L28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Q28" i="5"/>
  <c r="P28"/>
  <c r="N28"/>
  <c r="L28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Q28" i="4"/>
  <c r="P28"/>
  <c r="N28"/>
  <c r="L28"/>
  <c r="K28"/>
  <c r="J28"/>
  <c r="I28"/>
  <c r="H28"/>
  <c r="G28"/>
  <c r="F28"/>
  <c r="E28"/>
  <c r="D28"/>
  <c r="S27"/>
  <c r="T27" s="1"/>
  <c r="N27"/>
  <c r="M27"/>
  <c r="O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O23" s="1"/>
  <c r="R22"/>
  <c r="O22"/>
  <c r="N22"/>
  <c r="M22"/>
  <c r="S22" s="1"/>
  <c r="T22" s="1"/>
  <c r="N21"/>
  <c r="M21"/>
  <c r="O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O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O11" s="1"/>
  <c r="R10"/>
  <c r="O10"/>
  <c r="N10"/>
  <c r="M10"/>
  <c r="S10" s="1"/>
  <c r="T10" s="1"/>
  <c r="N9"/>
  <c r="M9"/>
  <c r="O9" s="1"/>
  <c r="R8"/>
  <c r="O8"/>
  <c r="N8"/>
  <c r="M8"/>
  <c r="S8" s="1"/>
  <c r="T8" s="1"/>
  <c r="N7"/>
  <c r="M7"/>
  <c r="O7" s="1"/>
  <c r="Q28" i="3"/>
  <c r="P28"/>
  <c r="N28"/>
  <c r="L28"/>
  <c r="K28"/>
  <c r="J28"/>
  <c r="I28"/>
  <c r="H28"/>
  <c r="G28"/>
  <c r="F28"/>
  <c r="E28"/>
  <c r="D28"/>
  <c r="N27"/>
  <c r="M27"/>
  <c r="O27" s="1"/>
  <c r="O26"/>
  <c r="N26"/>
  <c r="M26"/>
  <c r="R26" s="1"/>
  <c r="N25"/>
  <c r="M25"/>
  <c r="O25" s="1"/>
  <c r="O24"/>
  <c r="N24"/>
  <c r="M24"/>
  <c r="R24" s="1"/>
  <c r="N23"/>
  <c r="M23"/>
  <c r="O23" s="1"/>
  <c r="O22"/>
  <c r="N22"/>
  <c r="M22"/>
  <c r="R22" s="1"/>
  <c r="N21"/>
  <c r="M21"/>
  <c r="O21" s="1"/>
  <c r="O20"/>
  <c r="N20"/>
  <c r="M20"/>
  <c r="R20" s="1"/>
  <c r="N19"/>
  <c r="M19"/>
  <c r="O19" s="1"/>
  <c r="O18"/>
  <c r="N18"/>
  <c r="M18"/>
  <c r="R18" s="1"/>
  <c r="N17"/>
  <c r="M17"/>
  <c r="O17" s="1"/>
  <c r="O16"/>
  <c r="N16"/>
  <c r="M16"/>
  <c r="R16" s="1"/>
  <c r="N15"/>
  <c r="M15"/>
  <c r="O15" s="1"/>
  <c r="O14"/>
  <c r="N14"/>
  <c r="M14"/>
  <c r="R14" s="1"/>
  <c r="N13"/>
  <c r="M13"/>
  <c r="O13" s="1"/>
  <c r="O12"/>
  <c r="N12"/>
  <c r="M12"/>
  <c r="R12" s="1"/>
  <c r="N11"/>
  <c r="M11"/>
  <c r="O11" s="1"/>
  <c r="O10"/>
  <c r="N10"/>
  <c r="M10"/>
  <c r="R10" s="1"/>
  <c r="N9"/>
  <c r="M9"/>
  <c r="O9" s="1"/>
  <c r="O8"/>
  <c r="N8"/>
  <c r="M8"/>
  <c r="R8" s="1"/>
  <c r="N7"/>
  <c r="M7"/>
  <c r="O7" s="1"/>
  <c r="Q28" i="2"/>
  <c r="P28"/>
  <c r="L28"/>
  <c r="K28"/>
  <c r="J28"/>
  <c r="I28"/>
  <c r="H28"/>
  <c r="G28"/>
  <c r="F28"/>
  <c r="E28"/>
  <c r="D28"/>
  <c r="N27"/>
  <c r="M27"/>
  <c r="S27" s="1"/>
  <c r="T27" s="1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"/>
  <c r="P28"/>
  <c r="L28"/>
  <c r="L29" s="1"/>
  <c r="L4" i="2" s="1"/>
  <c r="K28" i="1"/>
  <c r="K29" s="1"/>
  <c r="K4" i="2" s="1"/>
  <c r="J28" i="1"/>
  <c r="J29" s="1"/>
  <c r="J4" i="2" s="1"/>
  <c r="I28" i="1"/>
  <c r="I29" s="1"/>
  <c r="I4" i="2" s="1"/>
  <c r="H28" i="1"/>
  <c r="H29" s="1"/>
  <c r="H4" i="2" s="1"/>
  <c r="G28" i="1"/>
  <c r="G29" s="1"/>
  <c r="G4" i="2" s="1"/>
  <c r="G29" s="1"/>
  <c r="G4" i="3" s="1"/>
  <c r="G29" s="1"/>
  <c r="G4" i="4" s="1"/>
  <c r="G29" s="1"/>
  <c r="G4" i="5" s="1"/>
  <c r="G29" s="1"/>
  <c r="G4" i="6" s="1"/>
  <c r="G29" s="1"/>
  <c r="G4" i="7" s="1"/>
  <c r="G29" s="1"/>
  <c r="G4" i="8" s="1"/>
  <c r="G29" s="1"/>
  <c r="G4" i="9" s="1"/>
  <c r="G29" s="1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1" s="1"/>
  <c r="G29" s="1"/>
  <c r="G4" i="32" s="1"/>
  <c r="G29" s="1"/>
  <c r="F28" i="1"/>
  <c r="F29" s="1"/>
  <c r="F4" i="2" s="1"/>
  <c r="E28" i="1"/>
  <c r="E29" s="1"/>
  <c r="E4" i="2" s="1"/>
  <c r="D28" i="1"/>
  <c r="D29" s="1"/>
  <c r="D4" i="2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O7" s="1"/>
  <c r="N13" i="33" l="1"/>
  <c r="N22"/>
  <c r="N15"/>
  <c r="M15"/>
  <c r="S15" s="1"/>
  <c r="J28"/>
  <c r="G28"/>
  <c r="G29" s="1"/>
  <c r="E29" i="2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N10" i="33"/>
  <c r="O26" i="2"/>
  <c r="N26" i="33"/>
  <c r="M12"/>
  <c r="O12" s="1"/>
  <c r="H29" i="2"/>
  <c r="H4" i="3" s="1"/>
  <c r="H29" s="1"/>
  <c r="H4" i="4" s="1"/>
  <c r="H29" s="1"/>
  <c r="H4" i="5" s="1"/>
  <c r="H29" s="1"/>
  <c r="H4" i="6" s="1"/>
  <c r="H29" s="1"/>
  <c r="H4" i="7" s="1"/>
  <c r="H29" s="1"/>
  <c r="H4" i="8" s="1"/>
  <c r="H29" s="1"/>
  <c r="H4" i="9" s="1"/>
  <c r="H29" s="1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1" s="1"/>
  <c r="H29" s="1"/>
  <c r="H4" i="32" s="1"/>
  <c r="H29" s="1"/>
  <c r="N16" i="33"/>
  <c r="D29" i="2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K29" i="2"/>
  <c r="K4" i="3" s="1"/>
  <c r="K29" s="1"/>
  <c r="K4" i="4" s="1"/>
  <c r="K29" s="1"/>
  <c r="K4" i="5" s="1"/>
  <c r="K29" s="1"/>
  <c r="K4" i="6" s="1"/>
  <c r="K29" s="1"/>
  <c r="K4" i="7" s="1"/>
  <c r="K29" s="1"/>
  <c r="K4" i="8" s="1"/>
  <c r="K29" s="1"/>
  <c r="K4" i="9" s="1"/>
  <c r="K29" s="1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1" s="1"/>
  <c r="K29" s="1"/>
  <c r="K4" i="32" s="1"/>
  <c r="K29" s="1"/>
  <c r="R24" i="33"/>
  <c r="N28" i="2"/>
  <c r="N24" i="33"/>
  <c r="M20"/>
  <c r="O20" s="1"/>
  <c r="M14"/>
  <c r="O14" s="1"/>
  <c r="J29" i="2"/>
  <c r="J4" i="3" s="1"/>
  <c r="J29" s="1"/>
  <c r="J4" i="4" s="1"/>
  <c r="J29" s="1"/>
  <c r="J4" i="5" s="1"/>
  <c r="J29" s="1"/>
  <c r="J4" i="6" s="1"/>
  <c r="J29" s="1"/>
  <c r="J4" i="7" s="1"/>
  <c r="J29" s="1"/>
  <c r="J4" i="8" s="1"/>
  <c r="J29" s="1"/>
  <c r="J4" i="9" s="1"/>
  <c r="J29" s="1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1" s="1"/>
  <c r="J29" s="1"/>
  <c r="J4" i="32" s="1"/>
  <c r="J29" s="1"/>
  <c r="I29" i="2"/>
  <c r="I4" i="3" s="1"/>
  <c r="I29" s="1"/>
  <c r="I4" i="4" s="1"/>
  <c r="I29" s="1"/>
  <c r="I4" i="5" s="1"/>
  <c r="I29" s="1"/>
  <c r="I4" i="6" s="1"/>
  <c r="I29" s="1"/>
  <c r="I4" i="7" s="1"/>
  <c r="I29" s="1"/>
  <c r="I4" i="8" s="1"/>
  <c r="I29" s="1"/>
  <c r="I4" i="9" s="1"/>
  <c r="I29" s="1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1" s="1"/>
  <c r="I29" s="1"/>
  <c r="I4" i="32" s="1"/>
  <c r="I29" s="1"/>
  <c r="F29" i="2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M11" i="33"/>
  <c r="S11" s="1"/>
  <c r="T11" s="1"/>
  <c r="M25"/>
  <c r="S25" s="1"/>
  <c r="T25" s="1"/>
  <c r="L28"/>
  <c r="L29" s="1"/>
  <c r="N12"/>
  <c r="M27"/>
  <c r="S27" s="1"/>
  <c r="T27" s="1"/>
  <c r="N27"/>
  <c r="M22"/>
  <c r="O22" s="1"/>
  <c r="T19"/>
  <c r="N19"/>
  <c r="N8"/>
  <c r="K28"/>
  <c r="K29" s="1"/>
  <c r="M23"/>
  <c r="S23" s="1"/>
  <c r="T23" s="1"/>
  <c r="N23"/>
  <c r="M16"/>
  <c r="R16" s="1"/>
  <c r="N17"/>
  <c r="M17"/>
  <c r="S17" s="1"/>
  <c r="T17" s="1"/>
  <c r="I28"/>
  <c r="I29" s="1"/>
  <c r="M9"/>
  <c r="S9" s="1"/>
  <c r="T9" s="1"/>
  <c r="N18"/>
  <c r="R18"/>
  <c r="M13"/>
  <c r="S13" s="1"/>
  <c r="T13" s="1"/>
  <c r="M26"/>
  <c r="R26" s="1"/>
  <c r="M21"/>
  <c r="S21" s="1"/>
  <c r="T21" s="1"/>
  <c r="N21"/>
  <c r="N14"/>
  <c r="R10"/>
  <c r="H28"/>
  <c r="H29" s="1"/>
  <c r="N28" i="1"/>
  <c r="F28" i="33"/>
  <c r="F29" s="1"/>
  <c r="N11"/>
  <c r="T15"/>
  <c r="L29" i="2"/>
  <c r="L4" i="3" s="1"/>
  <c r="L29" s="1"/>
  <c r="L4" i="4" s="1"/>
  <c r="L29" s="1"/>
  <c r="L4" i="5" s="1"/>
  <c r="L29" s="1"/>
  <c r="L4" i="6" s="1"/>
  <c r="L29" s="1"/>
  <c r="L4" i="7" s="1"/>
  <c r="L29" s="1"/>
  <c r="L4" i="8" s="1"/>
  <c r="L29" s="1"/>
  <c r="L4" i="9" s="1"/>
  <c r="L29" s="1"/>
  <c r="L4" i="10" s="1"/>
  <c r="L29" s="1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1" s="1"/>
  <c r="L29" s="1"/>
  <c r="L4" i="32" s="1"/>
  <c r="L29" s="1"/>
  <c r="Q28" i="33"/>
  <c r="O24"/>
  <c r="N20"/>
  <c r="O18"/>
  <c r="J29"/>
  <c r="O10"/>
  <c r="D28"/>
  <c r="D29" s="1"/>
  <c r="M7"/>
  <c r="S7" s="1"/>
  <c r="T7" s="1"/>
  <c r="N7"/>
  <c r="R15"/>
  <c r="R19"/>
  <c r="S8"/>
  <c r="T8" s="1"/>
  <c r="S10"/>
  <c r="T10" s="1"/>
  <c r="O15"/>
  <c r="S18"/>
  <c r="T18" s="1"/>
  <c r="O19"/>
  <c r="S24"/>
  <c r="T24" s="1"/>
  <c r="R8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28" s="1"/>
  <c r="O17"/>
  <c r="O19"/>
  <c r="O25"/>
  <c r="O28" i="3"/>
  <c r="S7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1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25" i="33" l="1"/>
  <c r="R25"/>
  <c r="R12"/>
  <c r="S12"/>
  <c r="T12" s="1"/>
  <c r="O21"/>
  <c r="R21"/>
  <c r="O23"/>
  <c r="R20"/>
  <c r="S20"/>
  <c r="T20" s="1"/>
  <c r="S14"/>
  <c r="T14" s="1"/>
  <c r="R14"/>
  <c r="R11"/>
  <c r="O11"/>
  <c r="O27"/>
  <c r="R27"/>
  <c r="R22"/>
  <c r="S22"/>
  <c r="T22" s="1"/>
  <c r="R23"/>
  <c r="S16"/>
  <c r="T16" s="1"/>
  <c r="O16"/>
  <c r="R17"/>
  <c r="O17"/>
  <c r="R9"/>
  <c r="O9"/>
  <c r="O13"/>
  <c r="R13"/>
  <c r="O28" i="1"/>
  <c r="S26" i="33"/>
  <c r="T26" s="1"/>
  <c r="O26"/>
  <c r="N28"/>
  <c r="O7"/>
  <c r="R7"/>
  <c r="M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  <c r="T28" i="33" l="1"/>
  <c r="O28"/>
  <c r="R28"/>
  <c r="S28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<sst xmlns="http://schemas.openxmlformats.org/spreadsheetml/2006/main" count="1550" uniqueCount="50">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</sst>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pane ySplit="6" topLeftCell="A19" activePane="bottomLeft" state="frozen"/>
      <selection pane="bottomLeft" activeCell="K30" sqref="K3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'9'!D29</f>
        <v>894202</v>
      </c>
      <c r="E4" s="2">
        <f>'9'!E29</f>
        <v>1430</v>
      </c>
      <c r="F4" s="2">
        <f>'9'!F29</f>
        <v>3610</v>
      </c>
      <c r="G4" s="2">
        <f>'9'!G29</f>
        <v>510</v>
      </c>
      <c r="H4" s="2">
        <f>'9'!H29</f>
        <v>1280</v>
      </c>
      <c r="I4" s="2">
        <f>'9'!I29</f>
        <v>1002</v>
      </c>
      <c r="J4" s="2">
        <f>'9'!J29</f>
        <v>241</v>
      </c>
      <c r="K4" s="2">
        <f>'9'!K29</f>
        <v>242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'10'!D29</f>
        <v>894202</v>
      </c>
      <c r="E4" s="2">
        <f>'10'!E29</f>
        <v>1430</v>
      </c>
      <c r="F4" s="2">
        <f>'10'!F29</f>
        <v>3610</v>
      </c>
      <c r="G4" s="2">
        <f>'10'!G29</f>
        <v>510</v>
      </c>
      <c r="H4" s="2">
        <f>'10'!H29</f>
        <v>1280</v>
      </c>
      <c r="I4" s="2">
        <f>'10'!I29</f>
        <v>1002</v>
      </c>
      <c r="J4" s="2">
        <f>'10'!J29</f>
        <v>241</v>
      </c>
      <c r="K4" s="2">
        <f>'10'!K29</f>
        <v>242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'11'!D29</f>
        <v>894202</v>
      </c>
      <c r="E4" s="2">
        <f>'11'!E29</f>
        <v>1430</v>
      </c>
      <c r="F4" s="2">
        <f>'11'!F29</f>
        <v>3610</v>
      </c>
      <c r="G4" s="2">
        <f>'11'!G29</f>
        <v>510</v>
      </c>
      <c r="H4" s="2">
        <f>'11'!H29</f>
        <v>1280</v>
      </c>
      <c r="I4" s="2">
        <f>'11'!I29</f>
        <v>1002</v>
      </c>
      <c r="J4" s="2">
        <f>'11'!J29</f>
        <v>241</v>
      </c>
      <c r="K4" s="2">
        <f>'11'!K29</f>
        <v>242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'12'!D29</f>
        <v>894202</v>
      </c>
      <c r="E4" s="2">
        <f>'12'!E29</f>
        <v>1430</v>
      </c>
      <c r="F4" s="2">
        <f>'12'!F29</f>
        <v>3610</v>
      </c>
      <c r="G4" s="2">
        <f>'12'!G29</f>
        <v>510</v>
      </c>
      <c r="H4" s="2">
        <f>'12'!H29</f>
        <v>1280</v>
      </c>
      <c r="I4" s="2">
        <f>'12'!I29</f>
        <v>1002</v>
      </c>
      <c r="J4" s="2">
        <f>'12'!J29</f>
        <v>241</v>
      </c>
      <c r="K4" s="2">
        <f>'12'!K29</f>
        <v>242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'13'!D29</f>
        <v>894202</v>
      </c>
      <c r="E4" s="2">
        <f>'13'!E29</f>
        <v>1430</v>
      </c>
      <c r="F4" s="2">
        <f>'13'!F29</f>
        <v>3610</v>
      </c>
      <c r="G4" s="2">
        <f>'13'!G29</f>
        <v>510</v>
      </c>
      <c r="H4" s="2">
        <f>'13'!H29</f>
        <v>1280</v>
      </c>
      <c r="I4" s="2">
        <f>'13'!I29</f>
        <v>1002</v>
      </c>
      <c r="J4" s="2">
        <f>'13'!J29</f>
        <v>241</v>
      </c>
      <c r="K4" s="2">
        <f>'13'!K29</f>
        <v>242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'14'!D29</f>
        <v>894202</v>
      </c>
      <c r="E4" s="2">
        <f>'14'!E29</f>
        <v>1430</v>
      </c>
      <c r="F4" s="2">
        <f>'14'!F29</f>
        <v>3610</v>
      </c>
      <c r="G4" s="2">
        <f>'14'!G29</f>
        <v>510</v>
      </c>
      <c r="H4" s="2">
        <f>'14'!H29</f>
        <v>1280</v>
      </c>
      <c r="I4" s="2">
        <f>'14'!I29</f>
        <v>1002</v>
      </c>
      <c r="J4" s="2">
        <f>'14'!J29</f>
        <v>241</v>
      </c>
      <c r="K4" s="2">
        <f>'14'!K29</f>
        <v>242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'15'!D29</f>
        <v>894202</v>
      </c>
      <c r="E4" s="2">
        <f>'15'!E29</f>
        <v>1430</v>
      </c>
      <c r="F4" s="2">
        <f>'15'!F29</f>
        <v>3610</v>
      </c>
      <c r="G4" s="2">
        <f>'15'!G29</f>
        <v>510</v>
      </c>
      <c r="H4" s="2">
        <f>'15'!H29</f>
        <v>1280</v>
      </c>
      <c r="I4" s="2">
        <f>'15'!I29</f>
        <v>1002</v>
      </c>
      <c r="J4" s="2">
        <f>'15'!J29</f>
        <v>241</v>
      </c>
      <c r="K4" s="2">
        <f>'15'!K29</f>
        <v>242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'16'!D29</f>
        <v>894202</v>
      </c>
      <c r="E4" s="2">
        <f>'16'!E29</f>
        <v>1430</v>
      </c>
      <c r="F4" s="2">
        <f>'16'!F29</f>
        <v>3610</v>
      </c>
      <c r="G4" s="2">
        <f>'16'!G29</f>
        <v>510</v>
      </c>
      <c r="H4" s="2">
        <f>'16'!H29</f>
        <v>1280</v>
      </c>
      <c r="I4" s="2">
        <f>'16'!I29</f>
        <v>1002</v>
      </c>
      <c r="J4" s="2">
        <f>'16'!J29</f>
        <v>241</v>
      </c>
      <c r="K4" s="2">
        <f>'16'!K29</f>
        <v>242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'17'!D29</f>
        <v>894202</v>
      </c>
      <c r="E4" s="2">
        <f>'17'!E29</f>
        <v>1430</v>
      </c>
      <c r="F4" s="2">
        <f>'17'!F29</f>
        <v>3610</v>
      </c>
      <c r="G4" s="2">
        <f>'17'!G29</f>
        <v>510</v>
      </c>
      <c r="H4" s="2">
        <f>'17'!H29</f>
        <v>1280</v>
      </c>
      <c r="I4" s="2">
        <f>'17'!I29</f>
        <v>1002</v>
      </c>
      <c r="J4" s="2">
        <f>'17'!J29</f>
        <v>241</v>
      </c>
      <c r="K4" s="2">
        <f>'17'!K29</f>
        <v>242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'18'!D29</f>
        <v>894202</v>
      </c>
      <c r="E4" s="2">
        <f>'18'!E29</f>
        <v>1430</v>
      </c>
      <c r="F4" s="2">
        <f>'18'!F29</f>
        <v>3610</v>
      </c>
      <c r="G4" s="2">
        <f>'18'!G29</f>
        <v>510</v>
      </c>
      <c r="H4" s="2">
        <f>'18'!H29</f>
        <v>1280</v>
      </c>
      <c r="I4" s="2">
        <f>'18'!I29</f>
        <v>1002</v>
      </c>
      <c r="J4" s="2">
        <f>'18'!J29</f>
        <v>241</v>
      </c>
      <c r="K4" s="2">
        <f>'18'!K29</f>
        <v>242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0"/>
  <sheetViews>
    <sheetView tabSelected="1" workbookViewId="0">
      <pane ySplit="6" topLeftCell="A7" activePane="bottomLeft" state="frozen"/>
      <selection pane="bottomLeft" activeCell="K20" sqref="K2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70">
        <v>191</v>
      </c>
      <c r="J11" s="70">
        <v>58</v>
      </c>
      <c r="K11" s="70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'19'!D29</f>
        <v>894202</v>
      </c>
      <c r="E4" s="2">
        <f>'19'!E29</f>
        <v>1430</v>
      </c>
      <c r="F4" s="2">
        <f>'19'!F29</f>
        <v>3610</v>
      </c>
      <c r="G4" s="2">
        <f>'19'!G29</f>
        <v>510</v>
      </c>
      <c r="H4" s="2">
        <f>'19'!H29</f>
        <v>1280</v>
      </c>
      <c r="I4" s="2">
        <f>'19'!I29</f>
        <v>1002</v>
      </c>
      <c r="J4" s="2">
        <f>'19'!J29</f>
        <v>241</v>
      </c>
      <c r="K4" s="2">
        <f>'19'!K29</f>
        <v>242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'20'!D29</f>
        <v>894202</v>
      </c>
      <c r="E4" s="2">
        <f>'20'!E29</f>
        <v>1430</v>
      </c>
      <c r="F4" s="2">
        <f>'20'!F29</f>
        <v>3610</v>
      </c>
      <c r="G4" s="2">
        <f>'20'!G29</f>
        <v>510</v>
      </c>
      <c r="H4" s="2">
        <f>'20'!H29</f>
        <v>1280</v>
      </c>
      <c r="I4" s="2">
        <f>'20'!I29</f>
        <v>1002</v>
      </c>
      <c r="J4" s="2">
        <f>'20'!J29</f>
        <v>241</v>
      </c>
      <c r="K4" s="2">
        <f>'20'!K29</f>
        <v>242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'21'!D29</f>
        <v>894202</v>
      </c>
      <c r="E4" s="2">
        <f>'21'!E29</f>
        <v>1430</v>
      </c>
      <c r="F4" s="2">
        <f>'21'!F29</f>
        <v>3610</v>
      </c>
      <c r="G4" s="2">
        <f>'21'!G29</f>
        <v>510</v>
      </c>
      <c r="H4" s="2">
        <f>'21'!H29</f>
        <v>1280</v>
      </c>
      <c r="I4" s="2">
        <f>'21'!I29</f>
        <v>1002</v>
      </c>
      <c r="J4" s="2">
        <f>'21'!J29</f>
        <v>241</v>
      </c>
      <c r="K4" s="2">
        <f>'21'!K29</f>
        <v>242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'22'!D29</f>
        <v>894202</v>
      </c>
      <c r="E4" s="2">
        <f>'22'!E29</f>
        <v>1430</v>
      </c>
      <c r="F4" s="2">
        <f>'22'!F29</f>
        <v>3610</v>
      </c>
      <c r="G4" s="2">
        <f>'22'!G29</f>
        <v>510</v>
      </c>
      <c r="H4" s="2">
        <f>'22'!H29</f>
        <v>1280</v>
      </c>
      <c r="I4" s="2">
        <f>'22'!I29</f>
        <v>1002</v>
      </c>
      <c r="J4" s="2">
        <f>'22'!J29</f>
        <v>241</v>
      </c>
      <c r="K4" s="2">
        <f>'22'!K29</f>
        <v>242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'23'!D29</f>
        <v>894202</v>
      </c>
      <c r="E4" s="2">
        <f>'23'!E29</f>
        <v>1430</v>
      </c>
      <c r="F4" s="2">
        <f>'23'!F29</f>
        <v>3610</v>
      </c>
      <c r="G4" s="2">
        <f>'23'!G29</f>
        <v>510</v>
      </c>
      <c r="H4" s="2">
        <f>'23'!H29</f>
        <v>1280</v>
      </c>
      <c r="I4" s="2">
        <f>'23'!I29</f>
        <v>1002</v>
      </c>
      <c r="J4" s="2">
        <f>'23'!J29</f>
        <v>241</v>
      </c>
      <c r="K4" s="2">
        <f>'23'!K29</f>
        <v>242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'24'!D29</f>
        <v>894202</v>
      </c>
      <c r="E4" s="2">
        <f>'24'!E29</f>
        <v>1430</v>
      </c>
      <c r="F4" s="2">
        <f>'24'!F29</f>
        <v>3610</v>
      </c>
      <c r="G4" s="2">
        <f>'24'!G29</f>
        <v>510</v>
      </c>
      <c r="H4" s="2">
        <f>'24'!H29</f>
        <v>1280</v>
      </c>
      <c r="I4" s="2">
        <f>'24'!I29</f>
        <v>1002</v>
      </c>
      <c r="J4" s="2">
        <f>'24'!J29</f>
        <v>241</v>
      </c>
      <c r="K4" s="2">
        <f>'24'!K29</f>
        <v>242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'25'!D29</f>
        <v>894202</v>
      </c>
      <c r="E4" s="2">
        <f>'25'!E29</f>
        <v>1430</v>
      </c>
      <c r="F4" s="2">
        <f>'25'!F29</f>
        <v>3610</v>
      </c>
      <c r="G4" s="2">
        <f>'25'!G29</f>
        <v>510</v>
      </c>
      <c r="H4" s="2">
        <f>'25'!H29</f>
        <v>1280</v>
      </c>
      <c r="I4" s="2">
        <f>'25'!I29</f>
        <v>1002</v>
      </c>
      <c r="J4" s="2">
        <f>'25'!J29</f>
        <v>241</v>
      </c>
      <c r="K4" s="2">
        <f>'25'!K29</f>
        <v>242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'26'!D29</f>
        <v>894202</v>
      </c>
      <c r="E4" s="2">
        <f>'26'!E29</f>
        <v>1430</v>
      </c>
      <c r="F4" s="2">
        <f>'26'!F29</f>
        <v>3610</v>
      </c>
      <c r="G4" s="2">
        <f>'26'!G29</f>
        <v>510</v>
      </c>
      <c r="H4" s="2">
        <f>'26'!H29</f>
        <v>1280</v>
      </c>
      <c r="I4" s="2">
        <f>'26'!I29</f>
        <v>1002</v>
      </c>
      <c r="J4" s="2">
        <f>'26'!J29</f>
        <v>241</v>
      </c>
      <c r="K4" s="2">
        <f>'26'!K29</f>
        <v>242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'27'!D29</f>
        <v>894202</v>
      </c>
      <c r="E4" s="2">
        <f>'27'!E29</f>
        <v>1430</v>
      </c>
      <c r="F4" s="2">
        <f>'27'!F29</f>
        <v>3610</v>
      </c>
      <c r="G4" s="2">
        <f>'27'!G29</f>
        <v>510</v>
      </c>
      <c r="H4" s="2">
        <f>'27'!H29</f>
        <v>1280</v>
      </c>
      <c r="I4" s="2">
        <f>'27'!I29</f>
        <v>1002</v>
      </c>
      <c r="J4" s="2">
        <f>'27'!J29</f>
        <v>241</v>
      </c>
      <c r="K4" s="2">
        <f>'27'!K29</f>
        <v>242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'28'!D29</f>
        <v>894202</v>
      </c>
      <c r="E4" s="2">
        <f>'28'!E29</f>
        <v>1430</v>
      </c>
      <c r="F4" s="2">
        <f>'28'!F29</f>
        <v>3610</v>
      </c>
      <c r="G4" s="2">
        <f>'28'!G29</f>
        <v>510</v>
      </c>
      <c r="H4" s="2">
        <f>'28'!H29</f>
        <v>1280</v>
      </c>
      <c r="I4" s="2">
        <f>'28'!I29</f>
        <v>1002</v>
      </c>
      <c r="J4" s="2">
        <f>'28'!J29</f>
        <v>241</v>
      </c>
      <c r="K4" s="2">
        <f>'28'!K29</f>
        <v>242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'29'!D29</f>
        <v>894202</v>
      </c>
      <c r="E4" s="2">
        <f>'29'!E29</f>
        <v>1430</v>
      </c>
      <c r="F4" s="2">
        <f>'29'!F29</f>
        <v>3610</v>
      </c>
      <c r="G4" s="2">
        <f>'29'!G29</f>
        <v>510</v>
      </c>
      <c r="H4" s="2">
        <f>'29'!H29</f>
        <v>1280</v>
      </c>
      <c r="I4" s="2">
        <f>'29'!I29</f>
        <v>1002</v>
      </c>
      <c r="J4" s="2">
        <f>'29'!J29</f>
        <v>241</v>
      </c>
      <c r="K4" s="2">
        <f>'29'!K29</f>
        <v>242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'30'!D29</f>
        <v>894202</v>
      </c>
      <c r="E4" s="2">
        <f>'30'!E29</f>
        <v>1430</v>
      </c>
      <c r="F4" s="2">
        <f>'30'!F29</f>
        <v>3610</v>
      </c>
      <c r="G4" s="2">
        <f>'30'!G29</f>
        <v>510</v>
      </c>
      <c r="H4" s="2">
        <f>'30'!H29</f>
        <v>1280</v>
      </c>
      <c r="I4" s="2">
        <f>'30'!I29</f>
        <v>1002</v>
      </c>
      <c r="J4" s="2">
        <f>'30'!J29</f>
        <v>241</v>
      </c>
      <c r="K4" s="2">
        <f>'30'!K29</f>
        <v>242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474480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11924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12774</v>
      </c>
      <c r="N7" s="24">
        <f>D7+E7*20+F7*10+G7*9+H7*9+I7*191+J7*191+K7*182+L7*100</f>
        <v>25526</v>
      </c>
      <c r="O7" s="25">
        <f>M7*2.75%</f>
        <v>351.28500000000003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79</v>
      </c>
      <c r="R7" s="24">
        <f>M7-(M7*2.75%)+I7*191+J7*191+K7*182+L7*100-Q7</f>
        <v>25095.715</v>
      </c>
      <c r="S7" s="25">
        <f>M7*0.95%</f>
        <v>121.35299999999999</v>
      </c>
      <c r="T7" s="27">
        <f>S7-Q7</f>
        <v>42.352999999999994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4766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6566</v>
      </c>
      <c r="N8" s="24">
        <f t="shared" ref="N8:N27" si="1">D8+E8*20+F8*10+G8*9+H8*9+I8*191+J8*191+K8*182+L8*100</f>
        <v>15161</v>
      </c>
      <c r="O8" s="25">
        <f t="shared" ref="O8:O27" si="2">M8*2.75%</f>
        <v>180.565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85</v>
      </c>
      <c r="R8" s="24">
        <f t="shared" ref="R8:R27" si="3">M8-(M8*2.75%)+I8*191+J8*191+K8*182+L8*100-Q8</f>
        <v>14895.435000000001</v>
      </c>
      <c r="S8" s="25">
        <f t="shared" ref="S8:S27" si="4">M8*0.95%</f>
        <v>62.376999999999995</v>
      </c>
      <c r="T8" s="27">
        <f t="shared" ref="T8:T27" si="5">S8-Q8</f>
        <v>-22.623000000000005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15899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17039</v>
      </c>
      <c r="N9" s="24">
        <f t="shared" si="1"/>
        <v>26016</v>
      </c>
      <c r="O9" s="25">
        <f t="shared" si="2"/>
        <v>468.57249999999999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158</v>
      </c>
      <c r="R9" s="24">
        <f t="shared" si="3"/>
        <v>25389.427500000002</v>
      </c>
      <c r="S9" s="25">
        <f t="shared" si="4"/>
        <v>161.87049999999999</v>
      </c>
      <c r="T9" s="27">
        <f t="shared" si="5"/>
        <v>3.8704999999999927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7007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7907</v>
      </c>
      <c r="N10" s="24">
        <f t="shared" si="1"/>
        <v>8289</v>
      </c>
      <c r="O10" s="25">
        <f t="shared" si="2"/>
        <v>217.4425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</v>
      </c>
      <c r="R10" s="24">
        <f t="shared" si="3"/>
        <v>8025.5574999999999</v>
      </c>
      <c r="S10" s="25">
        <f t="shared" si="4"/>
        <v>75.116500000000002</v>
      </c>
      <c r="T10" s="27">
        <f t="shared" si="5"/>
        <v>29.116500000000002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9309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15677</v>
      </c>
      <c r="N11" s="24">
        <f t="shared" si="1"/>
        <v>73205</v>
      </c>
      <c r="O11" s="25">
        <f t="shared" si="2"/>
        <v>431.11750000000001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</v>
      </c>
      <c r="R11" s="24">
        <f t="shared" si="3"/>
        <v>72719.882500000007</v>
      </c>
      <c r="S11" s="25">
        <f t="shared" si="4"/>
        <v>148.9315</v>
      </c>
      <c r="T11" s="27">
        <f t="shared" si="5"/>
        <v>94.9315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7727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9677</v>
      </c>
      <c r="N12" s="24">
        <f t="shared" si="1"/>
        <v>134368</v>
      </c>
      <c r="O12" s="25">
        <f t="shared" si="2"/>
        <v>266.11750000000001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</v>
      </c>
      <c r="R12" s="24">
        <f t="shared" si="3"/>
        <v>134046.88250000001</v>
      </c>
      <c r="S12" s="25">
        <f t="shared" si="4"/>
        <v>91.9315</v>
      </c>
      <c r="T12" s="27">
        <f t="shared" si="5"/>
        <v>36.9315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5690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5690</v>
      </c>
      <c r="N13" s="24">
        <f t="shared" si="1"/>
        <v>6263</v>
      </c>
      <c r="O13" s="25">
        <f t="shared" si="2"/>
        <v>156.47499999999999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46</v>
      </c>
      <c r="R13" s="24">
        <f t="shared" si="3"/>
        <v>6060.5249999999996</v>
      </c>
      <c r="S13" s="25">
        <f t="shared" si="4"/>
        <v>54.055</v>
      </c>
      <c r="T13" s="27">
        <f t="shared" si="5"/>
        <v>8.0549999999999997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12868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22668</v>
      </c>
      <c r="N14" s="24">
        <f t="shared" si="1"/>
        <v>28398</v>
      </c>
      <c r="O14" s="25">
        <f t="shared" si="2"/>
        <v>623.37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164</v>
      </c>
      <c r="R14" s="24">
        <f t="shared" si="3"/>
        <v>27610.63</v>
      </c>
      <c r="S14" s="25">
        <f t="shared" si="4"/>
        <v>215.346</v>
      </c>
      <c r="T14" s="27">
        <f t="shared" si="5"/>
        <v>51.346000000000004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30295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30895</v>
      </c>
      <c r="N15" s="24">
        <f t="shared" si="1"/>
        <v>32614</v>
      </c>
      <c r="O15" s="25">
        <f t="shared" si="2"/>
        <v>849.61249999999995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200</v>
      </c>
      <c r="R15" s="24">
        <f t="shared" si="3"/>
        <v>31564.387500000001</v>
      </c>
      <c r="S15" s="25">
        <f t="shared" si="4"/>
        <v>293.5025</v>
      </c>
      <c r="T15" s="27">
        <f t="shared" si="5"/>
        <v>93.502499999999998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10794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12946</v>
      </c>
      <c r="N16" s="24">
        <f t="shared" si="1"/>
        <v>13883</v>
      </c>
      <c r="O16" s="25">
        <f t="shared" si="2"/>
        <v>356.01499999999999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160</v>
      </c>
      <c r="R16" s="24">
        <f t="shared" si="3"/>
        <v>13366.985000000001</v>
      </c>
      <c r="S16" s="25">
        <f t="shared" si="4"/>
        <v>122.98699999999999</v>
      </c>
      <c r="T16" s="27">
        <f t="shared" si="5"/>
        <v>-37.013000000000005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8188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9568</v>
      </c>
      <c r="N17" s="24">
        <f t="shared" si="1"/>
        <v>13361</v>
      </c>
      <c r="O17" s="25">
        <f t="shared" si="2"/>
        <v>263.12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125</v>
      </c>
      <c r="R17" s="24">
        <f t="shared" si="3"/>
        <v>12972.88</v>
      </c>
      <c r="S17" s="25">
        <f t="shared" si="4"/>
        <v>90.896000000000001</v>
      </c>
      <c r="T17" s="27">
        <f t="shared" si="5"/>
        <v>-34.103999999999999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7922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9302</v>
      </c>
      <c r="N18" s="24">
        <f t="shared" si="1"/>
        <v>12704</v>
      </c>
      <c r="O18" s="25">
        <f t="shared" si="2"/>
        <v>255.80500000000001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198</v>
      </c>
      <c r="R18" s="24">
        <f t="shared" si="3"/>
        <v>12250.195</v>
      </c>
      <c r="S18" s="25">
        <f t="shared" si="4"/>
        <v>88.369</v>
      </c>
      <c r="T18" s="27">
        <f t="shared" si="5"/>
        <v>-109.631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14289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14289</v>
      </c>
      <c r="N19" s="24">
        <f t="shared" si="1"/>
        <v>14289</v>
      </c>
      <c r="O19" s="25">
        <f t="shared" si="2"/>
        <v>392.94749999999999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255</v>
      </c>
      <c r="R19" s="24">
        <f t="shared" si="3"/>
        <v>13641.0525</v>
      </c>
      <c r="S19" s="25">
        <f t="shared" si="4"/>
        <v>135.74549999999999</v>
      </c>
      <c r="T19" s="27">
        <f t="shared" si="5"/>
        <v>-119.25450000000001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8124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8124</v>
      </c>
      <c r="N20" s="24">
        <f t="shared" si="1"/>
        <v>22505</v>
      </c>
      <c r="O20" s="25">
        <f t="shared" si="2"/>
        <v>223.41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200</v>
      </c>
      <c r="R20" s="24">
        <f t="shared" si="3"/>
        <v>22081.59</v>
      </c>
      <c r="S20" s="25">
        <f t="shared" si="4"/>
        <v>77.177999999999997</v>
      </c>
      <c r="T20" s="27">
        <f t="shared" si="5"/>
        <v>-122.822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4829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9009</v>
      </c>
      <c r="N21" s="24">
        <f t="shared" si="1"/>
        <v>11301</v>
      </c>
      <c r="O21" s="25">
        <f t="shared" si="2"/>
        <v>247.7475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</v>
      </c>
      <c r="R21" s="24">
        <f t="shared" si="3"/>
        <v>11020.252500000001</v>
      </c>
      <c r="S21" s="25">
        <f t="shared" si="4"/>
        <v>85.585499999999996</v>
      </c>
      <c r="T21" s="27">
        <f t="shared" si="5"/>
        <v>52.585499999999996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9074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9974</v>
      </c>
      <c r="N22" s="24">
        <f t="shared" si="1"/>
        <v>15886</v>
      </c>
      <c r="O22" s="25">
        <f t="shared" si="2"/>
        <v>274.28500000000003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87</v>
      </c>
      <c r="R22" s="24">
        <f t="shared" si="3"/>
        <v>15524.715</v>
      </c>
      <c r="S22" s="25">
        <f t="shared" si="4"/>
        <v>94.753</v>
      </c>
      <c r="T22" s="27">
        <f t="shared" si="5"/>
        <v>7.7530000000000001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13952</v>
      </c>
      <c r="N23" s="24">
        <f t="shared" si="1"/>
        <v>20001</v>
      </c>
      <c r="O23" s="25">
        <f t="shared" si="2"/>
        <v>383.68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19567.32</v>
      </c>
      <c r="S23" s="25">
        <f t="shared" si="4"/>
        <v>132.54399999999998</v>
      </c>
      <c r="T23" s="27">
        <f t="shared" si="5"/>
        <v>82.543999999999983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19939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21739</v>
      </c>
      <c r="N24" s="24">
        <f t="shared" si="1"/>
        <v>40794</v>
      </c>
      <c r="O24" s="25">
        <f t="shared" si="2"/>
        <v>597.82249999999999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191</v>
      </c>
      <c r="R24" s="24">
        <f t="shared" si="3"/>
        <v>40005.177500000005</v>
      </c>
      <c r="S24" s="25">
        <f t="shared" si="4"/>
        <v>206.5205</v>
      </c>
      <c r="T24" s="27">
        <f t="shared" si="5"/>
        <v>15.520499999999998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7408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7408</v>
      </c>
      <c r="N25" s="24">
        <f t="shared" si="1"/>
        <v>7408</v>
      </c>
      <c r="O25" s="25">
        <f t="shared" si="2"/>
        <v>203.72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65</v>
      </c>
      <c r="R25" s="24">
        <f t="shared" si="3"/>
        <v>7139.28</v>
      </c>
      <c r="S25" s="25">
        <f t="shared" si="4"/>
        <v>70.376000000000005</v>
      </c>
      <c r="T25" s="27">
        <f t="shared" si="5"/>
        <v>5.3760000000000048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4061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7491</v>
      </c>
      <c r="N26" s="24">
        <f t="shared" si="1"/>
        <v>10356</v>
      </c>
      <c r="O26" s="25">
        <f t="shared" si="2"/>
        <v>206.0025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160</v>
      </c>
      <c r="R26" s="24">
        <f t="shared" si="3"/>
        <v>9989.9975000000013</v>
      </c>
      <c r="S26" s="25">
        <f t="shared" si="4"/>
        <v>71.164500000000004</v>
      </c>
      <c r="T26" s="27">
        <f t="shared" si="5"/>
        <v>-88.835499999999996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6990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12440</v>
      </c>
      <c r="N27" s="40">
        <f t="shared" si="1"/>
        <v>24756</v>
      </c>
      <c r="O27" s="25">
        <f t="shared" si="2"/>
        <v>342.1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</v>
      </c>
      <c r="R27" s="24">
        <f t="shared" si="3"/>
        <v>24293.9</v>
      </c>
      <c r="S27" s="42">
        <f t="shared" si="4"/>
        <v>118.17999999999999</v>
      </c>
      <c r="T27" s="43">
        <f t="shared" si="5"/>
        <v>-1.8200000000000074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217255</v>
      </c>
      <c r="E28" s="45">
        <f t="shared" si="6"/>
        <v>690</v>
      </c>
      <c r="F28" s="45">
        <f t="shared" ref="F28:T28" si="7">SUM(F7:F27)</f>
        <v>1050</v>
      </c>
      <c r="G28" s="45">
        <f t="shared" si="7"/>
        <v>30</v>
      </c>
      <c r="H28" s="45">
        <f t="shared" si="7"/>
        <v>2590</v>
      </c>
      <c r="I28" s="45">
        <f t="shared" si="7"/>
        <v>966</v>
      </c>
      <c r="J28" s="45">
        <f t="shared" si="7"/>
        <v>417</v>
      </c>
      <c r="K28" s="45">
        <f t="shared" si="7"/>
        <v>128</v>
      </c>
      <c r="L28" s="45">
        <f t="shared" si="7"/>
        <v>45</v>
      </c>
      <c r="M28" s="45">
        <f t="shared" si="7"/>
        <v>265135</v>
      </c>
      <c r="N28" s="45">
        <f t="shared" si="7"/>
        <v>557084</v>
      </c>
      <c r="O28" s="46">
        <f t="shared" si="7"/>
        <v>7291.2125000000015</v>
      </c>
      <c r="P28" s="45">
        <f t="shared" si="7"/>
        <v>0</v>
      </c>
      <c r="Q28" s="45">
        <f t="shared" si="7"/>
        <v>2531</v>
      </c>
      <c r="R28" s="45">
        <f t="shared" si="7"/>
        <v>547261.78750000009</v>
      </c>
      <c r="S28" s="45">
        <f t="shared" si="7"/>
        <v>2518.7824999999998</v>
      </c>
      <c r="T28" s="47">
        <f t="shared" si="7"/>
        <v>-12.217500000000001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15" sqref="K1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>
      <c r="A28" s="54" t="s">
        <v>44</v>
      </c>
      <c r="B28" s="55"/>
      <c r="C28" s="56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>
      <c r="A29" s="57" t="s">
        <v>45</v>
      </c>
      <c r="B29" s="58"/>
      <c r="C29" s="59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'3'!D29</f>
        <v>894202</v>
      </c>
      <c r="E4" s="2">
        <f>'3'!E29</f>
        <v>1430</v>
      </c>
      <c r="F4" s="2">
        <f>'3'!F29</f>
        <v>3610</v>
      </c>
      <c r="G4" s="2">
        <f>'3'!G29</f>
        <v>510</v>
      </c>
      <c r="H4" s="2">
        <f>'3'!H29</f>
        <v>1280</v>
      </c>
      <c r="I4" s="2">
        <f>'3'!I29</f>
        <v>1002</v>
      </c>
      <c r="J4" s="2">
        <f>'3'!J29</f>
        <v>241</v>
      </c>
      <c r="K4" s="2">
        <f>'3'!K29</f>
        <v>242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'4'!D29</f>
        <v>894202</v>
      </c>
      <c r="E4" s="2">
        <f>'4'!E29</f>
        <v>1430</v>
      </c>
      <c r="F4" s="2">
        <f>'4'!F29</f>
        <v>3610</v>
      </c>
      <c r="G4" s="2">
        <f>'4'!G29</f>
        <v>510</v>
      </c>
      <c r="H4" s="2">
        <f>'4'!H29</f>
        <v>1280</v>
      </c>
      <c r="I4" s="2">
        <f>'4'!I29</f>
        <v>1002</v>
      </c>
      <c r="J4" s="2">
        <f>'4'!J29</f>
        <v>241</v>
      </c>
      <c r="K4" s="2">
        <f>'4'!K29</f>
        <v>242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'5'!D29</f>
        <v>894202</v>
      </c>
      <c r="E4" s="2">
        <f>'5'!E29</f>
        <v>1430</v>
      </c>
      <c r="F4" s="2">
        <f>'5'!F29</f>
        <v>3610</v>
      </c>
      <c r="G4" s="2">
        <f>'5'!G29</f>
        <v>510</v>
      </c>
      <c r="H4" s="2">
        <f>'5'!H29</f>
        <v>1280</v>
      </c>
      <c r="I4" s="2">
        <f>'5'!I29</f>
        <v>1002</v>
      </c>
      <c r="J4" s="2">
        <f>'5'!J29</f>
        <v>241</v>
      </c>
      <c r="K4" s="2">
        <f>'5'!K29</f>
        <v>242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'6'!D29</f>
        <v>894202</v>
      </c>
      <c r="E4" s="2">
        <f>'6'!E29</f>
        <v>1430</v>
      </c>
      <c r="F4" s="2">
        <f>'6'!F29</f>
        <v>3610</v>
      </c>
      <c r="G4" s="2">
        <f>'6'!G29</f>
        <v>510</v>
      </c>
      <c r="H4" s="2">
        <f>'6'!H29</f>
        <v>1280</v>
      </c>
      <c r="I4" s="2">
        <f>'6'!I29</f>
        <v>1002</v>
      </c>
      <c r="J4" s="2">
        <f>'6'!J29</f>
        <v>241</v>
      </c>
      <c r="K4" s="2">
        <f>'6'!K29</f>
        <v>242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'7'!D29</f>
        <v>894202</v>
      </c>
      <c r="E4" s="2">
        <f>'7'!E29</f>
        <v>1430</v>
      </c>
      <c r="F4" s="2">
        <f>'7'!F29</f>
        <v>3610</v>
      </c>
      <c r="G4" s="2">
        <f>'7'!G29</f>
        <v>510</v>
      </c>
      <c r="H4" s="2">
        <f>'7'!H29</f>
        <v>1280</v>
      </c>
      <c r="I4" s="2">
        <f>'7'!I29</f>
        <v>1002</v>
      </c>
      <c r="J4" s="2">
        <f>'7'!J29</f>
        <v>241</v>
      </c>
      <c r="K4" s="2">
        <f>'7'!K29</f>
        <v>242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>
      <c r="A4" s="68" t="s">
        <v>1</v>
      </c>
      <c r="B4" s="68"/>
      <c r="C4" s="1"/>
      <c r="D4" s="2">
        <f>'8'!D29</f>
        <v>894202</v>
      </c>
      <c r="E4" s="2">
        <f>'8'!E29</f>
        <v>1430</v>
      </c>
      <c r="F4" s="2">
        <f>'8'!F29</f>
        <v>3610</v>
      </c>
      <c r="G4" s="2">
        <f>'8'!G29</f>
        <v>510</v>
      </c>
      <c r="H4" s="2">
        <f>'8'!H29</f>
        <v>1280</v>
      </c>
      <c r="I4" s="2">
        <f>'8'!I29</f>
        <v>1002</v>
      </c>
      <c r="J4" s="2">
        <f>'8'!J29</f>
        <v>241</v>
      </c>
      <c r="K4" s="2">
        <f>'8'!K29</f>
        <v>242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2021-03-02T17:38:44Z</dcterms:modified>
</cp:coreProperties>
</file>