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<sst xmlns="http://schemas.openxmlformats.org/spreadsheetml/2006/main" count="318" uniqueCount="176">
  <si>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</si>
  <si>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</si>
  <si>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</si>
  <si>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</si>
  <si>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</si>
  <si>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</si>
  <si>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</si>
  <si>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</si>
  <si>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</si>
  <si>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</si>
  <si>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</si>
  <si>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</si>
  <si>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</si>
  <si>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</si>
  <si>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</si>
  <si>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</si>
  <si>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</si>
  <si>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</si>
  <si>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</si>
  <si>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</si>
  <si>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</si>
  <si>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</si>
  <si>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</si>
  <si>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</si>
  <si>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</si>
  <si>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</si>
  <si>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</si>
  <si>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</si>
  <si>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</si>
  <si>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</si>
  <si>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</si>
  <si>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</si>
  <si>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</si>
  <si>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</si>
  <si>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</si>
  <si>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</si>
  <si>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</si>
  <si>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</si>
  <si>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</si>
  <si>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</si>
  <si>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</si>
  <si>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</si>
  <si>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</si>
  <si>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</si>
  <si>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</si>
  <si>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</si>
  <si>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</si>
  <si>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</si>
  <si>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</si>
  <si>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</si>
  <si>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</si>
  <si>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</si>
  <si>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</si>
  <si>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</si>
  <si>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</si>
  <si>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</si>
  <si>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</si>
  <si>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</si>
  <si>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</si>
  <si>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</si>
  <si>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</si>
  <si>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</si>
  <si>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</si>
  <si>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</si>
  <si>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</si>
  <si>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</si>
  <si>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</si>
  <si>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</si>
  <si>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</si>
  <si>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</si>
  <si>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</si>
  <si>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</si>
  <si>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</si>
  <si>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</si>
  <si>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</si>
  <si>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</si>
  <si>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</si>
  <si>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</si>
  <si>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</si>
  <si>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</si>
  <si>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</si>
  <si>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</si>
  <si>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</si>
  <si>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</si>
  <si>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</si>
  <si>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</si>
  <si>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</si>
  <si>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</si>
  <si>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</si>
  <si>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</si>
  <si>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</si>
  <si>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</si>
  <si>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</si>
  <si>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</si>
  <si>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</si>
  <si>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</si>
  <si>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</si>
  <si>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</si>
  <si>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</si>
  <si>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</si>
  <si>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</si>
  <si>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</si>
  <si>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</si>
  <si>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</si>
  <si>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</si>
  <si>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</si>
  <si>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</si>
  <si>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</si>
  <si>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</si>
  <si>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</si>
  <si>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</si>
  <si>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</si>
  <si>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</si>
  <si>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</si>
  <si>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</si>
  <si>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</si>
  <si>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</si>
  <si>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</si>
  <si>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</si>
  <si>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</si>
  <si>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</si>
  <si>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</si>
  <si>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</si>
  <si>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</si>
  <si>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</si>
  <si>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</si>
  <si>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</si>
  <si>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</si>
  <si>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</si>
  <si>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</si>
  <si>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</si>
  <si>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</si>
  <si>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</si>
  <si>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</si>
  <si>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</si>
  <si>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</si>
  <si>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</si>
  <si>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</si>
  <si>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</si>
  <si>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</si>
  <si>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</si>
  <si>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</si>
  <si>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</si>
  <si>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</si>
  <si>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</si>
  <si>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</si>
  <si>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</si>
  <si>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</si>
  <si>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</si>
  <si>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</si>
  <si>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</si>
  <si>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</si>
  <si>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</si>
  <si>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</si>
  <si>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</si>
  <si>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</si>
  <si>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</si>
  <si>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</si>
  <si>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</si>
  <si>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</si>
  <si>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</si>
  <si>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Sopon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</si>
  <si>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</si>
  <si>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</si>
  <si>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</si>
  <si>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</si>
  <si>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</si>
  <si>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</si>
  <si>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</si>
  <si>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>Date :31-05-2021</t>
  </si>
  <si>
    <t xml:space="preserve"> </t>
  </si>
  <si>
    <t>30/31.05.2021</t>
  </si>
  <si>
    <t>01.06.2021</t>
  </si>
  <si>
    <t>31.05.2021</t>
  </si>
  <si>
    <t>02.06.2021</t>
  </si>
  <si>
    <t>Date:02.06.2021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</si>
</sst>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5" t="s">
        <v>10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</row>
    <row r="2" spans="1:25" ht="18" x14ac:dyDescent="0.25">
      <c r="A2" s="336" t="s">
        <v>17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</row>
    <row r="3" spans="1:25" s="93" customFormat="1" ht="16.5" thickBot="1" x14ac:dyDescent="0.3">
      <c r="A3" s="343" t="s">
        <v>156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94"/>
      <c r="U3" s="95"/>
      <c r="V3" s="95"/>
      <c r="W3" s="95"/>
      <c r="X3" s="95"/>
      <c r="Y3" s="96"/>
    </row>
    <row r="4" spans="1:25" s="96" customFormat="1" x14ac:dyDescent="0.25">
      <c r="A4" s="337" t="s">
        <v>18</v>
      </c>
      <c r="B4" s="339" t="s">
        <v>19</v>
      </c>
      <c r="C4" s="339" t="s">
        <v>20</v>
      </c>
      <c r="D4" s="333" t="s">
        <v>21</v>
      </c>
      <c r="E4" s="333" t="s">
        <v>167</v>
      </c>
      <c r="F4" s="333" t="s">
        <v>22</v>
      </c>
      <c r="G4" s="333" t="s">
        <v>23</v>
      </c>
      <c r="H4" s="333" t="s">
        <v>24</v>
      </c>
      <c r="I4" s="333" t="s">
        <v>25</v>
      </c>
      <c r="J4" s="333" t="s">
        <v>26</v>
      </c>
      <c r="K4" s="346" t="s">
        <v>27</v>
      </c>
      <c r="L4" s="325" t="s">
        <v>28</v>
      </c>
      <c r="M4" s="327" t="s">
        <v>29</v>
      </c>
      <c r="N4" s="329" t="s">
        <v>9</v>
      </c>
      <c r="O4" s="331" t="s">
        <v>30</v>
      </c>
      <c r="P4" s="325" t="s">
        <v>122</v>
      </c>
      <c r="Q4" s="341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8"/>
      <c r="B5" s="340"/>
      <c r="C5" s="340"/>
      <c r="D5" s="334"/>
      <c r="E5" s="334"/>
      <c r="F5" s="334"/>
      <c r="G5" s="334"/>
      <c r="H5" s="334"/>
      <c r="I5" s="334"/>
      <c r="J5" s="334"/>
      <c r="K5" s="347"/>
      <c r="L5" s="326"/>
      <c r="M5" s="328"/>
      <c r="N5" s="330"/>
      <c r="O5" s="332"/>
      <c r="P5" s="326"/>
      <c r="Q5" s="342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172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174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/>
      <c r="B8" s="299"/>
      <c r="C8" s="300"/>
      <c r="D8" s="300"/>
      <c r="E8" s="300"/>
      <c r="F8" s="300"/>
      <c r="G8" s="300"/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/>
      <c r="B9" s="299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0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/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/>
      <c r="B11" s="299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0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0</v>
      </c>
      <c r="D37" s="292">
        <f t="shared" si="1"/>
        <v>210</v>
      </c>
      <c r="E37" s="292">
        <f t="shared" si="1"/>
        <v>0</v>
      </c>
      <c r="F37" s="292">
        <f t="shared" si="1"/>
        <v>0</v>
      </c>
      <c r="G37" s="292">
        <f t="shared" si="1"/>
        <v>2863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3073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7" sqref="D7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172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174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/>
      <c r="B8" s="55"/>
      <c r="C8" s="56"/>
      <c r="D8" s="42">
        <f t="shared" si="0"/>
        <v>274250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/>
      <c r="B9" s="55"/>
      <c r="C9" s="56"/>
      <c r="D9" s="42">
        <f t="shared" si="0"/>
        <v>274250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/>
      <c r="B10" s="55"/>
      <c r="C10" s="62"/>
      <c r="D10" s="42">
        <f>D9+B10-C10</f>
        <v>274250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274250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274250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274250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274250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274250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2">
        <f t="shared" si="0"/>
        <v>274250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274250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274250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274250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274250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274250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274250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274250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274250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274250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274250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274250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274250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274250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274250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274250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274250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274250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274250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274250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274250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274250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274250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274250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274250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274250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274250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274250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274250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274250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274250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274250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274250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274250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274250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274250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274250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274250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274250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274250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274250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274250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274250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274250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274250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274250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274250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274250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274250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274250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274250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274250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274250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274250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274250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274250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274250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274250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274250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274250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274250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274250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274250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274250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274250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274250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274250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874250</v>
      </c>
      <c r="C83" s="43">
        <f>SUM(C4:C77)</f>
        <v>600000</v>
      </c>
      <c r="D83" s="79">
        <f>D82</f>
        <v>274250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165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175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1025646.0800000001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3537.08</v>
      </c>
      <c r="D8" s="366"/>
      <c r="E8" s="27" t="s">
        <v>4</v>
      </c>
      <c r="F8" s="82">
        <v>274250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157565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3073</v>
      </c>
      <c r="D10" s="366"/>
      <c r="E10" s="27" t="s">
        <v>2</v>
      </c>
      <c r="F10" s="84">
        <v>224203</v>
      </c>
      <c r="G10" s="3"/>
      <c r="K10" s="126" t="s">
        <v>162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164</v>
      </c>
      <c r="F11" s="160">
        <v>93800</v>
      </c>
      <c r="G11" s="20"/>
      <c r="K11" s="312" t="s">
        <v>163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172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171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464.07999999999993</v>
      </c>
      <c r="D14" s="366"/>
      <c r="E14" s="27" t="s">
        <v>16</v>
      </c>
      <c r="F14" s="84">
        <v>225000</v>
      </c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2000464.08</v>
      </c>
      <c r="D17" s="366"/>
      <c r="E17" s="27" t="s">
        <v>3</v>
      </c>
      <c r="F17" s="84">
        <f>F7+F8+F9+F10+F11+F12+F14-F13+F15</f>
        <v>2000464.08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155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151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168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O33" sqref="O33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169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34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85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170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12</v>
      </c>
      <c r="O12" s="143">
        <v>10</v>
      </c>
      <c r="P12" s="143">
        <v>10</v>
      </c>
      <c r="Q12" s="148"/>
      <c r="T12" s="161" t="s">
        <v>154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>
        <v>250</v>
      </c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173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220</v>
      </c>
      <c r="H14" s="145">
        <v>200</v>
      </c>
      <c r="I14" s="141"/>
      <c r="J14" s="145"/>
      <c r="K14" s="145"/>
      <c r="L14" s="141"/>
      <c r="M14" s="142"/>
      <c r="N14" s="143">
        <v>19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200</v>
      </c>
      <c r="G17" s="141">
        <v>210</v>
      </c>
      <c r="H17" s="145">
        <v>500</v>
      </c>
      <c r="I17" s="141"/>
      <c r="J17" s="145"/>
      <c r="K17" s="145"/>
      <c r="L17" s="141"/>
      <c r="M17" s="142"/>
      <c r="N17" s="143">
        <v>40</v>
      </c>
      <c r="O17" s="143">
        <v>44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149</v>
      </c>
      <c r="C22" s="124" t="s">
        <v>148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150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161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152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153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550</v>
      </c>
      <c r="G29" s="174">
        <f t="shared" si="0"/>
        <v>680</v>
      </c>
      <c r="H29" s="174">
        <f t="shared" si="0"/>
        <v>1210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397</v>
      </c>
      <c r="O29" s="174">
        <f t="shared" si="0"/>
        <v>121</v>
      </c>
      <c r="P29" s="174">
        <f t="shared" si="0"/>
        <v>111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166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157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160</v>
      </c>
      <c r="C6" s="408"/>
      <c r="D6" s="311" t="s">
        <v>159</v>
      </c>
      <c r="E6" s="409" t="s">
        <v>158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2021-06-02T15:18:20Z</dcterms:modified>
</cp:coreProperties>
</file>