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1" i="55" l="1"/>
  <c r="M24" i="55" l="1"/>
  <c r="C23" i="57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<sst xmlns="http://schemas.openxmlformats.org/spreadsheetml/2006/main" count="395" uniqueCount="238">
  <si>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</si>
  <si>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</si>
  <si>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</si>
  <si>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</si>
  <si>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</si>
  <si>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</si>
  <si>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</si>
  <si>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</si>
  <si>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</si>
  <si>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</si>
  <si>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</si>
  <si>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</si>
  <si>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</si>
  <si>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</si>
  <si>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</si>
  <si>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</si>
  <si>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</si>
  <si>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</si>
  <si>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</si>
  <si>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</si>
  <si>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</si>
  <si>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</si>
  <si>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</si>
  <si>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</si>
  <si>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</si>
  <si>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</si>
  <si>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</si>
  <si>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</si>
  <si>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</si>
  <si>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</si>
  <si>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</si>
  <si>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</si>
  <si>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</si>
  <si>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</si>
  <si>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</si>
  <si>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</si>
  <si>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</si>
  <si>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</si>
  <si>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</si>
  <si>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</si>
  <si>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</si>
  <si>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</si>
  <si>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</si>
  <si>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</si>
  <si>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</si>
  <si>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</si>
  <si>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</si>
  <si>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</si>
  <si>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</si>
  <si>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</si>
  <si>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</si>
  <si>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</si>
  <si>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</si>
  <si>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</si>
  <si>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</si>
  <si>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</si>
  <si>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</si>
  <si>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</si>
  <si>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</si>
  <si>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</si>
  <si>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</si>
  <si>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</si>
  <si>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</si>
  <si>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</si>
  <si>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</si>
  <si>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</si>
  <si>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</si>
  <si>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</si>
  <si>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</si>
  <si>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</si>
  <si>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</si>
  <si>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</si>
  <si>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</si>
  <si>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</si>
  <si>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</si>
  <si>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</si>
  <si>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</si>
  <si>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</si>
  <si>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</si>
  <si>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</si>
  <si>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</si>
  <si>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</si>
  <si>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</si>
  <si>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</si>
  <si>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</si>
  <si>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</si>
  <si>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</si>
  <si>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</si>
  <si>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</si>
  <si>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</si>
  <si>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</si>
  <si>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</si>
  <si>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</si>
  <si>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</si>
  <si>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</si>
  <si>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</si>
  <si>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</si>
  <si>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</si>
  <si>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</si>
  <si>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</si>
  <si>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</si>
  <si>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</si>
  <si>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</si>
  <si>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</si>
  <si>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</si>
  <si>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</si>
  <si>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</si>
  <si>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</si>
  <si>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</si>
  <si>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</si>
  <si>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</si>
  <si>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</si>
  <si>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</si>
  <si>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</si>
  <si>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</si>
  <si>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</si>
  <si>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</si>
  <si>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</si>
  <si>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</si>
  <si>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</si>
  <si>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</si>
  <si>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</si>
  <si>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</si>
  <si>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</si>
  <si>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</si>
  <si>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</si>
  <si>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</si>
  <si>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</si>
  <si>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</si>
  <si>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</si>
  <si>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</si>
  <si>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</si>
  <si>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</si>
  <si>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</si>
  <si>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</si>
  <si>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</si>
  <si>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</si>
  <si>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</si>
  <si>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</si>
  <si>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</si>
  <si>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</si>
  <si>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</si>
  <si>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</si>
  <si>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</si>
  <si>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</si>
  <si>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</si>
  <si>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</si>
  <si>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</si>
  <si>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</si>
  <si>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</si>
  <si>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</si>
  <si>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</si>
  <si>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</si>
  <si>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</si>
  <si>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</si>
  <si>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</si>
  <si>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</si>
  <si>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</si>
  <si>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</si>
  <si>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</si>
  <si>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</si>
  <si>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</si>
  <si>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</si>
  <si>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</si>
  <si>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</si>
  <si>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</si>
  <si>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</si>
  <si>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</si>
  <si>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</si>
  <si>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</si>
  <si>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</si>
  <si>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</si>
  <si>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</si>
  <si>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</si>
  <si>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</si>
  <si>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</si>
  <si>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</si>
  <si>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</si>
  <si>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</si>
  <si>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</si>
  <si>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</si>
  <si>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</si>
  <si>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</si>
  <si>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</si>
  <si>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</si>
  <si>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</si>
  <si>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</si>
  <si>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</si>
  <si>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</si>
  <si>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</si>
  <si>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</si>
  <si>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</si>
  <si>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</si>
  <si>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</si>
  <si>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</si>
  <si>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</si>
  <si>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</si>
  <si>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</si>
  <si>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</si>
  <si>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</si>
  <si>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</si>
  <si>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</si>
  <si>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</si>
  <si>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</si>
  <si>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</si>
  <si>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</si>
  <si>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</si>
  <si>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</si>
  <si>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</si>
  <si>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</si>
  <si>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</si>
  <si>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</si>
  <si>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</si>
  <si>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</si>
  <si>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</si>
  <si>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</si>
  <si>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</si>
  <si>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</si>
  <si>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</si>
  <si>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</si>
  <si>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</si>
  <si>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</si>
  <si>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</si>
  <si>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</si>
  <si>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</si>
  <si>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</si>
  <si>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</si>
  <si>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</si>
  <si>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</si>
  <si>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</si>
  <si>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</si>
  <si>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</si>
  <si>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</si>
  <si>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</si>
  <si>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</si>
  <si>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</si>
  <si>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</si>
  <si>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Date:11.11.2021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</si>
</sst>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5" t="s">
        <v>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25" ht="18" x14ac:dyDescent="0.25">
      <c r="A2" s="356" t="s">
        <v>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25" s="67" customFormat="1" ht="16.5" thickBot="1" x14ac:dyDescent="0.3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9"/>
      <c r="T3" s="68"/>
      <c r="U3" s="69"/>
      <c r="V3" s="69"/>
      <c r="W3" s="69"/>
      <c r="X3" s="69"/>
      <c r="Y3" s="70"/>
    </row>
    <row r="4" spans="1:25" s="70" customFormat="1" x14ac:dyDescent="0.25">
      <c r="A4" s="357" t="s">
        <v>15</v>
      </c>
      <c r="B4" s="359" t="s">
        <v>16</v>
      </c>
      <c r="C4" s="359" t="s">
        <v>17</v>
      </c>
      <c r="D4" s="361" t="s">
        <v>18</v>
      </c>
      <c r="E4" s="361" t="s">
        <v>108</v>
      </c>
      <c r="F4" s="361" t="s">
        <v>19</v>
      </c>
      <c r="G4" s="361" t="s">
        <v>20</v>
      </c>
      <c r="H4" s="361" t="s">
        <v>21</v>
      </c>
      <c r="I4" s="361" t="s">
        <v>22</v>
      </c>
      <c r="J4" s="361" t="s">
        <v>23</v>
      </c>
      <c r="K4" s="370" t="s">
        <v>24</v>
      </c>
      <c r="L4" s="363" t="s">
        <v>25</v>
      </c>
      <c r="M4" s="372" t="s">
        <v>26</v>
      </c>
      <c r="N4" s="374" t="s">
        <v>8</v>
      </c>
      <c r="O4" s="376" t="s">
        <v>27</v>
      </c>
      <c r="P4" s="363" t="s">
        <v>126</v>
      </c>
      <c r="Q4" s="36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58"/>
      <c r="B5" s="360"/>
      <c r="C5" s="360"/>
      <c r="D5" s="362"/>
      <c r="E5" s="362"/>
      <c r="F5" s="362"/>
      <c r="G5" s="362"/>
      <c r="H5" s="362"/>
      <c r="I5" s="362"/>
      <c r="J5" s="362"/>
      <c r="K5" s="371"/>
      <c r="L5" s="364"/>
      <c r="M5" s="373"/>
      <c r="N5" s="375"/>
      <c r="O5" s="377"/>
      <c r="P5" s="364"/>
      <c r="Q5" s="36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/>
      <c r="B15" s="205"/>
      <c r="C15" s="206"/>
      <c r="D15" s="206"/>
      <c r="E15" s="206"/>
      <c r="F15" s="206"/>
      <c r="G15" s="302"/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0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/>
      <c r="B16" s="205"/>
      <c r="C16" s="206"/>
      <c r="D16" s="206"/>
      <c r="E16" s="206"/>
      <c r="F16" s="206"/>
      <c r="G16" s="302"/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/>
      <c r="B17" s="205"/>
      <c r="C17" s="206"/>
      <c r="D17" s="206"/>
      <c r="E17" s="206"/>
      <c r="F17" s="206"/>
      <c r="G17" s="302"/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0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/>
      <c r="B18" s="205"/>
      <c r="C18" s="206"/>
      <c r="D18" s="206"/>
      <c r="E18" s="206"/>
      <c r="F18" s="206"/>
      <c r="G18" s="302"/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0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/>
      <c r="B19" s="205"/>
      <c r="C19" s="206"/>
      <c r="D19" s="206"/>
      <c r="E19" s="206"/>
      <c r="F19" s="206"/>
      <c r="G19" s="302"/>
      <c r="H19" s="206"/>
      <c r="I19" s="206"/>
      <c r="J19" s="206"/>
      <c r="K19" s="206"/>
      <c r="L19" s="206"/>
      <c r="M19" s="208"/>
      <c r="N19" s="206"/>
      <c r="O19" s="208"/>
      <c r="P19" s="208"/>
      <c r="Q19" s="208"/>
      <c r="R19" s="194">
        <f>SUM(B19:Q19)</f>
        <v>0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800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8090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0</v>
      </c>
      <c r="Q37" s="199">
        <f t="shared" si="1"/>
        <v>0</v>
      </c>
      <c r="R37" s="200">
        <f>SUM(R6:R36)</f>
        <v>8890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1" t="s">
        <v>191</v>
      </c>
      <c r="B2" s="381"/>
      <c r="C2" s="381"/>
      <c r="D2" s="381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/>
      <c r="B16" s="33"/>
      <c r="C16" s="48"/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/>
      <c r="B17" s="33"/>
      <c r="C17" s="29"/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/>
      <c r="B18" s="41"/>
      <c r="C18" s="42"/>
      <c r="D18" s="33">
        <f t="shared" si="0"/>
        <v>14331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/>
      <c r="B19" s="41"/>
      <c r="C19" s="42"/>
      <c r="D19" s="33">
        <f t="shared" si="0"/>
        <v>14331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/>
      <c r="B20" s="41"/>
      <c r="C20" s="48"/>
      <c r="D20" s="33">
        <f t="shared" si="0"/>
        <v>14331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/>
      <c r="B21" s="33"/>
      <c r="C21" s="29"/>
      <c r="D21" s="33">
        <f t="shared" si="0"/>
        <v>14331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14331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14331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14331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14331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14331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14331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14331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14331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14331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14331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14331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14331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14331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14331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14331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14331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14331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14331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14331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14331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14331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14331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14331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14331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14331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14331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14331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14331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14331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14331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14331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14331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14331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14331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14331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14331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14331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14331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14331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14331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14331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14331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14331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14331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14331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14331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14331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14331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14331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14331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14331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14331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14331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14331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14331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14331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14331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14331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14331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14331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14331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3414331</v>
      </c>
      <c r="C83" s="29">
        <f>SUM(C4:C77)</f>
        <v>3400000</v>
      </c>
      <c r="D83" s="33">
        <f>D82</f>
        <v>14331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5"/>
  <sheetViews>
    <sheetView tabSelected="1" topLeftCell="A10" zoomScaleNormal="100" workbookViewId="0">
      <selection activeCell="I15" sqref="I15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2" t="s">
        <v>6</v>
      </c>
      <c r="C2" s="383"/>
      <c r="D2" s="383"/>
      <c r="E2" s="383"/>
      <c r="F2" s="384"/>
      <c r="H2" s="90"/>
      <c r="I2" s="90"/>
      <c r="J2" s="90"/>
      <c r="K2" s="397" t="s">
        <v>234</v>
      </c>
      <c r="L2" s="398"/>
      <c r="M2" s="399"/>
    </row>
    <row r="3" spans="2:13" ht="16.5" customHeight="1" x14ac:dyDescent="0.25">
      <c r="B3" s="385" t="s">
        <v>107</v>
      </c>
      <c r="C3" s="386"/>
      <c r="D3" s="386"/>
      <c r="E3" s="386"/>
      <c r="F3" s="387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88" t="s">
        <v>237</v>
      </c>
      <c r="C4" s="389"/>
      <c r="D4" s="389"/>
      <c r="E4" s="389"/>
      <c r="F4" s="390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395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395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600000</v>
      </c>
      <c r="D7" s="395"/>
      <c r="E7" s="275" t="s">
        <v>1</v>
      </c>
      <c r="F7" s="335">
        <v>157393.1875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600000</v>
      </c>
      <c r="D8" s="395"/>
      <c r="E8" s="276" t="s">
        <v>4</v>
      </c>
      <c r="F8" s="287">
        <v>14331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8890</v>
      </c>
      <c r="D9" s="395"/>
      <c r="E9" s="276" t="s">
        <v>2</v>
      </c>
      <c r="F9" s="287">
        <v>172149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395"/>
      <c r="E10" s="278" t="s">
        <v>173</v>
      </c>
      <c r="F10" s="288">
        <v>156366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8890</v>
      </c>
      <c r="D11" s="395"/>
      <c r="E11" s="277" t="s">
        <v>7</v>
      </c>
      <c r="F11" s="289">
        <v>126957.49750000006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22347.685000000001</v>
      </c>
      <c r="D12" s="395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395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22347.685000000001</v>
      </c>
      <c r="D14" s="395"/>
      <c r="E14" s="276" t="s">
        <v>175</v>
      </c>
      <c r="F14" s="288"/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13457.685000000001</v>
      </c>
      <c r="D15" s="395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395"/>
      <c r="E16" s="279"/>
      <c r="F16" s="290"/>
      <c r="G16" s="18"/>
      <c r="K16" s="349" t="s">
        <v>235</v>
      </c>
      <c r="L16" s="347" t="s">
        <v>176</v>
      </c>
      <c r="M16" s="348"/>
    </row>
    <row r="17" spans="2:13" ht="41.25" thickBot="1" x14ac:dyDescent="0.3">
      <c r="B17" s="297" t="s">
        <v>220</v>
      </c>
      <c r="C17" s="298">
        <f>C8+C12-C11+C16</f>
        <v>613457.68500000006</v>
      </c>
      <c r="D17" s="396"/>
      <c r="E17" s="299" t="s">
        <v>3</v>
      </c>
      <c r="F17" s="300">
        <f>F7+F8+F9+F10+F11-F14+F15-F12</f>
        <v>613457.68500000006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2" t="s">
        <v>232</v>
      </c>
      <c r="C18" s="393"/>
      <c r="D18" s="393"/>
      <c r="E18" s="393"/>
      <c r="F18" s="394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1"/>
      <c r="C19" s="391"/>
      <c r="D19" s="391"/>
      <c r="E19" s="391"/>
      <c r="F19" s="391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15.75" thickBot="1" x14ac:dyDescent="0.3">
      <c r="C24" s="8"/>
      <c r="D24" s="20"/>
      <c r="G24" s="19"/>
      <c r="K24" s="400" t="s">
        <v>28</v>
      </c>
      <c r="L24" s="401"/>
      <c r="M24" s="353">
        <f>SUM(M4:M23)</f>
        <v>156366</v>
      </c>
    </row>
    <row r="25" spans="2:13" x14ac:dyDescent="0.25">
      <c r="C25" s="8"/>
      <c r="D25" s="20"/>
      <c r="G25" s="19"/>
      <c r="K25" s="354"/>
      <c r="L25" s="354"/>
      <c r="M25" s="354"/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D27" s="20"/>
      <c r="E27" s="5"/>
      <c r="F27" s="6"/>
      <c r="G27" s="19"/>
      <c r="K27" s="354"/>
      <c r="L27" s="354"/>
      <c r="M27" s="354"/>
    </row>
    <row r="28" spans="2:13" x14ac:dyDescent="0.25">
      <c r="D28" s="14"/>
      <c r="E28" s="15"/>
      <c r="F28" s="16" t="s">
        <v>109</v>
      </c>
      <c r="G28" s="2"/>
      <c r="K28" s="354"/>
      <c r="L28" s="354"/>
      <c r="M28" s="354"/>
    </row>
    <row r="29" spans="2:13" x14ac:dyDescent="0.25">
      <c r="D29" s="14"/>
      <c r="E29" s="15"/>
      <c r="F29" s="16"/>
      <c r="K29" s="82"/>
      <c r="L29" s="82"/>
      <c r="M29" s="46"/>
    </row>
    <row r="30" spans="2:13" ht="15.75" x14ac:dyDescent="0.25">
      <c r="D30" s="14"/>
      <c r="E30" s="15"/>
      <c r="F30" s="16"/>
      <c r="K30" s="345"/>
      <c r="L30" s="338"/>
      <c r="M30" s="338"/>
    </row>
    <row r="31" spans="2:13" ht="15.75" x14ac:dyDescent="0.25">
      <c r="B31" s="93"/>
      <c r="C31" s="8"/>
      <c r="D31" s="20"/>
      <c r="E31" s="11"/>
      <c r="F31" s="7"/>
      <c r="H31" s="1"/>
      <c r="I31" s="1"/>
      <c r="J31" s="1"/>
      <c r="K31" s="338"/>
      <c r="L31" s="338"/>
      <c r="M31" s="338"/>
    </row>
    <row r="32" spans="2:13" ht="15.75" x14ac:dyDescent="0.25">
      <c r="B32" s="93"/>
      <c r="C32" s="8"/>
      <c r="D32" s="20"/>
      <c r="E32" s="7"/>
      <c r="F32" s="10"/>
      <c r="K32" s="338"/>
      <c r="L32" s="338"/>
      <c r="M32" s="338"/>
    </row>
    <row r="33" spans="2:13" ht="15.75" x14ac:dyDescent="0.25">
      <c r="C33" s="8"/>
      <c r="D33" s="20"/>
      <c r="E33" s="12"/>
      <c r="F33" s="8"/>
      <c r="K33" s="338"/>
      <c r="L33" s="338"/>
      <c r="M33" s="338"/>
    </row>
    <row r="34" spans="2:13" ht="15.75" x14ac:dyDescent="0.25">
      <c r="C34" s="8"/>
      <c r="D34" s="20"/>
      <c r="E34" s="7"/>
      <c r="F34" s="10"/>
      <c r="K34" s="338"/>
      <c r="L34" s="338"/>
      <c r="M34" s="338"/>
    </row>
    <row r="35" spans="2:13" ht="15.75" x14ac:dyDescent="0.25">
      <c r="C35" s="8"/>
      <c r="D35" s="20"/>
      <c r="E35" s="8"/>
      <c r="F35" s="8"/>
      <c r="K35" s="338"/>
      <c r="L35" s="338"/>
      <c r="M35" s="338"/>
    </row>
    <row r="36" spans="2:13" ht="15.75" x14ac:dyDescent="0.25">
      <c r="C36" s="8"/>
      <c r="D36" s="20"/>
      <c r="E36" s="7"/>
      <c r="F36" s="10"/>
      <c r="K36" s="338"/>
      <c r="L36" s="338"/>
      <c r="M36" s="338"/>
    </row>
    <row r="37" spans="2:13" ht="15.75" x14ac:dyDescent="0.25">
      <c r="K37" s="344"/>
      <c r="L37" s="344"/>
      <c r="M37" s="338"/>
    </row>
    <row r="38" spans="2:13" ht="15.75" x14ac:dyDescent="0.25">
      <c r="K38" s="327"/>
      <c r="L38" s="328"/>
      <c r="M38" s="327"/>
    </row>
    <row r="39" spans="2:13" ht="15.75" x14ac:dyDescent="0.25">
      <c r="K39" s="338"/>
      <c r="L39" s="338"/>
      <c r="M39" s="338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44"/>
      <c r="L47" s="344"/>
      <c r="M47" s="338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</sheetData>
  <sortState ref="K6:M36">
    <sortCondition ref="K6"/>
  </sortState>
  <mergeCells count="8">
    <mergeCell ref="K2:M2"/>
    <mergeCell ref="K24:L24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6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6">
        <v>2455</v>
      </c>
    </row>
    <row r="5" spans="1:22" s="96" customFormat="1" ht="18" customHeight="1" thickBot="1" x14ac:dyDescent="0.3">
      <c r="A5" s="415" t="s">
        <v>204</v>
      </c>
      <c r="B5" s="416"/>
      <c r="C5" s="417"/>
      <c r="D5" s="231" t="s">
        <v>36</v>
      </c>
      <c r="E5" s="231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4" t="s">
        <v>93</v>
      </c>
      <c r="U19" s="414"/>
      <c r="V19" s="414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2" t="s">
        <v>31</v>
      </c>
      <c r="B29" s="403"/>
      <c r="C29" s="404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7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8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8"/>
      <c r="B2" s="408"/>
      <c r="C2" s="408"/>
      <c r="D2" s="408"/>
      <c r="E2" s="408"/>
      <c r="F2" s="408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5" t="s">
        <v>180</v>
      </c>
      <c r="C5" s="436"/>
      <c r="D5" s="215" t="s">
        <v>96</v>
      </c>
      <c r="E5" s="430" t="s">
        <v>61</v>
      </c>
      <c r="F5" s="431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2" t="s">
        <v>177</v>
      </c>
      <c r="C6" s="432"/>
      <c r="D6" s="217" t="s">
        <v>178</v>
      </c>
      <c r="E6" s="433" t="s">
        <v>179</v>
      </c>
      <c r="F6" s="434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6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0"/>
      <c r="W5" s="410"/>
      <c r="X5" s="410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7"/>
      <c r="W10" s="437"/>
      <c r="X10" s="43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7"/>
      <c r="W13" s="437"/>
      <c r="X13" s="43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8"/>
      <c r="B28" s="438"/>
      <c r="C28" s="438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205</v>
      </c>
      <c r="B1" s="444"/>
      <c r="C1" s="445"/>
      <c r="D1" s="324"/>
      <c r="F1" s="440" t="s">
        <v>69</v>
      </c>
      <c r="G1" s="441"/>
      <c r="H1" s="442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6" t="s">
        <v>28</v>
      </c>
      <c r="B23" s="447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39"/>
      <c r="B43" s="439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211</v>
      </c>
      <c r="B2" s="448"/>
      <c r="C2" s="448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49" t="s">
        <v>208</v>
      </c>
      <c r="B24" s="449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2021-11-13T03:21:55Z</dcterms:modified>
</cp:coreProperties>
</file>