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M26" i="33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M24" i="33" s="1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N22" i="33" s="1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M18" i="33" s="1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N15" i="33" s="1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K28" i="33" s="1"/>
  <c r="K29" i="33" s="1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I28" i="33" s="1"/>
  <c r="I29" i="33" s="1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M8" i="33" s="1"/>
  <c r="O8" i="33" s="1"/>
  <c r="D9" i="33"/>
  <c r="M9" i="33" s="1"/>
  <c r="S9" i="33" s="1"/>
  <c r="T9" i="33" s="1"/>
  <c r="D10" i="33"/>
  <c r="D11" i="33"/>
  <c r="D12" i="33"/>
  <c r="D13" i="33"/>
  <c r="N13" i="33" s="1"/>
  <c r="D14" i="33"/>
  <c r="N14" i="33" s="1"/>
  <c r="D15" i="33"/>
  <c r="D16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L28" i="33"/>
  <c r="L29" i="33" s="1"/>
  <c r="G28" i="33"/>
  <c r="G29" i="33" s="1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R16" i="4"/>
  <c r="N16" i="4"/>
  <c r="M16" i="4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R10" i="4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O18" i="3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N28" i="3" s="1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M10" i="33" l="1"/>
  <c r="R10" i="33" s="1"/>
  <c r="N12" i="33"/>
  <c r="J28" i="33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R18" i="33"/>
  <c r="N16" i="33"/>
  <c r="N21" i="33"/>
  <c r="R26" i="33"/>
  <c r="R24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Q28" i="33"/>
  <c r="O24" i="33"/>
  <c r="N20" i="33"/>
  <c r="O18" i="33"/>
  <c r="J29" i="33"/>
  <c r="O10" i="33"/>
  <c r="D28" i="33"/>
  <c r="D29" i="33" s="1"/>
  <c r="O26" i="33"/>
  <c r="M7" i="33"/>
  <c r="S7" i="33" s="1"/>
  <c r="T7" i="33" s="1"/>
  <c r="N7" i="33"/>
  <c r="R9" i="33"/>
  <c r="R11" i="33"/>
  <c r="R13" i="33"/>
  <c r="R15" i="33"/>
  <c r="R19" i="33"/>
  <c r="R21" i="33"/>
  <c r="R23" i="33"/>
  <c r="R27" i="33"/>
  <c r="S8" i="33"/>
  <c r="T8" i="33" s="1"/>
  <c r="O9" i="33"/>
  <c r="S10" i="33"/>
  <c r="T10" i="33" s="1"/>
  <c r="O11" i="33"/>
  <c r="S12" i="33"/>
  <c r="T12" i="33" s="1"/>
  <c r="O15" i="33"/>
  <c r="S18" i="33"/>
  <c r="T18" i="33" s="1"/>
  <c r="O21" i="33"/>
  <c r="O23" i="33"/>
  <c r="S24" i="33"/>
  <c r="T24" i="33" s="1"/>
  <c r="S26" i="33"/>
  <c r="T26" i="33" s="1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O28" i="3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9" i="33" l="1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Shown BP Sale 1</t>
        </r>
      </text>
    </comment>
  </commentList>
</comments>
</file>

<file path=xl/sharedStrings.xml><?xml version="1.0" encoding="utf-8"?>
<sst xmlns="http://schemas.openxmlformats.org/spreadsheetml/2006/main" count="1503" uniqueCount="52">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</sst>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48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767546</v>
      </c>
      <c r="E29" s="48">
        <f t="shared" ref="E29:L29" si="8">E4+E5-E28</f>
        <v>4550</v>
      </c>
      <c r="F29" s="48">
        <f t="shared" si="8"/>
        <v>13160</v>
      </c>
      <c r="G29" s="48">
        <f t="shared" si="8"/>
        <v>0</v>
      </c>
      <c r="H29" s="48">
        <f t="shared" si="8"/>
        <v>11470</v>
      </c>
      <c r="I29" s="48">
        <f t="shared" si="8"/>
        <v>546</v>
      </c>
      <c r="J29" s="48">
        <f t="shared" si="8"/>
        <v>180</v>
      </c>
      <c r="K29" s="48">
        <f t="shared" si="8"/>
        <v>203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'9'!D29</f>
        <v>587892</v>
      </c>
      <c r="E4" s="2">
        <f>'9'!E29</f>
        <v>4390</v>
      </c>
      <c r="F4" s="2">
        <f>'9'!F29</f>
        <v>13020</v>
      </c>
      <c r="G4" s="2">
        <f>'9'!G29</f>
        <v>0</v>
      </c>
      <c r="H4" s="2">
        <f>'9'!H29</f>
        <v>10850</v>
      </c>
      <c r="I4" s="2">
        <f>'9'!I29</f>
        <v>466</v>
      </c>
      <c r="J4" s="2">
        <f>'9'!J29</f>
        <v>154</v>
      </c>
      <c r="K4" s="2">
        <f>'9'!K29</f>
        <v>178</v>
      </c>
      <c r="L4" s="2">
        <f>'9'!L29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587892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'10'!D29</f>
        <v>587892</v>
      </c>
      <c r="E4" s="2">
        <f>'10'!E29</f>
        <v>4390</v>
      </c>
      <c r="F4" s="2">
        <f>'10'!F29</f>
        <v>13020</v>
      </c>
      <c r="G4" s="2">
        <f>'10'!G29</f>
        <v>0</v>
      </c>
      <c r="H4" s="2">
        <f>'10'!H29</f>
        <v>10850</v>
      </c>
      <c r="I4" s="2">
        <f>'10'!I29</f>
        <v>466</v>
      </c>
      <c r="J4" s="2">
        <f>'10'!J29</f>
        <v>154</v>
      </c>
      <c r="K4" s="2">
        <f>'10'!K29</f>
        <v>178</v>
      </c>
      <c r="L4" s="2">
        <f>'10'!L29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587892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'11'!D29</f>
        <v>587892</v>
      </c>
      <c r="E4" s="2">
        <f>'11'!E29</f>
        <v>4390</v>
      </c>
      <c r="F4" s="2">
        <f>'11'!F29</f>
        <v>13020</v>
      </c>
      <c r="G4" s="2">
        <f>'11'!G29</f>
        <v>0</v>
      </c>
      <c r="H4" s="2">
        <f>'11'!H29</f>
        <v>10850</v>
      </c>
      <c r="I4" s="2">
        <f>'11'!I29</f>
        <v>466</v>
      </c>
      <c r="J4" s="2">
        <f>'11'!J29</f>
        <v>154</v>
      </c>
      <c r="K4" s="2">
        <f>'11'!K29</f>
        <v>178</v>
      </c>
      <c r="L4" s="2">
        <f>'11'!L29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587892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'12'!D29</f>
        <v>587892</v>
      </c>
      <c r="E4" s="2">
        <f>'12'!E29</f>
        <v>4390</v>
      </c>
      <c r="F4" s="2">
        <f>'12'!F29</f>
        <v>13020</v>
      </c>
      <c r="G4" s="2">
        <f>'12'!G29</f>
        <v>0</v>
      </c>
      <c r="H4" s="2">
        <f>'12'!H29</f>
        <v>10850</v>
      </c>
      <c r="I4" s="2">
        <f>'12'!I29</f>
        <v>466</v>
      </c>
      <c r="J4" s="2">
        <f>'12'!J29</f>
        <v>154</v>
      </c>
      <c r="K4" s="2">
        <f>'12'!K29</f>
        <v>178</v>
      </c>
      <c r="L4" s="2">
        <f>'12'!L29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587892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'13'!D29</f>
        <v>587892</v>
      </c>
      <c r="E4" s="2">
        <f>'13'!E29</f>
        <v>4390</v>
      </c>
      <c r="F4" s="2">
        <f>'13'!F29</f>
        <v>13020</v>
      </c>
      <c r="G4" s="2">
        <f>'13'!G29</f>
        <v>0</v>
      </c>
      <c r="H4" s="2">
        <f>'13'!H29</f>
        <v>10850</v>
      </c>
      <c r="I4" s="2">
        <f>'13'!I29</f>
        <v>466</v>
      </c>
      <c r="J4" s="2">
        <f>'13'!J29</f>
        <v>154</v>
      </c>
      <c r="K4" s="2">
        <f>'13'!K29</f>
        <v>178</v>
      </c>
      <c r="L4" s="2">
        <f>'13'!L29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587892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'14'!D29</f>
        <v>587892</v>
      </c>
      <c r="E4" s="2">
        <f>'14'!E29</f>
        <v>4390</v>
      </c>
      <c r="F4" s="2">
        <f>'14'!F29</f>
        <v>13020</v>
      </c>
      <c r="G4" s="2">
        <f>'14'!G29</f>
        <v>0</v>
      </c>
      <c r="H4" s="2">
        <f>'14'!H29</f>
        <v>10850</v>
      </c>
      <c r="I4" s="2">
        <f>'14'!I29</f>
        <v>466</v>
      </c>
      <c r="J4" s="2">
        <f>'14'!J29</f>
        <v>154</v>
      </c>
      <c r="K4" s="2">
        <f>'14'!K29</f>
        <v>178</v>
      </c>
      <c r="L4" s="2">
        <f>'14'!L29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587892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'15'!D29</f>
        <v>587892</v>
      </c>
      <c r="E4" s="2">
        <f>'15'!E29</f>
        <v>4390</v>
      </c>
      <c r="F4" s="2">
        <f>'15'!F29</f>
        <v>13020</v>
      </c>
      <c r="G4" s="2">
        <f>'15'!G29</f>
        <v>0</v>
      </c>
      <c r="H4" s="2">
        <f>'15'!H29</f>
        <v>10850</v>
      </c>
      <c r="I4" s="2">
        <f>'15'!I29</f>
        <v>466</v>
      </c>
      <c r="J4" s="2">
        <f>'15'!J29</f>
        <v>154</v>
      </c>
      <c r="K4" s="2">
        <f>'15'!K29</f>
        <v>178</v>
      </c>
      <c r="L4" s="2">
        <f>'15'!L29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587892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'16'!D29</f>
        <v>587892</v>
      </c>
      <c r="E4" s="2">
        <f>'16'!E29</f>
        <v>4390</v>
      </c>
      <c r="F4" s="2">
        <f>'16'!F29</f>
        <v>13020</v>
      </c>
      <c r="G4" s="2">
        <f>'16'!G29</f>
        <v>0</v>
      </c>
      <c r="H4" s="2">
        <f>'16'!H29</f>
        <v>10850</v>
      </c>
      <c r="I4" s="2">
        <f>'16'!I29</f>
        <v>466</v>
      </c>
      <c r="J4" s="2">
        <f>'16'!J29</f>
        <v>154</v>
      </c>
      <c r="K4" s="2">
        <f>'16'!K29</f>
        <v>178</v>
      </c>
      <c r="L4" s="2">
        <f>'16'!L29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587892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'17'!D29</f>
        <v>587892</v>
      </c>
      <c r="E4" s="2">
        <f>'17'!E29</f>
        <v>4390</v>
      </c>
      <c r="F4" s="2">
        <f>'17'!F29</f>
        <v>13020</v>
      </c>
      <c r="G4" s="2">
        <f>'17'!G29</f>
        <v>0</v>
      </c>
      <c r="H4" s="2">
        <f>'17'!H29</f>
        <v>10850</v>
      </c>
      <c r="I4" s="2">
        <f>'17'!I29</f>
        <v>466</v>
      </c>
      <c r="J4" s="2">
        <f>'17'!J29</f>
        <v>154</v>
      </c>
      <c r="K4" s="2">
        <f>'17'!K29</f>
        <v>178</v>
      </c>
      <c r="L4" s="2">
        <f>'17'!L29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587892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'18'!D29</f>
        <v>587892</v>
      </c>
      <c r="E4" s="2">
        <f>'18'!E29</f>
        <v>4390</v>
      </c>
      <c r="F4" s="2">
        <f>'18'!F29</f>
        <v>13020</v>
      </c>
      <c r="G4" s="2">
        <f>'18'!G29</f>
        <v>0</v>
      </c>
      <c r="H4" s="2">
        <f>'18'!H29</f>
        <v>10850</v>
      </c>
      <c r="I4" s="2">
        <f>'18'!I29</f>
        <v>466</v>
      </c>
      <c r="J4" s="2">
        <f>'18'!J29</f>
        <v>154</v>
      </c>
      <c r="K4" s="2">
        <f>'18'!K29</f>
        <v>178</v>
      </c>
      <c r="L4" s="2">
        <f>'18'!L29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587892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0" activePane="bottomLeft" state="frozen"/>
      <selection pane="bottomLeft" activeCell="R23" sqref="R23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12110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14110</v>
      </c>
      <c r="N22" s="24">
        <f t="shared" si="1"/>
        <v>14110</v>
      </c>
      <c r="O22" s="25">
        <f t="shared" si="2"/>
        <v>388.02499999999998</v>
      </c>
      <c r="P22" s="26"/>
      <c r="Q22" s="26">
        <v>100</v>
      </c>
      <c r="R22" s="24">
        <f t="shared" si="3"/>
        <v>13621.975</v>
      </c>
      <c r="S22" s="25">
        <f t="shared" si="4"/>
        <v>134.04499999999999</v>
      </c>
      <c r="T22" s="26">
        <f t="shared" si="5"/>
        <v>34.044999999999987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179654</v>
      </c>
      <c r="E28" s="45">
        <f t="shared" si="6"/>
        <v>160</v>
      </c>
      <c r="F28" s="45">
        <f t="shared" ref="F28:T28" si="7">SUM(F7:F27)</f>
        <v>140</v>
      </c>
      <c r="G28" s="45">
        <f t="shared" si="7"/>
        <v>0</v>
      </c>
      <c r="H28" s="45">
        <f t="shared" si="7"/>
        <v>620</v>
      </c>
      <c r="I28" s="45">
        <f t="shared" si="7"/>
        <v>80</v>
      </c>
      <c r="J28" s="45">
        <f t="shared" si="7"/>
        <v>26</v>
      </c>
      <c r="K28" s="45">
        <f t="shared" si="7"/>
        <v>25</v>
      </c>
      <c r="L28" s="45">
        <f t="shared" si="7"/>
        <v>0</v>
      </c>
      <c r="M28" s="45">
        <f t="shared" si="7"/>
        <v>189834</v>
      </c>
      <c r="N28" s="45">
        <f t="shared" si="7"/>
        <v>214630</v>
      </c>
      <c r="O28" s="46">
        <f t="shared" si="7"/>
        <v>5220.4350000000004</v>
      </c>
      <c r="P28" s="45">
        <f t="shared" si="7"/>
        <v>30970</v>
      </c>
      <c r="Q28" s="45">
        <f t="shared" si="7"/>
        <v>1682</v>
      </c>
      <c r="R28" s="45">
        <f t="shared" si="7"/>
        <v>207727.56499999994</v>
      </c>
      <c r="S28" s="45">
        <f t="shared" si="7"/>
        <v>1803.4230000000002</v>
      </c>
      <c r="T28" s="47">
        <f t="shared" si="7"/>
        <v>121.42299999999994</v>
      </c>
    </row>
    <row r="29" spans="1:20" ht="15.75" thickBot="1" x14ac:dyDescent="0.3">
      <c r="A29" s="56" t="s">
        <v>39</v>
      </c>
      <c r="B29" s="57"/>
      <c r="C29" s="58"/>
      <c r="D29" s="48">
        <f>D4+D5-D28</f>
        <v>587892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'19'!D29</f>
        <v>587892</v>
      </c>
      <c r="E4" s="2">
        <f>'19'!E29</f>
        <v>4390</v>
      </c>
      <c r="F4" s="2">
        <f>'19'!F29</f>
        <v>13020</v>
      </c>
      <c r="G4" s="2">
        <f>'19'!G29</f>
        <v>0</v>
      </c>
      <c r="H4" s="2">
        <f>'19'!H29</f>
        <v>10850</v>
      </c>
      <c r="I4" s="2">
        <f>'19'!I29</f>
        <v>466</v>
      </c>
      <c r="J4" s="2">
        <f>'19'!J29</f>
        <v>154</v>
      </c>
      <c r="K4" s="2">
        <f>'19'!K29</f>
        <v>178</v>
      </c>
      <c r="L4" s="2">
        <f>'19'!L29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587892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'20'!D29</f>
        <v>587892</v>
      </c>
      <c r="E4" s="2">
        <f>'20'!E29</f>
        <v>4390</v>
      </c>
      <c r="F4" s="2">
        <f>'20'!F29</f>
        <v>13020</v>
      </c>
      <c r="G4" s="2">
        <f>'20'!G29</f>
        <v>0</v>
      </c>
      <c r="H4" s="2">
        <f>'20'!H29</f>
        <v>10850</v>
      </c>
      <c r="I4" s="2">
        <f>'20'!I29</f>
        <v>466</v>
      </c>
      <c r="J4" s="2">
        <f>'20'!J29</f>
        <v>154</v>
      </c>
      <c r="K4" s="2">
        <f>'20'!K29</f>
        <v>178</v>
      </c>
      <c r="L4" s="2">
        <f>'20'!L29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587892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'21'!D29</f>
        <v>587892</v>
      </c>
      <c r="E4" s="2">
        <f>'21'!E29</f>
        <v>4390</v>
      </c>
      <c r="F4" s="2">
        <f>'21'!F29</f>
        <v>13020</v>
      </c>
      <c r="G4" s="2">
        <f>'21'!G29</f>
        <v>0</v>
      </c>
      <c r="H4" s="2">
        <f>'21'!H29</f>
        <v>10850</v>
      </c>
      <c r="I4" s="2">
        <f>'21'!I29</f>
        <v>466</v>
      </c>
      <c r="J4" s="2">
        <f>'21'!J29</f>
        <v>154</v>
      </c>
      <c r="K4" s="2">
        <f>'21'!K29</f>
        <v>178</v>
      </c>
      <c r="L4" s="2">
        <f>'21'!L29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587892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'22'!D29</f>
        <v>587892</v>
      </c>
      <c r="E4" s="2">
        <f>'22'!E29</f>
        <v>4390</v>
      </c>
      <c r="F4" s="2">
        <f>'22'!F29</f>
        <v>13020</v>
      </c>
      <c r="G4" s="2">
        <f>'22'!G29</f>
        <v>0</v>
      </c>
      <c r="H4" s="2">
        <f>'22'!H29</f>
        <v>10850</v>
      </c>
      <c r="I4" s="2">
        <f>'22'!I29</f>
        <v>466</v>
      </c>
      <c r="J4" s="2">
        <f>'22'!J29</f>
        <v>154</v>
      </c>
      <c r="K4" s="2">
        <f>'22'!K29</f>
        <v>178</v>
      </c>
      <c r="L4" s="2">
        <f>'22'!L29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587892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'23'!D29</f>
        <v>587892</v>
      </c>
      <c r="E4" s="2">
        <f>'23'!E29</f>
        <v>4390</v>
      </c>
      <c r="F4" s="2">
        <f>'23'!F29</f>
        <v>13020</v>
      </c>
      <c r="G4" s="2">
        <f>'23'!G29</f>
        <v>0</v>
      </c>
      <c r="H4" s="2">
        <f>'23'!H29</f>
        <v>10850</v>
      </c>
      <c r="I4" s="2">
        <f>'23'!I29</f>
        <v>466</v>
      </c>
      <c r="J4" s="2">
        <f>'23'!J29</f>
        <v>154</v>
      </c>
      <c r="K4" s="2">
        <f>'23'!K29</f>
        <v>178</v>
      </c>
      <c r="L4" s="2">
        <f>'23'!L29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587892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'24'!D29</f>
        <v>587892</v>
      </c>
      <c r="E4" s="2">
        <f>'24'!E29</f>
        <v>4390</v>
      </c>
      <c r="F4" s="2">
        <f>'24'!F29</f>
        <v>13020</v>
      </c>
      <c r="G4" s="2">
        <f>'24'!G29</f>
        <v>0</v>
      </c>
      <c r="H4" s="2">
        <f>'24'!H29</f>
        <v>10850</v>
      </c>
      <c r="I4" s="2">
        <f>'24'!I29</f>
        <v>466</v>
      </c>
      <c r="J4" s="2">
        <f>'24'!J29</f>
        <v>154</v>
      </c>
      <c r="K4" s="2">
        <f>'24'!K29</f>
        <v>178</v>
      </c>
      <c r="L4" s="2">
        <f>'24'!L29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587892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'25'!D29</f>
        <v>587892</v>
      </c>
      <c r="E4" s="2">
        <f>'25'!E29</f>
        <v>4390</v>
      </c>
      <c r="F4" s="2">
        <f>'25'!F29</f>
        <v>13020</v>
      </c>
      <c r="G4" s="2">
        <f>'25'!G29</f>
        <v>0</v>
      </c>
      <c r="H4" s="2">
        <f>'25'!H29</f>
        <v>10850</v>
      </c>
      <c r="I4" s="2">
        <f>'25'!I29</f>
        <v>466</v>
      </c>
      <c r="J4" s="2">
        <f>'25'!J29</f>
        <v>154</v>
      </c>
      <c r="K4" s="2">
        <f>'25'!K29</f>
        <v>178</v>
      </c>
      <c r="L4" s="2">
        <f>'25'!L29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587892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'26'!D29</f>
        <v>587892</v>
      </c>
      <c r="E4" s="2">
        <f>'26'!E29</f>
        <v>4390</v>
      </c>
      <c r="F4" s="2">
        <f>'26'!F29</f>
        <v>13020</v>
      </c>
      <c r="G4" s="2">
        <f>'26'!G29</f>
        <v>0</v>
      </c>
      <c r="H4" s="2">
        <f>'26'!H29</f>
        <v>10850</v>
      </c>
      <c r="I4" s="2">
        <f>'26'!I29</f>
        <v>466</v>
      </c>
      <c r="J4" s="2">
        <f>'26'!J29</f>
        <v>154</v>
      </c>
      <c r="K4" s="2">
        <f>'26'!K29</f>
        <v>178</v>
      </c>
      <c r="L4" s="2">
        <f>'26'!L29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587892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'27'!D29</f>
        <v>587892</v>
      </c>
      <c r="E4" s="2">
        <f>'27'!E29</f>
        <v>4390</v>
      </c>
      <c r="F4" s="2">
        <f>'27'!F29</f>
        <v>13020</v>
      </c>
      <c r="G4" s="2">
        <f>'27'!G29</f>
        <v>0</v>
      </c>
      <c r="H4" s="2">
        <f>'27'!H29</f>
        <v>10850</v>
      </c>
      <c r="I4" s="2">
        <f>'27'!I29</f>
        <v>466</v>
      </c>
      <c r="J4" s="2">
        <f>'27'!J29</f>
        <v>154</v>
      </c>
      <c r="K4" s="2">
        <f>'27'!K29</f>
        <v>178</v>
      </c>
      <c r="L4" s="2">
        <f>'27'!L29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587892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'28'!D29</f>
        <v>587892</v>
      </c>
      <c r="E4" s="2">
        <f>'28'!E29</f>
        <v>4390</v>
      </c>
      <c r="F4" s="2">
        <f>'28'!F29</f>
        <v>13020</v>
      </c>
      <c r="G4" s="2">
        <f>'28'!G29</f>
        <v>0</v>
      </c>
      <c r="H4" s="2">
        <f>'28'!H29</f>
        <v>10850</v>
      </c>
      <c r="I4" s="2">
        <f>'28'!I29</f>
        <v>466</v>
      </c>
      <c r="J4" s="2">
        <f>'28'!J29</f>
        <v>154</v>
      </c>
      <c r="K4" s="2">
        <f>'28'!K29</f>
        <v>178</v>
      </c>
      <c r="L4" s="2">
        <f>'28'!L29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587892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'2'!D29</f>
        <v>587892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587892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'29'!D29</f>
        <v>587892</v>
      </c>
      <c r="E4" s="2">
        <f>'29'!E29</f>
        <v>4390</v>
      </c>
      <c r="F4" s="2">
        <f>'29'!F29</f>
        <v>13020</v>
      </c>
      <c r="G4" s="2">
        <f>'29'!G29</f>
        <v>0</v>
      </c>
      <c r="H4" s="2">
        <f>'29'!H29</f>
        <v>10850</v>
      </c>
      <c r="I4" s="2">
        <f>'29'!I29</f>
        <v>466</v>
      </c>
      <c r="J4" s="2">
        <f>'29'!J29</f>
        <v>154</v>
      </c>
      <c r="K4" s="2">
        <f>'29'!K29</f>
        <v>178</v>
      </c>
      <c r="L4" s="2">
        <f>'29'!L29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587892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'30'!D29</f>
        <v>587892</v>
      </c>
      <c r="E4" s="2">
        <f>'30'!E29</f>
        <v>4390</v>
      </c>
      <c r="F4" s="2">
        <f>'30'!F29</f>
        <v>13020</v>
      </c>
      <c r="G4" s="2">
        <f>'30'!G29</f>
        <v>0</v>
      </c>
      <c r="H4" s="2">
        <f>'30'!H29</f>
        <v>10850</v>
      </c>
      <c r="I4" s="2">
        <f>'30'!I29</f>
        <v>466</v>
      </c>
      <c r="J4" s="2">
        <f>'30'!J29</f>
        <v>154</v>
      </c>
      <c r="K4" s="2">
        <f>'30'!K29</f>
        <v>178</v>
      </c>
      <c r="L4" s="2">
        <f>'30'!L29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587892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F19" sqref="F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/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0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15638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120</v>
      </c>
      <c r="R7" s="24">
        <f>M7-(M7*2.75%)+I7*191+J7*191+K7*182+L7*100-Q7</f>
        <v>17071.855</v>
      </c>
      <c r="S7" s="25">
        <f>M7*0.95%</f>
        <v>167.941</v>
      </c>
      <c r="T7" s="27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3921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0</v>
      </c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7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13869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250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115</v>
      </c>
      <c r="R9" s="24">
        <f t="shared" si="3"/>
        <v>16515.727500000001</v>
      </c>
      <c r="S9" s="25">
        <f t="shared" si="4"/>
        <v>153.13049999999998</v>
      </c>
      <c r="T9" s="27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5281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70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5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28</v>
      </c>
      <c r="R10" s="24">
        <f t="shared" si="3"/>
        <v>6675.4475000000002</v>
      </c>
      <c r="S10" s="25">
        <f t="shared" si="4"/>
        <v>56.154499999999999</v>
      </c>
      <c r="T10" s="27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3241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6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31</v>
      </c>
      <c r="R11" s="24">
        <f t="shared" si="3"/>
        <v>4212.8724999999995</v>
      </c>
      <c r="S11" s="25">
        <f t="shared" si="4"/>
        <v>30.7895</v>
      </c>
      <c r="T11" s="27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4746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50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25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30</v>
      </c>
      <c r="R12" s="24">
        <f t="shared" si="3"/>
        <v>19092.485000000001</v>
      </c>
      <c r="S12" s="25">
        <f t="shared" si="4"/>
        <v>45.086999999999996</v>
      </c>
      <c r="T12" s="27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6128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0</v>
      </c>
      <c r="R13" s="24">
        <f t="shared" si="3"/>
        <v>5959.48</v>
      </c>
      <c r="S13" s="25">
        <f t="shared" si="4"/>
        <v>58.216000000000001</v>
      </c>
      <c r="T13" s="27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10027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121</v>
      </c>
      <c r="R14" s="24">
        <f t="shared" si="3"/>
        <v>11450.2575</v>
      </c>
      <c r="S14" s="25">
        <f t="shared" si="4"/>
        <v>95.256500000000003</v>
      </c>
      <c r="T14" s="27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14569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134</v>
      </c>
      <c r="R15" s="24">
        <f t="shared" si="3"/>
        <v>15550.627500000001</v>
      </c>
      <c r="S15" s="25">
        <f t="shared" si="4"/>
        <v>142.1105</v>
      </c>
      <c r="T15" s="27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15514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60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115</v>
      </c>
      <c r="R16" s="24">
        <f t="shared" si="3"/>
        <v>16070.514999999999</v>
      </c>
      <c r="S16" s="25">
        <f t="shared" si="4"/>
        <v>152.51300000000001</v>
      </c>
      <c r="T16" s="27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7082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67</v>
      </c>
      <c r="R17" s="24">
        <f t="shared" si="3"/>
        <v>6820.2449999999999</v>
      </c>
      <c r="S17" s="25">
        <f t="shared" si="4"/>
        <v>67.278999999999996</v>
      </c>
      <c r="T17" s="27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10028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152</v>
      </c>
      <c r="R18" s="24">
        <f t="shared" si="3"/>
        <v>9600.23</v>
      </c>
      <c r="S18" s="25">
        <f t="shared" si="4"/>
        <v>95.265999999999991</v>
      </c>
      <c r="T18" s="27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10697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40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120</v>
      </c>
      <c r="R19" s="24">
        <f t="shared" si="3"/>
        <v>11005.932500000001</v>
      </c>
      <c r="S19" s="25">
        <f t="shared" si="4"/>
        <v>105.0415</v>
      </c>
      <c r="T19" s="27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5963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100</v>
      </c>
      <c r="R20" s="24">
        <f t="shared" si="3"/>
        <v>5699.0174999999999</v>
      </c>
      <c r="S20" s="25">
        <f t="shared" si="4"/>
        <v>56.648499999999999</v>
      </c>
      <c r="T20" s="27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3861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34</v>
      </c>
      <c r="R21" s="24">
        <f t="shared" si="3"/>
        <v>3720.8225000000002</v>
      </c>
      <c r="S21" s="25">
        <f t="shared" si="4"/>
        <v>36.679499999999997</v>
      </c>
      <c r="T21" s="27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12110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70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14110</v>
      </c>
      <c r="N22" s="24">
        <f t="shared" si="1"/>
        <v>14110</v>
      </c>
      <c r="O22" s="25">
        <f t="shared" si="2"/>
        <v>388.02499999999998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100</v>
      </c>
      <c r="R22" s="24">
        <f t="shared" si="3"/>
        <v>13621.975</v>
      </c>
      <c r="S22" s="25">
        <f t="shared" si="4"/>
        <v>134.04499999999999</v>
      </c>
      <c r="T22" s="27">
        <f t="shared" si="5"/>
        <v>34.044999999999987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5365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50</v>
      </c>
      <c r="R23" s="24">
        <f t="shared" si="3"/>
        <v>5167.4624999999996</v>
      </c>
      <c r="S23" s="25">
        <f t="shared" si="4"/>
        <v>50.967500000000001</v>
      </c>
      <c r="T23" s="27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13258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30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20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50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5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114</v>
      </c>
      <c r="R24" s="24">
        <f t="shared" si="3"/>
        <v>15860.03</v>
      </c>
      <c r="S24" s="25">
        <f t="shared" si="4"/>
        <v>137.82599999999999</v>
      </c>
      <c r="T24" s="27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7027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80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84</v>
      </c>
      <c r="R25" s="24">
        <f t="shared" si="3"/>
        <v>7449.9575000000004</v>
      </c>
      <c r="S25" s="25">
        <f t="shared" si="4"/>
        <v>73.596499999999992</v>
      </c>
      <c r="T25" s="27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8280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117</v>
      </c>
      <c r="R26" s="24">
        <f t="shared" si="3"/>
        <v>7935.3</v>
      </c>
      <c r="S26" s="25">
        <f t="shared" si="4"/>
        <v>78.66</v>
      </c>
      <c r="T26" s="27">
        <f t="shared" si="5"/>
        <v>-38.340000000000003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3049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6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50</v>
      </c>
      <c r="R27" s="24">
        <f t="shared" si="3"/>
        <v>4434.1525000000001</v>
      </c>
      <c r="S27" s="42">
        <f t="shared" si="4"/>
        <v>28.965499999999999</v>
      </c>
      <c r="T27" s="43">
        <f t="shared" si="5"/>
        <v>-21.034500000000001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179654</v>
      </c>
      <c r="E28" s="45">
        <f t="shared" si="6"/>
        <v>160</v>
      </c>
      <c r="F28" s="45">
        <f t="shared" ref="F28:T28" si="7">SUM(F7:F27)</f>
        <v>140</v>
      </c>
      <c r="G28" s="45">
        <f t="shared" si="7"/>
        <v>0</v>
      </c>
      <c r="H28" s="45">
        <f t="shared" si="7"/>
        <v>620</v>
      </c>
      <c r="I28" s="45">
        <f t="shared" si="7"/>
        <v>80</v>
      </c>
      <c r="J28" s="45">
        <f t="shared" si="7"/>
        <v>26</v>
      </c>
      <c r="K28" s="45">
        <f t="shared" si="7"/>
        <v>25</v>
      </c>
      <c r="L28" s="45">
        <f t="shared" si="7"/>
        <v>0</v>
      </c>
      <c r="M28" s="45">
        <f t="shared" si="7"/>
        <v>189834</v>
      </c>
      <c r="N28" s="45">
        <f t="shared" si="7"/>
        <v>214630</v>
      </c>
      <c r="O28" s="46">
        <f t="shared" si="7"/>
        <v>5220.4350000000004</v>
      </c>
      <c r="P28" s="45">
        <f t="shared" si="7"/>
        <v>0</v>
      </c>
      <c r="Q28" s="45">
        <f t="shared" si="7"/>
        <v>1682</v>
      </c>
      <c r="R28" s="45">
        <f t="shared" si="7"/>
        <v>207727.56499999994</v>
      </c>
      <c r="S28" s="45">
        <f t="shared" si="7"/>
        <v>1803.4230000000002</v>
      </c>
      <c r="T28" s="47">
        <f t="shared" si="7"/>
        <v>121.42299999999994</v>
      </c>
    </row>
    <row r="29" spans="1:20" ht="15.75" thickBot="1" x14ac:dyDescent="0.3">
      <c r="A29" s="56" t="s">
        <v>39</v>
      </c>
      <c r="B29" s="57"/>
      <c r="C29" s="58"/>
      <c r="D29" s="48">
        <f>D4+D5-D28</f>
        <v>587892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'3'!D29</f>
        <v>587892</v>
      </c>
      <c r="E4" s="2">
        <f>'3'!E29</f>
        <v>4390</v>
      </c>
      <c r="F4" s="2">
        <f>'3'!F29</f>
        <v>13020</v>
      </c>
      <c r="G4" s="2">
        <f>'3'!G29</f>
        <v>0</v>
      </c>
      <c r="H4" s="2">
        <f>'3'!H29</f>
        <v>10850</v>
      </c>
      <c r="I4" s="2">
        <f>'3'!I29</f>
        <v>466</v>
      </c>
      <c r="J4" s="2">
        <f>'3'!J29</f>
        <v>154</v>
      </c>
      <c r="K4" s="2">
        <f>'3'!K29</f>
        <v>178</v>
      </c>
      <c r="L4" s="2">
        <f>'3'!L29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587892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'4'!D29</f>
        <v>587892</v>
      </c>
      <c r="E4" s="2">
        <f>'4'!E29</f>
        <v>4390</v>
      </c>
      <c r="F4" s="2">
        <f>'4'!F29</f>
        <v>13020</v>
      </c>
      <c r="G4" s="2">
        <f>'4'!G29</f>
        <v>0</v>
      </c>
      <c r="H4" s="2">
        <f>'4'!H29</f>
        <v>10850</v>
      </c>
      <c r="I4" s="2">
        <f>'4'!I29</f>
        <v>466</v>
      </c>
      <c r="J4" s="2">
        <f>'4'!J29</f>
        <v>154</v>
      </c>
      <c r="K4" s="2">
        <f>'4'!K29</f>
        <v>178</v>
      </c>
      <c r="L4" s="2">
        <f>'4'!L29</f>
        <v>39</v>
      </c>
      <c r="M4" s="2">
        <f>'4'!M29</f>
        <v>0</v>
      </c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587892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'5'!D29</f>
        <v>587892</v>
      </c>
      <c r="E4" s="2">
        <f>'5'!E29</f>
        <v>4390</v>
      </c>
      <c r="F4" s="2">
        <f>'5'!F29</f>
        <v>13020</v>
      </c>
      <c r="G4" s="2">
        <f>'5'!G29</f>
        <v>0</v>
      </c>
      <c r="H4" s="2">
        <f>'5'!H29</f>
        <v>10850</v>
      </c>
      <c r="I4" s="2">
        <f>'5'!I29</f>
        <v>466</v>
      </c>
      <c r="J4" s="2">
        <f>'5'!J29</f>
        <v>154</v>
      </c>
      <c r="K4" s="2">
        <f>'5'!K29</f>
        <v>178</v>
      </c>
      <c r="L4" s="2">
        <f>'5'!L29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587892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'6'!D29</f>
        <v>587892</v>
      </c>
      <c r="E4" s="2">
        <f>'6'!E29</f>
        <v>4390</v>
      </c>
      <c r="F4" s="2">
        <f>'6'!F29</f>
        <v>13020</v>
      </c>
      <c r="G4" s="2">
        <f>'6'!G29</f>
        <v>0</v>
      </c>
      <c r="H4" s="2">
        <f>'6'!H29</f>
        <v>10850</v>
      </c>
      <c r="I4" s="2">
        <f>'6'!I29</f>
        <v>466</v>
      </c>
      <c r="J4" s="2">
        <f>'6'!J29</f>
        <v>154</v>
      </c>
      <c r="K4" s="2">
        <f>'6'!K29</f>
        <v>178</v>
      </c>
      <c r="L4" s="2">
        <f>'6'!L29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587892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'7'!D29</f>
        <v>587892</v>
      </c>
      <c r="E4" s="2">
        <f>'7'!E29</f>
        <v>4390</v>
      </c>
      <c r="F4" s="2">
        <f>'7'!F29</f>
        <v>13020</v>
      </c>
      <c r="G4" s="2">
        <f>'7'!G29</f>
        <v>0</v>
      </c>
      <c r="H4" s="2">
        <f>'7'!H29</f>
        <v>10850</v>
      </c>
      <c r="I4" s="2">
        <f>'7'!I29</f>
        <v>466</v>
      </c>
      <c r="J4" s="2">
        <f>'7'!J29</f>
        <v>154</v>
      </c>
      <c r="K4" s="2">
        <f>'7'!K29</f>
        <v>178</v>
      </c>
      <c r="L4" s="2">
        <f>'7'!L29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587892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'8'!D29</f>
        <v>587892</v>
      </c>
      <c r="E4" s="2">
        <f>'8'!E29</f>
        <v>4390</v>
      </c>
      <c r="F4" s="2">
        <f>'8'!F29</f>
        <v>13020</v>
      </c>
      <c r="G4" s="2">
        <f>'8'!G29</f>
        <v>0</v>
      </c>
      <c r="H4" s="2">
        <f>'8'!H29</f>
        <v>10850</v>
      </c>
      <c r="I4" s="2">
        <f>'8'!I29</f>
        <v>466</v>
      </c>
      <c r="J4" s="2">
        <f>'8'!J29</f>
        <v>154</v>
      </c>
      <c r="K4" s="2">
        <f>'8'!K29</f>
        <v>178</v>
      </c>
      <c r="L4" s="2">
        <f>'8'!L29</f>
        <v>39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45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50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587892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2021-10-02T14:14:24Z</dcterms:modified>
</cp:coreProperties>
</file>