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4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<sst xmlns="http://schemas.openxmlformats.org/spreadsheetml/2006/main" count="348" uniqueCount="241">
  <si>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</si>
  <si>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</si>
  <si>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</si>
  <si>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</si>
  <si>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</si>
  <si>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</si>
  <si>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</si>
  <si>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</si>
  <si>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</si>
  <si>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</si>
  <si>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</si>
  <si>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</si>
  <si>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</si>
  <si>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</si>
  <si>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</si>
  <si>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</si>
  <si>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</si>
  <si>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</si>
  <si>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</si>
  <si>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</si>
  <si>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</si>
  <si>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</si>
  <si>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</si>
  <si>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</si>
  <si>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</si>
  <si>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</si>
  <si>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</si>
  <si>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</si>
  <si>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</si>
  <si>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</si>
  <si>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</si>
  <si>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</si>
  <si>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</si>
  <si>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</si>
  <si>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</si>
  <si>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</si>
  <si>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</si>
  <si>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</si>
  <si>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</si>
  <si>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</si>
  <si>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</si>
  <si>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</si>
  <si>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</si>
  <si>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</si>
  <si>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</si>
  <si>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</si>
  <si>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</si>
  <si>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</si>
  <si>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</si>
  <si>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</si>
  <si>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</si>
  <si>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</si>
  <si>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</si>
  <si>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</si>
  <si>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</si>
  <si>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</si>
  <si>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</si>
  <si>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</si>
  <si>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</si>
  <si>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</si>
  <si>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</si>
  <si>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</si>
  <si>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</si>
  <si>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</si>
  <si>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</si>
  <si>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</si>
  <si>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</si>
  <si>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</si>
  <si>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</si>
  <si>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</si>
  <si>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</si>
  <si>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</si>
  <si>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</si>
  <si>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</si>
  <si>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</si>
  <si>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</si>
  <si>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</si>
  <si>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</si>
  <si>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</si>
  <si>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</si>
  <si>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</si>
  <si>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</si>
  <si>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</si>
  <si>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</si>
  <si>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</si>
  <si>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</si>
  <si>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</si>
  <si>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</si>
  <si>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</si>
  <si>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</si>
  <si>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</si>
  <si>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</si>
  <si>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</si>
  <si>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</si>
  <si>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</si>
  <si>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</si>
  <si>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</si>
  <si>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</si>
  <si>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</si>
  <si>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</si>
  <si>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</si>
  <si>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</si>
  <si>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</si>
  <si>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</si>
  <si>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</si>
  <si>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</si>
  <si>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</si>
  <si>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</si>
  <si>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</si>
  <si>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</si>
  <si>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</si>
  <si>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</si>
  <si>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</si>
  <si>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</si>
  <si>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</si>
  <si>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</si>
  <si>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</si>
  <si>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</si>
  <si>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</si>
  <si>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</si>
  <si>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</si>
  <si>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</si>
  <si>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</si>
  <si>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</si>
  <si>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</si>
  <si>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</si>
  <si>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</si>
  <si>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</si>
  <si>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</si>
  <si>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</si>
  <si>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</si>
  <si>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</si>
  <si>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</si>
  <si>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</si>
  <si>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</si>
  <si>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</si>
  <si>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</si>
  <si>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</si>
  <si>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</si>
  <si>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</si>
  <si>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</si>
  <si>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</si>
  <si>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</si>
  <si>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</si>
  <si>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</si>
  <si>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</si>
  <si>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</si>
  <si>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</si>
  <si>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</si>
  <si>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</si>
  <si>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</si>
  <si>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</si>
  <si>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</si>
  <si>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</si>
  <si>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</si>
  <si>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</si>
  <si>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</si>
  <si>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</si>
  <si>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</si>
  <si>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</si>
  <si>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</si>
  <si>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</si>
  <si>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</si>
  <si>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</si>
  <si>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</si>
  <si>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</si>
  <si>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</si>
  <si>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</si>
  <si>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</si>
  <si>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</si>
  <si>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</si>
  <si>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</si>
  <si>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</si>
  <si>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</si>
  <si>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</si>
  <si>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</si>
  <si>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</si>
  <si>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</si>
  <si>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</si>
  <si>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</si>
  <si>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</si>
  <si>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</si>
  <si>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</si>
  <si>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</si>
  <si>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</si>
  <si>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</si>
  <si>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</si>
  <si>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</si>
  <si>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</si>
  <si>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</si>
  <si>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</si>
  <si>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</si>
  <si>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</si>
  <si>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</si>
  <si>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</si>
  <si>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</si>
  <si>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</si>
  <si>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</si>
  <si>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</si>
  <si>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</si>
  <si>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</si>
  <si>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</si>
  <si>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</si>
  <si>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</si>
  <si>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</si>
  <si>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</si>
  <si>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</si>
  <si>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</si>
  <si>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</si>
  <si>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</si>
  <si>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</si>
  <si>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</si>
  <si>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</si>
  <si>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</si>
  <si>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</si>
  <si>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</si>
  <si>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</si>
  <si>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</si>
  <si>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</si>
  <si>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</si>
  <si>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</si>
  <si>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</si>
  <si>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</si>
  <si>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</si>
  <si>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</si>
  <si>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</si>
  <si>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</si>
  <si>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</si>
  <si>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</si>
  <si>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</si>
  <si>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</si>
  <si>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</si>
  <si>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</si>
  <si>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Sim+DD(186+194)</t>
  </si>
  <si>
    <t>Sim+DD(180+156)</t>
  </si>
  <si>
    <t>13.10.2021</t>
  </si>
  <si>
    <t>Sim+DD(182+95)</t>
  </si>
  <si>
    <t>Deno(598)</t>
  </si>
  <si>
    <t>14.10.2021</t>
  </si>
  <si>
    <t>Date :14.10.2021</t>
  </si>
  <si>
    <t>Date:14.10.2021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</si>
</sst>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207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15</v>
      </c>
      <c r="B4" s="348" t="s">
        <v>16</v>
      </c>
      <c r="C4" s="348" t="s">
        <v>17</v>
      </c>
      <c r="D4" s="342" t="s">
        <v>18</v>
      </c>
      <c r="E4" s="342" t="s">
        <v>111</v>
      </c>
      <c r="F4" s="342" t="s">
        <v>19</v>
      </c>
      <c r="G4" s="342" t="s">
        <v>20</v>
      </c>
      <c r="H4" s="342" t="s">
        <v>21</v>
      </c>
      <c r="I4" s="342" t="s">
        <v>22</v>
      </c>
      <c r="J4" s="342" t="s">
        <v>23</v>
      </c>
      <c r="K4" s="355" t="s">
        <v>24</v>
      </c>
      <c r="L4" s="334" t="s">
        <v>25</v>
      </c>
      <c r="M4" s="336" t="s">
        <v>26</v>
      </c>
      <c r="N4" s="338" t="s">
        <v>8</v>
      </c>
      <c r="O4" s="340" t="s">
        <v>27</v>
      </c>
      <c r="P4" s="334" t="s">
        <v>132</v>
      </c>
      <c r="Q4" s="350" t="s">
        <v>202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211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222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223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224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225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227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229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230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231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232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235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238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/>
      <c r="B18" s="207"/>
      <c r="C18" s="208"/>
      <c r="D18" s="208"/>
      <c r="E18" s="208"/>
      <c r="F18" s="208"/>
      <c r="G18" s="315"/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/>
      <c r="B19" s="207"/>
      <c r="C19" s="208"/>
      <c r="D19" s="208"/>
      <c r="E19" s="208"/>
      <c r="F19" s="208"/>
      <c r="G19" s="315"/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/>
      <c r="B20" s="207"/>
      <c r="C20" s="208"/>
      <c r="D20" s="208"/>
      <c r="E20" s="208"/>
      <c r="F20" s="208"/>
      <c r="G20" s="315"/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/>
      <c r="B21" s="207"/>
      <c r="C21" s="208"/>
      <c r="D21" s="208"/>
      <c r="E21" s="208"/>
      <c r="F21" s="208"/>
      <c r="G21" s="315"/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0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2400</v>
      </c>
      <c r="D37" s="200">
        <f t="shared" si="1"/>
        <v>150</v>
      </c>
      <c r="E37" s="200">
        <f t="shared" si="1"/>
        <v>0</v>
      </c>
      <c r="F37" s="200">
        <f t="shared" si="1"/>
        <v>50</v>
      </c>
      <c r="G37" s="200">
        <f t="shared" si="1"/>
        <v>21763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24599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7" sqref="D1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208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211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222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223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224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225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230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235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238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182731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182731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182731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182731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182731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182731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182731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182731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182731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182731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182731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182731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182731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182731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182731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182731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182731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182731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182731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182731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182731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182731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182731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182731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182731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182731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182731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182731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182731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182731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182731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182731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182731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182731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182731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182731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182731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182731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182731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182731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182731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182731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182731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182731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182731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182731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182731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182731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182731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182731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182731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182731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182731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182731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182731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182731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182731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182731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182731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182731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182731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182731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182731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182731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3532731</v>
      </c>
      <c r="C83" s="30">
        <f>SUM(C4:C77)</f>
        <v>3350000</v>
      </c>
      <c r="D83" s="34">
        <f>D82</f>
        <v>182731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9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240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138</v>
      </c>
      <c r="C7" s="284">
        <v>25000</v>
      </c>
      <c r="D7" s="366"/>
      <c r="E7" s="285" t="s">
        <v>138</v>
      </c>
      <c r="F7" s="306">
        <v>25000</v>
      </c>
      <c r="G7" s="22"/>
    </row>
    <row r="8" spans="2:13" ht="43.5" customHeight="1" x14ac:dyDescent="0.25">
      <c r="B8" s="307" t="s">
        <v>212</v>
      </c>
      <c r="C8" s="305">
        <v>2000000</v>
      </c>
      <c r="D8" s="366"/>
      <c r="E8" s="287" t="s">
        <v>1</v>
      </c>
      <c r="F8" s="313">
        <v>1297707.4125000001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213</v>
      </c>
      <c r="C9" s="292">
        <v>2000000</v>
      </c>
      <c r="D9" s="366"/>
      <c r="E9" s="288" t="s">
        <v>4</v>
      </c>
      <c r="F9" s="299">
        <v>182731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24599</v>
      </c>
      <c r="D10" s="366"/>
      <c r="E10" s="288" t="s">
        <v>2</v>
      </c>
      <c r="F10" s="299">
        <v>268595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214</v>
      </c>
      <c r="C11" s="293"/>
      <c r="D11" s="366"/>
      <c r="E11" s="290" t="s">
        <v>179</v>
      </c>
      <c r="F11" s="300">
        <v>302417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215</v>
      </c>
      <c r="C12" s="294">
        <f>C10+C11</f>
        <v>24599</v>
      </c>
      <c r="D12" s="366"/>
      <c r="E12" s="289" t="s">
        <v>7</v>
      </c>
      <c r="F12" s="301">
        <v>260082.13249999983</v>
      </c>
      <c r="G12" s="3"/>
      <c r="K12" s="101"/>
      <c r="L12" s="126"/>
      <c r="M12" s="126"/>
    </row>
    <row r="13" spans="2:13" ht="43.5" customHeight="1" x14ac:dyDescent="0.25">
      <c r="B13" s="279" t="s">
        <v>216</v>
      </c>
      <c r="C13" s="293">
        <v>33503.544999999998</v>
      </c>
      <c r="D13" s="366"/>
      <c r="E13" s="289" t="s">
        <v>180</v>
      </c>
      <c r="F13" s="308">
        <v>2628</v>
      </c>
      <c r="G13" s="19"/>
      <c r="K13" s="220"/>
      <c r="L13" s="221"/>
      <c r="M13" s="222"/>
    </row>
    <row r="14" spans="2:13" ht="36.75" thickBot="1" x14ac:dyDescent="0.3">
      <c r="B14" s="333" t="s">
        <v>217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218</v>
      </c>
      <c r="C15" s="296">
        <f>C13+C14</f>
        <v>33503.544999999998</v>
      </c>
      <c r="D15" s="366"/>
      <c r="E15" s="288" t="s">
        <v>181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219</v>
      </c>
      <c r="C16" s="297">
        <f>C15-C12</f>
        <v>8904.5449999999983</v>
      </c>
      <c r="D16" s="366"/>
      <c r="E16" s="290" t="s">
        <v>188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220</v>
      </c>
      <c r="C17" s="298">
        <v>0</v>
      </c>
      <c r="D17" s="366"/>
      <c r="E17" s="291"/>
      <c r="F17" s="302"/>
      <c r="G17" s="19"/>
      <c r="K17" s="95" t="s">
        <v>119</v>
      </c>
      <c r="L17" s="125" t="s">
        <v>120</v>
      </c>
      <c r="M17" s="126">
        <v>8000</v>
      </c>
    </row>
    <row r="18" spans="2:13" ht="41.25" thickBot="1" x14ac:dyDescent="0.3">
      <c r="B18" s="309" t="s">
        <v>221</v>
      </c>
      <c r="C18" s="310">
        <f>C9+C13-C12+C17</f>
        <v>2008904.5449999999</v>
      </c>
      <c r="D18" s="367"/>
      <c r="E18" s="311" t="s">
        <v>3</v>
      </c>
      <c r="F18" s="312">
        <f>F8+F9+F10+F11+F12-F15+F16-F13</f>
        <v>2008904.5449999999</v>
      </c>
      <c r="G18" s="19"/>
      <c r="K18" s="95" t="s">
        <v>122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182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125</v>
      </c>
      <c r="L21" s="65" t="s">
        <v>126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127</v>
      </c>
      <c r="L22" s="65" t="s">
        <v>130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131</v>
      </c>
      <c r="L23" s="65" t="s">
        <v>133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135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136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123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178</v>
      </c>
      <c r="L40" s="65" t="s">
        <v>183</v>
      </c>
      <c r="M40" s="65">
        <v>1500</v>
      </c>
    </row>
    <row r="41" spans="2:13" x14ac:dyDescent="0.25">
      <c r="K41" s="65" t="s">
        <v>189</v>
      </c>
      <c r="L41" s="65" t="s">
        <v>183</v>
      </c>
      <c r="M41" s="65">
        <v>750</v>
      </c>
    </row>
    <row r="42" spans="2:13" x14ac:dyDescent="0.25">
      <c r="K42" s="65" t="s">
        <v>189</v>
      </c>
      <c r="L42" s="65" t="s">
        <v>123</v>
      </c>
      <c r="M42" s="65">
        <v>4680</v>
      </c>
    </row>
    <row r="43" spans="2:13" x14ac:dyDescent="0.25">
      <c r="K43" s="65" t="s">
        <v>190</v>
      </c>
      <c r="L43" s="65" t="s">
        <v>123</v>
      </c>
      <c r="M43" s="65">
        <v>5625</v>
      </c>
    </row>
    <row r="44" spans="2:13" x14ac:dyDescent="0.25">
      <c r="K44" s="318" t="s">
        <v>192</v>
      </c>
      <c r="L44" s="317" t="s">
        <v>233</v>
      </c>
      <c r="M44" s="318">
        <v>72580</v>
      </c>
    </row>
    <row r="45" spans="2:13" x14ac:dyDescent="0.25">
      <c r="K45" s="318" t="s">
        <v>194</v>
      </c>
      <c r="L45" s="317" t="s">
        <v>234</v>
      </c>
      <c r="M45" s="318">
        <v>64176</v>
      </c>
    </row>
    <row r="46" spans="2:13" x14ac:dyDescent="0.25">
      <c r="K46" s="318" t="s">
        <v>196</v>
      </c>
      <c r="L46" s="317" t="s">
        <v>236</v>
      </c>
      <c r="M46" s="318">
        <v>52907</v>
      </c>
    </row>
    <row r="47" spans="2:13" x14ac:dyDescent="0.25">
      <c r="K47" s="65" t="s">
        <v>201</v>
      </c>
      <c r="L47" s="65" t="s">
        <v>78</v>
      </c>
      <c r="M47" s="65">
        <v>2295</v>
      </c>
    </row>
    <row r="48" spans="2:13" x14ac:dyDescent="0.25">
      <c r="K48" s="65" t="s">
        <v>203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206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222</v>
      </c>
      <c r="L50" s="65" t="s">
        <v>183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230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235</v>
      </c>
      <c r="L52" s="65" t="s">
        <v>237</v>
      </c>
      <c r="M52" s="65">
        <v>3600</v>
      </c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302417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 display="Sim@DD(53+131)"/>
    <hyperlink ref="L45" r:id="rId2" display="Sim@DD(55+106131)"/>
    <hyperlink ref="L46" r:id="rId3" display="Sim@DD(82+85)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5" sqref="S2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239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228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10</v>
      </c>
      <c r="O12" s="115">
        <v>5</v>
      </c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/>
      <c r="G13" s="113">
        <v>50</v>
      </c>
      <c r="H13" s="113"/>
      <c r="I13" s="113"/>
      <c r="J13" s="113"/>
      <c r="K13" s="113"/>
      <c r="L13" s="113"/>
      <c r="M13" s="113"/>
      <c r="N13" s="115">
        <v>1</v>
      </c>
      <c r="O13" s="115"/>
      <c r="P13" s="115">
        <v>3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118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124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137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70</v>
      </c>
      <c r="G17" s="113">
        <v>100</v>
      </c>
      <c r="H17" s="117">
        <v>80</v>
      </c>
      <c r="I17" s="113">
        <v>60</v>
      </c>
      <c r="J17" s="117"/>
      <c r="K17" s="117"/>
      <c r="L17" s="113"/>
      <c r="M17" s="114"/>
      <c r="N17" s="115">
        <v>4</v>
      </c>
      <c r="O17" s="115">
        <v>9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177</v>
      </c>
      <c r="C19" s="131" t="s">
        <v>176</v>
      </c>
      <c r="D19" s="103"/>
      <c r="E19" s="237"/>
      <c r="F19" s="243">
        <v>80</v>
      </c>
      <c r="G19" s="113"/>
      <c r="H19" s="113"/>
      <c r="I19" s="113"/>
      <c r="J19" s="117"/>
      <c r="K19" s="117"/>
      <c r="L19" s="113"/>
      <c r="M19" s="114"/>
      <c r="N19" s="115">
        <v>17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134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9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226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26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116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121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129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37</v>
      </c>
      <c r="O28" s="115">
        <v>4</v>
      </c>
      <c r="P28" s="115">
        <v>2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230</v>
      </c>
      <c r="G29" s="129">
        <f t="shared" si="1"/>
        <v>290</v>
      </c>
      <c r="H29" s="129">
        <f t="shared" si="1"/>
        <v>770</v>
      </c>
      <c r="I29" s="129">
        <f t="shared" si="1"/>
        <v>60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139</v>
      </c>
      <c r="O29" s="129">
        <f t="shared" si="1"/>
        <v>41</v>
      </c>
      <c r="P29" s="129">
        <f t="shared" si="1"/>
        <v>31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  <c r="N30" s="96">
        <v>11</v>
      </c>
      <c r="O30" s="96">
        <v>1</v>
      </c>
      <c r="P30" s="96">
        <v>1</v>
      </c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117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187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184</v>
      </c>
      <c r="C6" s="413"/>
      <c r="D6" s="219" t="s">
        <v>185</v>
      </c>
      <c r="E6" s="414" t="s">
        <v>186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139</v>
      </c>
      <c r="B6" s="263" t="s">
        <v>140</v>
      </c>
      <c r="C6" s="263" t="s">
        <v>141</v>
      </c>
      <c r="D6" s="263"/>
      <c r="E6" s="263"/>
      <c r="F6" s="110" t="s">
        <v>142</v>
      </c>
      <c r="G6" s="110" t="s">
        <v>143</v>
      </c>
      <c r="H6" s="267"/>
      <c r="I6" s="110" t="s">
        <v>139</v>
      </c>
      <c r="J6" s="110" t="s">
        <v>144</v>
      </c>
      <c r="K6" s="110" t="s">
        <v>145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146</v>
      </c>
      <c r="B7" s="112" t="s">
        <v>156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160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147</v>
      </c>
      <c r="B8" s="112" t="s">
        <v>175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161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148</v>
      </c>
      <c r="B9" s="112" t="s">
        <v>157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162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149</v>
      </c>
      <c r="B10" s="112" t="s">
        <v>158</v>
      </c>
      <c r="C10" s="99">
        <v>15836</v>
      </c>
      <c r="D10" s="100"/>
      <c r="E10" s="99"/>
      <c r="F10" s="99">
        <v>2673</v>
      </c>
      <c r="G10" s="99"/>
      <c r="H10" s="260"/>
      <c r="I10" s="99" t="s">
        <v>163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150</v>
      </c>
      <c r="B11" s="112" t="s">
        <v>159</v>
      </c>
      <c r="C11" s="99"/>
      <c r="D11" s="100"/>
      <c r="E11" s="99"/>
      <c r="F11" s="99"/>
      <c r="G11" s="99">
        <v>18000</v>
      </c>
      <c r="H11" s="260"/>
      <c r="I11" s="99" t="s">
        <v>164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151</v>
      </c>
      <c r="B12" s="112" t="s">
        <v>209</v>
      </c>
      <c r="C12" s="99"/>
      <c r="D12" s="100"/>
      <c r="E12" s="99"/>
      <c r="F12" s="99"/>
      <c r="G12" s="99">
        <v>18000</v>
      </c>
      <c r="H12" s="260"/>
      <c r="I12" s="99" t="s">
        <v>165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152</v>
      </c>
      <c r="B13" s="112" t="s">
        <v>210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166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153</v>
      </c>
      <c r="B14" s="112"/>
      <c r="C14" s="99">
        <v>24210</v>
      </c>
      <c r="D14" s="100"/>
      <c r="E14" s="99"/>
      <c r="F14" s="99"/>
      <c r="G14" s="99"/>
      <c r="H14" s="260"/>
      <c r="I14" s="99" t="s">
        <v>168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154</v>
      </c>
      <c r="B15" s="112"/>
      <c r="C15" s="100"/>
      <c r="D15" s="100"/>
      <c r="E15" s="99"/>
      <c r="F15" s="99"/>
      <c r="G15" s="99"/>
      <c r="H15" s="260"/>
      <c r="I15" s="99" t="s">
        <v>167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155</v>
      </c>
      <c r="B16" s="112"/>
      <c r="C16" s="99"/>
      <c r="D16" s="100"/>
      <c r="E16" s="99"/>
      <c r="F16" s="99"/>
      <c r="G16" s="99"/>
      <c r="H16" s="260"/>
      <c r="I16" s="99" t="s">
        <v>169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170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171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172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173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174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204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205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200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2" t="s">
        <v>199</v>
      </c>
    </row>
    <row r="3" spans="1:4" ht="15.75" x14ac:dyDescent="0.25">
      <c r="A3" s="323" t="s">
        <v>72</v>
      </c>
      <c r="B3" s="324" t="s">
        <v>73</v>
      </c>
      <c r="C3" s="324">
        <v>2050</v>
      </c>
      <c r="D3" s="190"/>
    </row>
    <row r="4" spans="1:4" ht="15.75" x14ac:dyDescent="0.25">
      <c r="A4" s="323" t="s">
        <v>74</v>
      </c>
      <c r="B4" s="324" t="s">
        <v>75</v>
      </c>
      <c r="C4" s="324">
        <v>7300</v>
      </c>
      <c r="D4" s="190"/>
    </row>
    <row r="5" spans="1:4" ht="15.75" x14ac:dyDescent="0.25">
      <c r="A5" s="327" t="s">
        <v>119</v>
      </c>
      <c r="B5" s="328" t="s">
        <v>120</v>
      </c>
      <c r="C5" s="329">
        <v>8000</v>
      </c>
      <c r="D5" s="190"/>
    </row>
    <row r="6" spans="1:4" ht="15.75" x14ac:dyDescent="0.25">
      <c r="A6" s="323" t="s">
        <v>122</v>
      </c>
      <c r="B6" s="324" t="s">
        <v>77</v>
      </c>
      <c r="C6" s="326">
        <v>2000</v>
      </c>
      <c r="D6" s="190"/>
    </row>
    <row r="7" spans="1:4" ht="15.75" x14ac:dyDescent="0.25">
      <c r="A7" s="323" t="s">
        <v>125</v>
      </c>
      <c r="B7" s="324" t="s">
        <v>126</v>
      </c>
      <c r="C7" s="326">
        <v>4250</v>
      </c>
      <c r="D7" s="190"/>
    </row>
    <row r="8" spans="1:4" ht="15.75" x14ac:dyDescent="0.25">
      <c r="A8" s="323" t="s">
        <v>127</v>
      </c>
      <c r="B8" s="324" t="s">
        <v>130</v>
      </c>
      <c r="C8" s="326">
        <v>1900</v>
      </c>
      <c r="D8" s="190"/>
    </row>
    <row r="9" spans="1:4" ht="15.75" x14ac:dyDescent="0.25">
      <c r="A9" s="323" t="s">
        <v>131</v>
      </c>
      <c r="B9" s="324" t="s">
        <v>133</v>
      </c>
      <c r="C9" s="326">
        <v>750</v>
      </c>
      <c r="D9" s="190"/>
    </row>
    <row r="10" spans="1:4" ht="15.75" x14ac:dyDescent="0.25">
      <c r="A10" s="323" t="s">
        <v>135</v>
      </c>
      <c r="B10" s="326" t="s">
        <v>78</v>
      </c>
      <c r="C10" s="324">
        <v>3152</v>
      </c>
      <c r="D10" s="190"/>
    </row>
    <row r="11" spans="1:4" ht="15.75" x14ac:dyDescent="0.25">
      <c r="A11" s="325" t="s">
        <v>136</v>
      </c>
      <c r="B11" s="325" t="s">
        <v>78</v>
      </c>
      <c r="C11" s="330">
        <v>5023</v>
      </c>
      <c r="D11" s="190"/>
    </row>
    <row r="12" spans="1:4" x14ac:dyDescent="0.25">
      <c r="A12" s="65" t="s">
        <v>178</v>
      </c>
      <c r="B12" s="65" t="s">
        <v>183</v>
      </c>
      <c r="C12" s="65">
        <v>1500</v>
      </c>
      <c r="D12" s="190"/>
    </row>
    <row r="13" spans="1:4" x14ac:dyDescent="0.25">
      <c r="A13" s="65" t="s">
        <v>189</v>
      </c>
      <c r="B13" s="65" t="s">
        <v>183</v>
      </c>
      <c r="C13" s="65">
        <v>750</v>
      </c>
      <c r="D13" s="190"/>
    </row>
    <row r="14" spans="1:4" x14ac:dyDescent="0.25">
      <c r="A14" s="318" t="s">
        <v>192</v>
      </c>
      <c r="B14" s="318" t="s">
        <v>193</v>
      </c>
      <c r="C14" s="318">
        <v>74681</v>
      </c>
      <c r="D14" s="190"/>
    </row>
    <row r="15" spans="1:4" x14ac:dyDescent="0.25">
      <c r="A15" s="318" t="s">
        <v>194</v>
      </c>
      <c r="B15" s="318" t="s">
        <v>195</v>
      </c>
      <c r="C15" s="318">
        <v>75063</v>
      </c>
      <c r="D15" s="190"/>
    </row>
    <row r="16" spans="1:4" x14ac:dyDescent="0.25">
      <c r="A16" s="318" t="s">
        <v>196</v>
      </c>
      <c r="B16" s="318" t="s">
        <v>197</v>
      </c>
      <c r="C16" s="318">
        <v>69715</v>
      </c>
      <c r="D16" s="190"/>
    </row>
    <row r="17" spans="1:4" x14ac:dyDescent="0.25">
      <c r="A17" s="331" t="s">
        <v>198</v>
      </c>
      <c r="B17" s="318" t="s">
        <v>128</v>
      </c>
      <c r="C17" s="318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9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0"/>
      <c r="B36" s="321"/>
      <c r="C36" s="320"/>
    </row>
    <row r="37" spans="1:3" x14ac:dyDescent="0.25">
      <c r="A37" s="320"/>
      <c r="B37" s="321"/>
      <c r="C37" s="320"/>
    </row>
    <row r="38" spans="1:3" x14ac:dyDescent="0.25">
      <c r="A38" s="320"/>
      <c r="B38" s="322"/>
      <c r="C38" s="320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2021-10-16T03:18:58Z</dcterms:modified>
</cp:coreProperties>
</file>