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R37" i="45" l="1"/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<sst xmlns="http://schemas.openxmlformats.org/spreadsheetml/2006/main" count="356" uniqueCount="191">
  <si>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</si>
  <si>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</si>
  <si>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</si>
  <si>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</si>
  <si>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</si>
  <si>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</si>
  <si>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</si>
  <si>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</si>
  <si>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</si>
  <si>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</si>
  <si>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</si>
  <si>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</si>
  <si>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</si>
  <si>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</si>
  <si>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</si>
  <si>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</si>
  <si>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</si>
  <si>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</si>
  <si>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</si>
  <si>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</si>
  <si>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</si>
  <si>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</si>
  <si>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</si>
  <si>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</si>
  <si>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</si>
  <si>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</si>
  <si>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</si>
  <si>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</si>
  <si>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</si>
  <si>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</si>
  <si>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</si>
  <si>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</si>
  <si>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</si>
  <si>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</si>
  <si>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</si>
  <si>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</si>
  <si>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</si>
  <si>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</si>
  <si>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</si>
  <si>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</si>
  <si>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</si>
  <si>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</si>
  <si>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</si>
  <si>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</si>
  <si>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</si>
  <si>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</si>
  <si>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</si>
  <si>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</si>
  <si>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</si>
  <si>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</si>
  <si>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</si>
  <si>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</si>
  <si>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</si>
  <si>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</si>
  <si>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</si>
  <si>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</si>
  <si>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</si>
  <si>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</si>
  <si>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</si>
  <si>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</si>
  <si>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</si>
  <si>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</si>
  <si>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</si>
  <si>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</si>
  <si>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</si>
  <si>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</si>
  <si>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</si>
  <si>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</si>
  <si>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</si>
  <si>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</si>
  <si>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</si>
  <si>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</si>
  <si>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</si>
  <si>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</si>
  <si>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</si>
  <si>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</si>
  <si>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</si>
  <si>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</si>
  <si>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</si>
  <si>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</si>
  <si>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</si>
  <si>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</si>
  <si>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</si>
  <si>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</si>
  <si>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</si>
  <si>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</si>
  <si>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</si>
  <si>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</si>
  <si>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</si>
  <si>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</si>
  <si>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</si>
  <si>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</si>
  <si>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</si>
  <si>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</si>
  <si>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</si>
  <si>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</si>
  <si>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</si>
  <si>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</si>
  <si>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</si>
  <si>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</si>
  <si>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</si>
  <si>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</si>
  <si>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</si>
  <si>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</si>
  <si>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</si>
  <si>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</si>
  <si>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</si>
  <si>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</si>
  <si>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</si>
  <si>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</si>
  <si>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</si>
  <si>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</si>
  <si>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</si>
  <si>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</si>
  <si>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</si>
  <si>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</si>
  <si>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</si>
  <si>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</si>
  <si>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</si>
  <si>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</si>
  <si>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</si>
  <si>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</si>
  <si>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</si>
  <si>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</si>
  <si>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</si>
  <si>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</si>
  <si>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</si>
  <si>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</si>
  <si>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</si>
  <si>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</si>
  <si>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</si>
  <si>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</si>
  <si>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</si>
  <si>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</si>
  <si>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</si>
  <si>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</si>
  <si>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</si>
  <si>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</si>
  <si>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</si>
  <si>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</si>
  <si>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</si>
  <si>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</si>
  <si>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</si>
  <si>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</si>
  <si>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</si>
  <si>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</si>
  <si>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</si>
  <si>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</si>
  <si>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</si>
  <si>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</si>
  <si>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</si>
  <si>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</si>
  <si>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</si>
  <si>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</si>
  <si>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</si>
  <si>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</si>
  <si>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</si>
  <si>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</si>
  <si>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</si>
  <si>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</si>
  <si>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</si>
  <si>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</si>
  <si>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</si>
  <si>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</si>
  <si>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</si>
  <si>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</si>
  <si>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</si>
  <si>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</si>
  <si>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</si>
  <si>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</si>
  <si>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</si>
  <si>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</si>
  <si>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</si>
  <si>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</si>
  <si>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</si>
  <si>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</si>
  <si>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</si>
  <si>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</si>
  <si>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</si>
  <si>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Rubel</t>
  </si>
  <si>
    <t>21.04.2021</t>
  </si>
  <si>
    <t>Fahim</t>
  </si>
  <si>
    <t>04/05/04.21(1873)24.03.2021</t>
  </si>
  <si>
    <t>22.04.2021</t>
  </si>
  <si>
    <t>24.04.2021</t>
  </si>
  <si>
    <t>Date:26.04.2021</t>
  </si>
  <si>
    <t>25.04.2021</t>
  </si>
  <si>
    <t>Date :26-04-2021</t>
  </si>
  <si>
    <t>26.04.2021</t>
  </si>
  <si>
    <t>Date:27.04.2021</t>
  </si>
  <si>
    <t>27.04.2021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</si>
</sst>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9" customFormat="1" ht="16.5" thickBot="1" x14ac:dyDescent="0.3">
      <c r="A3" s="344" t="s">
        <v>18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100"/>
      <c r="U3" s="101"/>
      <c r="V3" s="101"/>
      <c r="W3" s="101"/>
      <c r="X3" s="101"/>
      <c r="Y3" s="102"/>
    </row>
    <row r="4" spans="1:25" s="102" customFormat="1" x14ac:dyDescent="0.25">
      <c r="A4" s="336" t="s">
        <v>19</v>
      </c>
      <c r="B4" s="338" t="s">
        <v>20</v>
      </c>
      <c r="C4" s="338" t="s">
        <v>21</v>
      </c>
      <c r="D4" s="332" t="s">
        <v>22</v>
      </c>
      <c r="E4" s="332" t="s">
        <v>23</v>
      </c>
      <c r="F4" s="332" t="s">
        <v>24</v>
      </c>
      <c r="G4" s="332" t="s">
        <v>25</v>
      </c>
      <c r="H4" s="332" t="s">
        <v>26</v>
      </c>
      <c r="I4" s="332" t="s">
        <v>27</v>
      </c>
      <c r="J4" s="332" t="s">
        <v>28</v>
      </c>
      <c r="K4" s="347" t="s">
        <v>29</v>
      </c>
      <c r="L4" s="324" t="s">
        <v>30</v>
      </c>
      <c r="M4" s="326" t="s">
        <v>31</v>
      </c>
      <c r="N4" s="328" t="s">
        <v>9</v>
      </c>
      <c r="O4" s="330" t="s">
        <v>32</v>
      </c>
      <c r="P4" s="340" t="s">
        <v>128</v>
      </c>
      <c r="Q4" s="342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25"/>
      <c r="M5" s="327"/>
      <c r="N5" s="329"/>
      <c r="O5" s="331"/>
      <c r="P5" s="341"/>
      <c r="Q5" s="343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176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180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183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 t="s">
        <v>184</v>
      </c>
      <c r="B23" s="115"/>
      <c r="C23" s="116"/>
      <c r="D23" s="116"/>
      <c r="E23" s="116"/>
      <c r="F23" s="116"/>
      <c r="G23" s="116">
        <v>1855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1855</v>
      </c>
      <c r="S23" s="121"/>
      <c r="T23" s="69"/>
    </row>
    <row r="24" spans="1:24" s="108" customFormat="1" x14ac:dyDescent="0.25">
      <c r="A24" s="109" t="s">
        <v>186</v>
      </c>
      <c r="B24" s="115"/>
      <c r="C24" s="116"/>
      <c r="D24" s="116"/>
      <c r="E24" s="116"/>
      <c r="F24" s="116"/>
      <c r="G24" s="116">
        <v>2254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2254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188</v>
      </c>
      <c r="B25" s="115"/>
      <c r="C25" s="116"/>
      <c r="D25" s="116"/>
      <c r="E25" s="116"/>
      <c r="F25" s="116"/>
      <c r="G25" s="116">
        <v>1919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1919</v>
      </c>
      <c r="S25" s="121"/>
      <c r="T25" s="69"/>
    </row>
    <row r="26" spans="1:24" s="108" customFormat="1" x14ac:dyDescent="0.25">
      <c r="A26" s="109" t="s">
        <v>190</v>
      </c>
      <c r="B26" s="115"/>
      <c r="C26" s="116"/>
      <c r="D26" s="116"/>
      <c r="E26" s="116"/>
      <c r="F26" s="116"/>
      <c r="G26" s="116">
        <v>2383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2383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3620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42886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48321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D31" sqref="D31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176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180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180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183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184</v>
      </c>
      <c r="B27" s="50">
        <v>0</v>
      </c>
      <c r="C27" s="59">
        <v>0</v>
      </c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186</v>
      </c>
      <c r="B28" s="50">
        <v>557000</v>
      </c>
      <c r="C28" s="46">
        <v>300000</v>
      </c>
      <c r="D28" s="45">
        <f>D27+B28-C28</f>
        <v>489250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186</v>
      </c>
      <c r="B29" s="50">
        <v>0</v>
      </c>
      <c r="C29" s="59">
        <v>400000</v>
      </c>
      <c r="D29" s="45">
        <f>D28+B29-C29</f>
        <v>89250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188</v>
      </c>
      <c r="B30" s="50">
        <v>241000</v>
      </c>
      <c r="C30" s="46">
        <v>0</v>
      </c>
      <c r="D30" s="45">
        <f t="shared" si="0"/>
        <v>330250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190</v>
      </c>
      <c r="B31" s="72">
        <v>195000</v>
      </c>
      <c r="C31" s="46">
        <v>500000</v>
      </c>
      <c r="D31" s="45">
        <f t="shared" si="0"/>
        <v>25250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25250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5425250</v>
      </c>
      <c r="C83" s="46">
        <f>SUM(C4:C77)</f>
        <v>5400000</v>
      </c>
      <c r="D83" s="82">
        <f>D82</f>
        <v>25250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3" t="s">
        <v>6</v>
      </c>
      <c r="B1" s="354"/>
      <c r="C1" s="354"/>
      <c r="D1" s="354"/>
      <c r="E1" s="355"/>
      <c r="G1" s="21"/>
      <c r="H1" s="142"/>
      <c r="I1" s="142"/>
    </row>
    <row r="2" spans="1:12" ht="21.75" x14ac:dyDescent="0.25">
      <c r="A2" s="356" t="s">
        <v>189</v>
      </c>
      <c r="B2" s="357"/>
      <c r="C2" s="357"/>
      <c r="D2" s="357"/>
      <c r="E2" s="35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9" t="s">
        <v>89</v>
      </c>
      <c r="K4" s="360"/>
      <c r="L4" s="361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1509391.382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53685.382000000005</v>
      </c>
      <c r="C6" s="37"/>
      <c r="D6" s="29" t="s">
        <v>4</v>
      </c>
      <c r="E6" s="87">
        <v>25250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214750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48321</v>
      </c>
      <c r="C8" s="37"/>
      <c r="D8" s="29" t="s">
        <v>2</v>
      </c>
      <c r="E8" s="89">
        <v>178666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77307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5364.3820000000051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2005364.382</v>
      </c>
      <c r="C15" s="37"/>
      <c r="D15" s="29" t="s">
        <v>3</v>
      </c>
      <c r="E15" s="89">
        <f>E5+E6+E7+E8+E9+E10+E12-E11+E13</f>
        <v>2005364.382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2"/>
      <c r="B17" s="363"/>
      <c r="C17" s="363"/>
      <c r="D17" s="363"/>
      <c r="E17" s="36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1007</v>
      </c>
    </row>
    <row r="19" spans="1:12" x14ac:dyDescent="0.25">
      <c r="B19" s="8"/>
      <c r="C19" s="27"/>
      <c r="D19" s="13"/>
      <c r="F19" s="26"/>
      <c r="J19" s="83"/>
      <c r="K19" s="83"/>
      <c r="L19" s="83"/>
    </row>
    <row r="20" spans="1:12" x14ac:dyDescent="0.25">
      <c r="B20" s="8"/>
      <c r="C20" s="27"/>
      <c r="D20" s="13"/>
      <c r="F20" s="26"/>
      <c r="J20" s="83" t="s">
        <v>177</v>
      </c>
      <c r="K20" s="83" t="s">
        <v>105</v>
      </c>
      <c r="L20" s="83">
        <v>5231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182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5" t="s">
        <v>33</v>
      </c>
      <c r="K23" s="365"/>
      <c r="L23" s="190">
        <f>SUM(L6:L22)</f>
        <v>77307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N34" sqref="N3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187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117</v>
      </c>
      <c r="O10" s="173"/>
      <c r="P10" s="169">
        <v>77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40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50</v>
      </c>
      <c r="H14" s="171"/>
      <c r="I14" s="167"/>
      <c r="J14" s="171"/>
      <c r="K14" s="171"/>
      <c r="L14" s="167"/>
      <c r="M14" s="168"/>
      <c r="N14" s="169">
        <v>10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130</v>
      </c>
      <c r="G17" s="167">
        <v>70</v>
      </c>
      <c r="H17" s="171">
        <v>20</v>
      </c>
      <c r="I17" s="167"/>
      <c r="J17" s="171"/>
      <c r="K17" s="171"/>
      <c r="L17" s="167"/>
      <c r="M17" s="168"/>
      <c r="N17" s="169">
        <v>36</v>
      </c>
      <c r="O17" s="169">
        <v>4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7" t="s">
        <v>135</v>
      </c>
      <c r="U19" s="377"/>
      <c r="V19" s="377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175</v>
      </c>
      <c r="C24" s="150" t="s">
        <v>157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178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179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181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6" t="s">
        <v>36</v>
      </c>
      <c r="B29" s="367"/>
      <c r="C29" s="368"/>
      <c r="D29" s="200">
        <f t="shared" ref="D29:P29" si="0">SUM(D7:D28)</f>
        <v>0</v>
      </c>
      <c r="E29" s="200">
        <f t="shared" si="0"/>
        <v>0</v>
      </c>
      <c r="F29" s="200">
        <f t="shared" si="0"/>
        <v>450</v>
      </c>
      <c r="G29" s="200">
        <f t="shared" si="0"/>
        <v>540</v>
      </c>
      <c r="H29" s="200">
        <f t="shared" si="0"/>
        <v>860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394</v>
      </c>
      <c r="O29" s="200">
        <f t="shared" si="0"/>
        <v>39</v>
      </c>
      <c r="P29" s="200">
        <f t="shared" si="0"/>
        <v>328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68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8" t="s">
        <v>120</v>
      </c>
      <c r="U10" s="379"/>
      <c r="V10" s="380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8" t="s">
        <v>122</v>
      </c>
      <c r="U13" s="379"/>
      <c r="V13" s="380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6" t="s">
        <v>36</v>
      </c>
      <c r="B28" s="367"/>
      <c r="C28" s="36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K27" sqref="K27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6" t="s">
        <v>44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254"/>
    </row>
    <row r="2" spans="1:30" ht="24" customHeight="1" thickBot="1" x14ac:dyDescent="0.3">
      <c r="A2" s="389" t="s">
        <v>185</v>
      </c>
      <c r="B2" s="389"/>
      <c r="C2" s="389"/>
      <c r="D2" s="389"/>
      <c r="E2" s="389"/>
      <c r="F2" s="397"/>
      <c r="G2" s="398"/>
      <c r="H2" s="398"/>
      <c r="I2" s="398"/>
      <c r="J2" s="398"/>
      <c r="K2" s="387" t="s">
        <v>17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1" t="s">
        <v>111</v>
      </c>
      <c r="C3" s="382"/>
      <c r="D3" s="383"/>
      <c r="E3" s="381" t="s">
        <v>115</v>
      </c>
      <c r="F3" s="384"/>
      <c r="G3" s="385"/>
      <c r="H3" s="384" t="s">
        <v>51</v>
      </c>
      <c r="I3" s="384"/>
      <c r="J3" s="384"/>
      <c r="K3" s="390" t="s">
        <v>52</v>
      </c>
      <c r="L3" s="391"/>
      <c r="M3" s="392"/>
      <c r="N3" s="390" t="s">
        <v>116</v>
      </c>
      <c r="O3" s="391"/>
      <c r="P3" s="392"/>
      <c r="Q3" s="393" t="s">
        <v>118</v>
      </c>
      <c r="R3" s="384"/>
      <c r="S3" s="385"/>
      <c r="T3" s="390" t="s">
        <v>117</v>
      </c>
      <c r="U3" s="391"/>
      <c r="V3" s="394"/>
      <c r="W3" s="395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6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3" t="s">
        <v>44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</row>
    <row r="2" spans="1:23" ht="30" customHeight="1" thickBot="1" x14ac:dyDescent="0.3">
      <c r="A2" s="404" t="s">
        <v>131</v>
      </c>
      <c r="B2" s="404"/>
      <c r="C2" s="404"/>
      <c r="D2" s="404"/>
      <c r="E2" s="404"/>
      <c r="F2" s="405"/>
      <c r="G2" s="374"/>
      <c r="H2" s="374"/>
      <c r="I2" s="374"/>
      <c r="J2" s="374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48" customFormat="1" ht="30" customHeight="1" x14ac:dyDescent="0.25">
      <c r="A3" s="243"/>
      <c r="B3" s="399" t="s">
        <v>111</v>
      </c>
      <c r="C3" s="400"/>
      <c r="D3" s="401"/>
      <c r="E3" s="399" t="s">
        <v>115</v>
      </c>
      <c r="F3" s="400"/>
      <c r="G3" s="401"/>
      <c r="H3" s="399" t="s">
        <v>51</v>
      </c>
      <c r="I3" s="400"/>
      <c r="J3" s="401"/>
      <c r="K3" s="399" t="s">
        <v>52</v>
      </c>
      <c r="L3" s="400"/>
      <c r="M3" s="401"/>
      <c r="N3" s="399" t="s">
        <v>116</v>
      </c>
      <c r="O3" s="400"/>
      <c r="P3" s="401"/>
      <c r="Q3" s="399" t="s">
        <v>118</v>
      </c>
      <c r="R3" s="400"/>
      <c r="S3" s="401"/>
      <c r="T3" s="399" t="s">
        <v>117</v>
      </c>
      <c r="U3" s="400"/>
      <c r="V3" s="401"/>
      <c r="W3" s="402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3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2" t="s">
        <v>10</v>
      </c>
      <c r="B1" s="372"/>
      <c r="C1" s="372"/>
      <c r="D1" s="372"/>
      <c r="E1" s="372"/>
      <c r="F1" s="372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2"/>
      <c r="B2" s="372"/>
      <c r="C2" s="372"/>
      <c r="D2" s="372"/>
      <c r="E2" s="372"/>
      <c r="F2" s="372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3" t="s">
        <v>44</v>
      </c>
      <c r="B3" s="373"/>
      <c r="C3" s="373"/>
      <c r="D3" s="373"/>
      <c r="E3" s="373"/>
      <c r="F3" s="373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4" t="s">
        <v>17</v>
      </c>
      <c r="B4" s="374"/>
      <c r="C4" s="374"/>
      <c r="D4" s="374"/>
      <c r="E4" s="374"/>
      <c r="F4" s="37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8" t="s">
        <v>140</v>
      </c>
      <c r="C5" s="408"/>
      <c r="D5" s="150" t="s">
        <v>141</v>
      </c>
      <c r="E5" s="407">
        <v>1999091953</v>
      </c>
      <c r="F5" s="407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8" t="s">
        <v>143</v>
      </c>
      <c r="C6" s="408"/>
      <c r="D6" s="166" t="s">
        <v>144</v>
      </c>
      <c r="E6" s="409">
        <v>1777649917</v>
      </c>
      <c r="F6" s="410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2021-04-26T04:33:29Z</cp:lastPrinted>
  <dcterms:created xsi:type="dcterms:W3CDTF">2015-12-02T06:31:52Z</dcterms:created>
  <dcterms:modified xsi:type="dcterms:W3CDTF">2021-04-27T17:07:06Z</dcterms:modified>
</cp:coreProperties>
</file>