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E4" i="35" l="1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3" i="35"/>
  <c r="E8" i="33"/>
  <c r="C4" i="35" s="1"/>
  <c r="D4" i="35" s="1"/>
  <c r="E9" i="33"/>
  <c r="E10" i="33"/>
  <c r="C6" i="35" s="1"/>
  <c r="D6" i="35" s="1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3" i="35"/>
  <c r="C5" i="35"/>
  <c r="D5" i="35" s="1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3" i="35"/>
  <c r="B24" i="35"/>
  <c r="E24" i="35" s="1"/>
  <c r="D24" i="35" l="1"/>
  <c r="C24" i="35"/>
  <c r="R28" i="25"/>
  <c r="D28" i="23" l="1"/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27" l="1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<sst xmlns="http://schemas.openxmlformats.org/spreadsheetml/2006/main" count="1554" uniqueCount="122">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</sst>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4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6" priority="44" operator="equal">
      <formula>212030016606640</formula>
    </cfRule>
  </conditionalFormatting>
  <conditionalFormatting sqref="D29 E28:K29 E4 E6">
    <cfRule type="cellIs" dxfId="1415" priority="42" operator="equal">
      <formula>$E$4</formula>
    </cfRule>
    <cfRule type="cellIs" dxfId="1414" priority="43" operator="equal">
      <formula>2120</formula>
    </cfRule>
  </conditionalFormatting>
  <conditionalFormatting sqref="D29:E29 F28:F29 F4 F6">
    <cfRule type="cellIs" dxfId="1413" priority="40" operator="equal">
      <formula>$F$4</formula>
    </cfRule>
    <cfRule type="cellIs" dxfId="1412" priority="41" operator="equal">
      <formula>300</formula>
    </cfRule>
  </conditionalFormatting>
  <conditionalFormatting sqref="G28:G29 G4 G6">
    <cfRule type="cellIs" dxfId="1411" priority="38" operator="equal">
      <formula>$G$4</formula>
    </cfRule>
    <cfRule type="cellIs" dxfId="1410" priority="39" operator="equal">
      <formula>1660</formula>
    </cfRule>
  </conditionalFormatting>
  <conditionalFormatting sqref="H28:H29 H4 H6">
    <cfRule type="cellIs" dxfId="1409" priority="36" operator="equal">
      <formula>$H$4</formula>
    </cfRule>
    <cfRule type="cellIs" dxfId="1408" priority="37" operator="equal">
      <formula>6640</formula>
    </cfRule>
  </conditionalFormatting>
  <conditionalFormatting sqref="T6:T28">
    <cfRule type="cellIs" dxfId="1407" priority="35" operator="lessThan">
      <formula>0</formula>
    </cfRule>
  </conditionalFormatting>
  <conditionalFormatting sqref="T7:T27">
    <cfRule type="cellIs" dxfId="1406" priority="32" operator="lessThan">
      <formula>0</formula>
    </cfRule>
    <cfRule type="cellIs" dxfId="1405" priority="33" operator="lessThan">
      <formula>0</formula>
    </cfRule>
    <cfRule type="cellIs" dxfId="1404" priority="34" operator="lessThan">
      <formula>0</formula>
    </cfRule>
  </conditionalFormatting>
  <conditionalFormatting sqref="E28:K28 E4 E6">
    <cfRule type="cellIs" dxfId="1403" priority="31" operator="equal">
      <formula>$E$4</formula>
    </cfRule>
  </conditionalFormatting>
  <conditionalFormatting sqref="D28:D29 D4:K4 M4 D6">
    <cfRule type="cellIs" dxfId="1402" priority="30" operator="equal">
      <formula>$D$4</formula>
    </cfRule>
  </conditionalFormatting>
  <conditionalFormatting sqref="I28:I29 I4 I6">
    <cfRule type="cellIs" dxfId="1401" priority="29" operator="equal">
      <formula>$I$4</formula>
    </cfRule>
  </conditionalFormatting>
  <conditionalFormatting sqref="J28:J29 J4 J6">
    <cfRule type="cellIs" dxfId="1400" priority="28" operator="equal">
      <formula>$J$4</formula>
    </cfRule>
  </conditionalFormatting>
  <conditionalFormatting sqref="K28:K29 K4 K6">
    <cfRule type="cellIs" dxfId="1399" priority="27" operator="equal">
      <formula>$K$4</formula>
    </cfRule>
  </conditionalFormatting>
  <conditionalFormatting sqref="M4:M6">
    <cfRule type="cellIs" dxfId="1398" priority="26" operator="equal">
      <formula>$L$4</formula>
    </cfRule>
  </conditionalFormatting>
  <conditionalFormatting sqref="T7:T28">
    <cfRule type="cellIs" dxfId="1397" priority="23" operator="lessThan">
      <formula>0</formula>
    </cfRule>
    <cfRule type="cellIs" dxfId="1396" priority="24" operator="lessThan">
      <formula>0</formula>
    </cfRule>
    <cfRule type="cellIs" dxfId="1395" priority="25" operator="lessThan">
      <formula>0</formula>
    </cfRule>
  </conditionalFormatting>
  <conditionalFormatting sqref="T6:T28">
    <cfRule type="cellIs" dxfId="1394" priority="21" operator="lessThan">
      <formula>0</formula>
    </cfRule>
  </conditionalFormatting>
  <conditionalFormatting sqref="T7:T27">
    <cfRule type="cellIs" dxfId="1393" priority="18" operator="lessThan">
      <formula>0</formula>
    </cfRule>
    <cfRule type="cellIs" dxfId="1392" priority="19" operator="lessThan">
      <formula>0</formula>
    </cfRule>
    <cfRule type="cellIs" dxfId="1391" priority="20" operator="lessThan">
      <formula>0</formula>
    </cfRule>
  </conditionalFormatting>
  <conditionalFormatting sqref="T7:T28">
    <cfRule type="cellIs" dxfId="1390" priority="15" operator="lessThan">
      <formula>0</formula>
    </cfRule>
    <cfRule type="cellIs" dxfId="1389" priority="16" operator="lessThan">
      <formula>0</formula>
    </cfRule>
    <cfRule type="cellIs" dxfId="1388" priority="17" operator="lessThan">
      <formula>0</formula>
    </cfRule>
  </conditionalFormatting>
  <conditionalFormatting sqref="L4 L6 L28:L29">
    <cfRule type="cellIs" dxfId="1387" priority="13" operator="equal">
      <formula>$L$4</formula>
    </cfRule>
  </conditionalFormatting>
  <conditionalFormatting sqref="D7:S7">
    <cfRule type="cellIs" dxfId="1386" priority="12" operator="greaterThan">
      <formula>0</formula>
    </cfRule>
  </conditionalFormatting>
  <conditionalFormatting sqref="D9:S9">
    <cfRule type="cellIs" dxfId="1385" priority="11" operator="greaterThan">
      <formula>0</formula>
    </cfRule>
  </conditionalFormatting>
  <conditionalFormatting sqref="D11:S11">
    <cfRule type="cellIs" dxfId="1384" priority="10" operator="greaterThan">
      <formula>0</formula>
    </cfRule>
  </conditionalFormatting>
  <conditionalFormatting sqref="D13:S13">
    <cfRule type="cellIs" dxfId="1383" priority="9" operator="greaterThan">
      <formula>0</formula>
    </cfRule>
  </conditionalFormatting>
  <conditionalFormatting sqref="D15:S15">
    <cfRule type="cellIs" dxfId="1382" priority="8" operator="greaterThan">
      <formula>0</formula>
    </cfRule>
  </conditionalFormatting>
  <conditionalFormatting sqref="D17:S17">
    <cfRule type="cellIs" dxfId="1381" priority="7" operator="greaterThan">
      <formula>0</formula>
    </cfRule>
  </conditionalFormatting>
  <conditionalFormatting sqref="D19:S19">
    <cfRule type="cellIs" dxfId="1380" priority="6" operator="greaterThan">
      <formula>0</formula>
    </cfRule>
  </conditionalFormatting>
  <conditionalFormatting sqref="D21:S21">
    <cfRule type="cellIs" dxfId="1379" priority="5" operator="greaterThan">
      <formula>0</formula>
    </cfRule>
  </conditionalFormatting>
  <conditionalFormatting sqref="D23:S23">
    <cfRule type="cellIs" dxfId="1378" priority="4" operator="greaterThan">
      <formula>0</formula>
    </cfRule>
  </conditionalFormatting>
  <conditionalFormatting sqref="D25:S25">
    <cfRule type="cellIs" dxfId="1377" priority="3" operator="greaterThan">
      <formula>0</formula>
    </cfRule>
  </conditionalFormatting>
  <conditionalFormatting sqref="D27:S27">
    <cfRule type="cellIs" dxfId="1376" priority="2" operator="greaterThan">
      <formula>0</formula>
    </cfRule>
  </conditionalFormatting>
  <conditionalFormatting sqref="D5:L5">
    <cfRule type="cellIs" dxfId="137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30" priority="63" operator="equal">
      <formula>212030016606640</formula>
    </cfRule>
  </conditionalFormatting>
  <conditionalFormatting sqref="D29 E4:E6 E28:K29">
    <cfRule type="cellIs" dxfId="1029" priority="61" operator="equal">
      <formula>$E$4</formula>
    </cfRule>
    <cfRule type="cellIs" dxfId="1028" priority="62" operator="equal">
      <formula>2120</formula>
    </cfRule>
  </conditionalFormatting>
  <conditionalFormatting sqref="D29:E29 F4:F6 F28:F29">
    <cfRule type="cellIs" dxfId="1027" priority="59" operator="equal">
      <formula>$F$4</formula>
    </cfRule>
    <cfRule type="cellIs" dxfId="1026" priority="60" operator="equal">
      <formula>300</formula>
    </cfRule>
  </conditionalFormatting>
  <conditionalFormatting sqref="G4:G6 G28:G29">
    <cfRule type="cellIs" dxfId="1025" priority="57" operator="equal">
      <formula>$G$4</formula>
    </cfRule>
    <cfRule type="cellIs" dxfId="1024" priority="58" operator="equal">
      <formula>1660</formula>
    </cfRule>
  </conditionalFormatting>
  <conditionalFormatting sqref="H4:H6 H28:H29">
    <cfRule type="cellIs" dxfId="1023" priority="55" operator="equal">
      <formula>$H$4</formula>
    </cfRule>
    <cfRule type="cellIs" dxfId="1022" priority="56" operator="equal">
      <formula>6640</formula>
    </cfRule>
  </conditionalFormatting>
  <conditionalFormatting sqref="T6:T28 U28:V28">
    <cfRule type="cellIs" dxfId="1021" priority="54" operator="lessThan">
      <formula>0</formula>
    </cfRule>
  </conditionalFormatting>
  <conditionalFormatting sqref="T7:T27">
    <cfRule type="cellIs" dxfId="1020" priority="51" operator="lessThan">
      <formula>0</formula>
    </cfRule>
    <cfRule type="cellIs" dxfId="1019" priority="52" operator="lessThan">
      <formula>0</formula>
    </cfRule>
    <cfRule type="cellIs" dxfId="1018" priority="53" operator="lessThan">
      <formula>0</formula>
    </cfRule>
  </conditionalFormatting>
  <conditionalFormatting sqref="E4:E6 E28:K28">
    <cfRule type="cellIs" dxfId="1017" priority="50" operator="equal">
      <formula>$E$4</formula>
    </cfRule>
  </conditionalFormatting>
  <conditionalFormatting sqref="D28:D29 D6 D4:M4">
    <cfRule type="cellIs" dxfId="1016" priority="49" operator="equal">
      <formula>$D$4</formula>
    </cfRule>
  </conditionalFormatting>
  <conditionalFormatting sqref="I4:I6 I28:I29">
    <cfRule type="cellIs" dxfId="1015" priority="48" operator="equal">
      <formula>$I$4</formula>
    </cfRule>
  </conditionalFormatting>
  <conditionalFormatting sqref="J4:J6 J28:J29">
    <cfRule type="cellIs" dxfId="1014" priority="47" operator="equal">
      <formula>$J$4</formula>
    </cfRule>
  </conditionalFormatting>
  <conditionalFormatting sqref="K4:K6 K28:K29">
    <cfRule type="cellIs" dxfId="1013" priority="46" operator="equal">
      <formula>$K$4</formula>
    </cfRule>
  </conditionalFormatting>
  <conditionalFormatting sqref="M4:M6">
    <cfRule type="cellIs" dxfId="1012" priority="45" operator="equal">
      <formula>$L$4</formula>
    </cfRule>
  </conditionalFormatting>
  <conditionalFormatting sqref="T7:T28 U28:V28">
    <cfRule type="cellIs" dxfId="1011" priority="42" operator="lessThan">
      <formula>0</formula>
    </cfRule>
    <cfRule type="cellIs" dxfId="1010" priority="43" operator="lessThan">
      <formula>0</formula>
    </cfRule>
    <cfRule type="cellIs" dxfId="1009" priority="44" operator="lessThan">
      <formula>0</formula>
    </cfRule>
  </conditionalFormatting>
  <conditionalFormatting sqref="D5:K5">
    <cfRule type="cellIs" dxfId="1008" priority="41" operator="greaterThan">
      <formula>0</formula>
    </cfRule>
  </conditionalFormatting>
  <conditionalFormatting sqref="T6:T28 U28:V28">
    <cfRule type="cellIs" dxfId="1007" priority="40" operator="lessThan">
      <formula>0</formula>
    </cfRule>
  </conditionalFormatting>
  <conditionalFormatting sqref="T7:T27">
    <cfRule type="cellIs" dxfId="1006" priority="37" operator="lessThan">
      <formula>0</formula>
    </cfRule>
    <cfRule type="cellIs" dxfId="1005" priority="38" operator="lessThan">
      <formula>0</formula>
    </cfRule>
    <cfRule type="cellIs" dxfId="1004" priority="39" operator="lessThan">
      <formula>0</formula>
    </cfRule>
  </conditionalFormatting>
  <conditionalFormatting sqref="T7:T28 U28:V28">
    <cfRule type="cellIs" dxfId="1003" priority="34" operator="lessThan">
      <formula>0</formula>
    </cfRule>
    <cfRule type="cellIs" dxfId="1002" priority="35" operator="lessThan">
      <formula>0</formula>
    </cfRule>
    <cfRule type="cellIs" dxfId="1001" priority="36" operator="lessThan">
      <formula>0</formula>
    </cfRule>
  </conditionalFormatting>
  <conditionalFormatting sqref="D5:K5">
    <cfRule type="cellIs" dxfId="1000" priority="33" operator="greaterThan">
      <formula>0</formula>
    </cfRule>
  </conditionalFormatting>
  <conditionalFormatting sqref="L4 L6 L28:L29">
    <cfRule type="cellIs" dxfId="999" priority="32" operator="equal">
      <formula>$L$4</formula>
    </cfRule>
  </conditionalFormatting>
  <conditionalFormatting sqref="D7:S7">
    <cfRule type="cellIs" dxfId="998" priority="31" operator="greaterThan">
      <formula>0</formula>
    </cfRule>
  </conditionalFormatting>
  <conditionalFormatting sqref="D9:S9">
    <cfRule type="cellIs" dxfId="997" priority="30" operator="greaterThan">
      <formula>0</formula>
    </cfRule>
  </conditionalFormatting>
  <conditionalFormatting sqref="D11:S11">
    <cfRule type="cellIs" dxfId="996" priority="29" operator="greaterThan">
      <formula>0</formula>
    </cfRule>
  </conditionalFormatting>
  <conditionalFormatting sqref="D13:S13">
    <cfRule type="cellIs" dxfId="995" priority="28" operator="greaterThan">
      <formula>0</formula>
    </cfRule>
  </conditionalFormatting>
  <conditionalFormatting sqref="D15:S15">
    <cfRule type="cellIs" dxfId="994" priority="27" operator="greaterThan">
      <formula>0</formula>
    </cfRule>
  </conditionalFormatting>
  <conditionalFormatting sqref="D17:S17">
    <cfRule type="cellIs" dxfId="993" priority="26" operator="greaterThan">
      <formula>0</formula>
    </cfRule>
  </conditionalFormatting>
  <conditionalFormatting sqref="D19:S19">
    <cfRule type="cellIs" dxfId="992" priority="25" operator="greaterThan">
      <formula>0</formula>
    </cfRule>
  </conditionalFormatting>
  <conditionalFormatting sqref="D21:S21">
    <cfRule type="cellIs" dxfId="991" priority="24" operator="greaterThan">
      <formula>0</formula>
    </cfRule>
  </conditionalFormatting>
  <conditionalFormatting sqref="D23:S23">
    <cfRule type="cellIs" dxfId="990" priority="23" operator="greaterThan">
      <formula>0</formula>
    </cfRule>
  </conditionalFormatting>
  <conditionalFormatting sqref="D25:S25">
    <cfRule type="cellIs" dxfId="989" priority="22" operator="greaterThan">
      <formula>0</formula>
    </cfRule>
  </conditionalFormatting>
  <conditionalFormatting sqref="D27:S27">
    <cfRule type="cellIs" dxfId="988" priority="21" operator="greaterThan">
      <formula>0</formula>
    </cfRule>
  </conditionalFormatting>
  <conditionalFormatting sqref="U6">
    <cfRule type="cellIs" dxfId="987" priority="20" operator="lessThan">
      <formula>0</formula>
    </cfRule>
  </conditionalFormatting>
  <conditionalFormatting sqref="U6">
    <cfRule type="cellIs" dxfId="986" priority="19" operator="lessThan">
      <formula>0</formula>
    </cfRule>
  </conditionalFormatting>
  <conditionalFormatting sqref="V6">
    <cfRule type="cellIs" dxfId="985" priority="18" operator="lessThan">
      <formula>0</formula>
    </cfRule>
  </conditionalFormatting>
  <conditionalFormatting sqref="V6">
    <cfRule type="cellIs" dxfId="984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3" priority="47" operator="equal">
      <formula>212030016606640</formula>
    </cfRule>
  </conditionalFormatting>
  <conditionalFormatting sqref="D29 E4:E6 E28:K29">
    <cfRule type="cellIs" dxfId="982" priority="45" operator="equal">
      <formula>$E$4</formula>
    </cfRule>
    <cfRule type="cellIs" dxfId="981" priority="46" operator="equal">
      <formula>2120</formula>
    </cfRule>
  </conditionalFormatting>
  <conditionalFormatting sqref="D29:E29 F4:F6 F28:F29">
    <cfRule type="cellIs" dxfId="980" priority="43" operator="equal">
      <formula>$F$4</formula>
    </cfRule>
    <cfRule type="cellIs" dxfId="979" priority="44" operator="equal">
      <formula>300</formula>
    </cfRule>
  </conditionalFormatting>
  <conditionalFormatting sqref="G4:G6 G28:G29">
    <cfRule type="cellIs" dxfId="978" priority="41" operator="equal">
      <formula>$G$4</formula>
    </cfRule>
    <cfRule type="cellIs" dxfId="977" priority="42" operator="equal">
      <formula>1660</formula>
    </cfRule>
  </conditionalFormatting>
  <conditionalFormatting sqref="H4:H6 H28:H29">
    <cfRule type="cellIs" dxfId="976" priority="39" operator="equal">
      <formula>$H$4</formula>
    </cfRule>
    <cfRule type="cellIs" dxfId="975" priority="40" operator="equal">
      <formula>6640</formula>
    </cfRule>
  </conditionalFormatting>
  <conditionalFormatting sqref="T6:T28">
    <cfRule type="cellIs" dxfId="974" priority="38" operator="lessThan">
      <formula>0</formula>
    </cfRule>
  </conditionalFormatting>
  <conditionalFormatting sqref="T7:T27">
    <cfRule type="cellIs" dxfId="973" priority="35" operator="lessThan">
      <formula>0</formula>
    </cfRule>
    <cfRule type="cellIs" dxfId="972" priority="36" operator="lessThan">
      <formula>0</formula>
    </cfRule>
    <cfRule type="cellIs" dxfId="971" priority="37" operator="lessThan">
      <formula>0</formula>
    </cfRule>
  </conditionalFormatting>
  <conditionalFormatting sqref="E4:E6 E28:K28">
    <cfRule type="cellIs" dxfId="970" priority="34" operator="equal">
      <formula>$E$4</formula>
    </cfRule>
  </conditionalFormatting>
  <conditionalFormatting sqref="D28:D29 D6 D4:M4">
    <cfRule type="cellIs" dxfId="969" priority="33" operator="equal">
      <formula>$D$4</formula>
    </cfRule>
  </conditionalFormatting>
  <conditionalFormatting sqref="I4:I6 I28:I29">
    <cfRule type="cellIs" dxfId="968" priority="32" operator="equal">
      <formula>$I$4</formula>
    </cfRule>
  </conditionalFormatting>
  <conditionalFormatting sqref="J4:J6 J28:J29">
    <cfRule type="cellIs" dxfId="967" priority="31" operator="equal">
      <formula>$J$4</formula>
    </cfRule>
  </conditionalFormatting>
  <conditionalFormatting sqref="K4:K6 K28:K29">
    <cfRule type="cellIs" dxfId="966" priority="30" operator="equal">
      <formula>$K$4</formula>
    </cfRule>
  </conditionalFormatting>
  <conditionalFormatting sqref="M4:M6">
    <cfRule type="cellIs" dxfId="965" priority="29" operator="equal">
      <formula>$L$4</formula>
    </cfRule>
  </conditionalFormatting>
  <conditionalFormatting sqref="T7:T28">
    <cfRule type="cellIs" dxfId="964" priority="26" operator="lessThan">
      <formula>0</formula>
    </cfRule>
    <cfRule type="cellIs" dxfId="963" priority="27" operator="lessThan">
      <formula>0</formula>
    </cfRule>
    <cfRule type="cellIs" dxfId="962" priority="28" operator="lessThan">
      <formula>0</formula>
    </cfRule>
  </conditionalFormatting>
  <conditionalFormatting sqref="D5:K5">
    <cfRule type="cellIs" dxfId="961" priority="25" operator="greaterThan">
      <formula>0</formula>
    </cfRule>
  </conditionalFormatting>
  <conditionalFormatting sqref="T6:T28">
    <cfRule type="cellIs" dxfId="960" priority="24" operator="lessThan">
      <formula>0</formula>
    </cfRule>
  </conditionalFormatting>
  <conditionalFormatting sqref="T7:T27">
    <cfRule type="cellIs" dxfId="959" priority="21" operator="lessThan">
      <formula>0</formula>
    </cfRule>
    <cfRule type="cellIs" dxfId="958" priority="22" operator="lessThan">
      <formula>0</formula>
    </cfRule>
    <cfRule type="cellIs" dxfId="957" priority="23" operator="lessThan">
      <formula>0</formula>
    </cfRule>
  </conditionalFormatting>
  <conditionalFormatting sqref="T7:T28">
    <cfRule type="cellIs" dxfId="956" priority="18" operator="lessThan">
      <formula>0</formula>
    </cfRule>
    <cfRule type="cellIs" dxfId="955" priority="19" operator="lessThan">
      <formula>0</formula>
    </cfRule>
    <cfRule type="cellIs" dxfId="954" priority="20" operator="lessThan">
      <formula>0</formula>
    </cfRule>
  </conditionalFormatting>
  <conditionalFormatting sqref="D5:K5">
    <cfRule type="cellIs" dxfId="953" priority="17" operator="greaterThan">
      <formula>0</formula>
    </cfRule>
  </conditionalFormatting>
  <conditionalFormatting sqref="L4 L6 L28:L29">
    <cfRule type="cellIs" dxfId="952" priority="16" operator="equal">
      <formula>$L$4</formula>
    </cfRule>
  </conditionalFormatting>
  <conditionalFormatting sqref="D7:S7">
    <cfRule type="cellIs" dxfId="951" priority="15" operator="greaterThan">
      <formula>0</formula>
    </cfRule>
  </conditionalFormatting>
  <conditionalFormatting sqref="D9:S9">
    <cfRule type="cellIs" dxfId="950" priority="14" operator="greaterThan">
      <formula>0</formula>
    </cfRule>
  </conditionalFormatting>
  <conditionalFormatting sqref="D11:S11">
    <cfRule type="cellIs" dxfId="949" priority="13" operator="greaterThan">
      <formula>0</formula>
    </cfRule>
  </conditionalFormatting>
  <conditionalFormatting sqref="D13:S13">
    <cfRule type="cellIs" dxfId="948" priority="12" operator="greaterThan">
      <formula>0</formula>
    </cfRule>
  </conditionalFormatting>
  <conditionalFormatting sqref="D15:S15">
    <cfRule type="cellIs" dxfId="947" priority="11" operator="greaterThan">
      <formula>0</formula>
    </cfRule>
  </conditionalFormatting>
  <conditionalFormatting sqref="D17:S17">
    <cfRule type="cellIs" dxfId="946" priority="10" operator="greaterThan">
      <formula>0</formula>
    </cfRule>
  </conditionalFormatting>
  <conditionalFormatting sqref="D19:S19">
    <cfRule type="cellIs" dxfId="945" priority="9" operator="greaterThan">
      <formula>0</formula>
    </cfRule>
  </conditionalFormatting>
  <conditionalFormatting sqref="D21:S21">
    <cfRule type="cellIs" dxfId="944" priority="8" operator="greaterThan">
      <formula>0</formula>
    </cfRule>
  </conditionalFormatting>
  <conditionalFormatting sqref="D23:S23">
    <cfRule type="cellIs" dxfId="943" priority="7" operator="greaterThan">
      <formula>0</formula>
    </cfRule>
  </conditionalFormatting>
  <conditionalFormatting sqref="D25:S25">
    <cfRule type="cellIs" dxfId="942" priority="6" operator="greaterThan">
      <formula>0</formula>
    </cfRule>
  </conditionalFormatting>
  <conditionalFormatting sqref="D27:S27">
    <cfRule type="cellIs" dxfId="941" priority="5" operator="greaterThan">
      <formula>0</formula>
    </cfRule>
  </conditionalFormatting>
  <conditionalFormatting sqref="U6">
    <cfRule type="cellIs" dxfId="940" priority="4" operator="lessThan">
      <formula>0</formula>
    </cfRule>
  </conditionalFormatting>
  <conditionalFormatting sqref="U6">
    <cfRule type="cellIs" dxfId="939" priority="3" operator="lessThan">
      <formula>0</formula>
    </cfRule>
  </conditionalFormatting>
  <conditionalFormatting sqref="V6">
    <cfRule type="cellIs" dxfId="938" priority="2" operator="lessThan">
      <formula>0</formula>
    </cfRule>
  </conditionalFormatting>
  <conditionalFormatting sqref="V6">
    <cfRule type="cellIs" dxfId="937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6" priority="63" operator="equal">
      <formula>212030016606640</formula>
    </cfRule>
  </conditionalFormatting>
  <conditionalFormatting sqref="D29 E4:E6 E28:K29">
    <cfRule type="cellIs" dxfId="935" priority="61" operator="equal">
      <formula>$E$4</formula>
    </cfRule>
    <cfRule type="cellIs" dxfId="934" priority="62" operator="equal">
      <formula>2120</formula>
    </cfRule>
  </conditionalFormatting>
  <conditionalFormatting sqref="D29:E29 F4:F6 F28:F29">
    <cfRule type="cellIs" dxfId="933" priority="59" operator="equal">
      <formula>$F$4</formula>
    </cfRule>
    <cfRule type="cellIs" dxfId="932" priority="60" operator="equal">
      <formula>300</formula>
    </cfRule>
  </conditionalFormatting>
  <conditionalFormatting sqref="G4:G6 G28:G29">
    <cfRule type="cellIs" dxfId="931" priority="57" operator="equal">
      <formula>$G$4</formula>
    </cfRule>
    <cfRule type="cellIs" dxfId="930" priority="58" operator="equal">
      <formula>1660</formula>
    </cfRule>
  </conditionalFormatting>
  <conditionalFormatting sqref="H4:H6 H28:H29">
    <cfRule type="cellIs" dxfId="929" priority="55" operator="equal">
      <formula>$H$4</formula>
    </cfRule>
    <cfRule type="cellIs" dxfId="928" priority="56" operator="equal">
      <formula>6640</formula>
    </cfRule>
  </conditionalFormatting>
  <conditionalFormatting sqref="T6:T28 U28:V28">
    <cfRule type="cellIs" dxfId="927" priority="54" operator="lessThan">
      <formula>0</formula>
    </cfRule>
  </conditionalFormatting>
  <conditionalFormatting sqref="T7:T27">
    <cfRule type="cellIs" dxfId="926" priority="51" operator="lessThan">
      <formula>0</formula>
    </cfRule>
    <cfRule type="cellIs" dxfId="925" priority="52" operator="lessThan">
      <formula>0</formula>
    </cfRule>
    <cfRule type="cellIs" dxfId="924" priority="53" operator="lessThan">
      <formula>0</formula>
    </cfRule>
  </conditionalFormatting>
  <conditionalFormatting sqref="E4:E6 E28:K28">
    <cfRule type="cellIs" dxfId="923" priority="50" operator="equal">
      <formula>$E$4</formula>
    </cfRule>
  </conditionalFormatting>
  <conditionalFormatting sqref="D28:D29 D6 D4:M4">
    <cfRule type="cellIs" dxfId="922" priority="49" operator="equal">
      <formula>$D$4</formula>
    </cfRule>
  </conditionalFormatting>
  <conditionalFormatting sqref="I4:I6 I28:I29">
    <cfRule type="cellIs" dxfId="921" priority="48" operator="equal">
      <formula>$I$4</formula>
    </cfRule>
  </conditionalFormatting>
  <conditionalFormatting sqref="J4:J6 J28:J29">
    <cfRule type="cellIs" dxfId="920" priority="47" operator="equal">
      <formula>$J$4</formula>
    </cfRule>
  </conditionalFormatting>
  <conditionalFormatting sqref="K4:K6 K28:K29">
    <cfRule type="cellIs" dxfId="919" priority="46" operator="equal">
      <formula>$K$4</formula>
    </cfRule>
  </conditionalFormatting>
  <conditionalFormatting sqref="M4:M6">
    <cfRule type="cellIs" dxfId="918" priority="45" operator="equal">
      <formula>$L$4</formula>
    </cfRule>
  </conditionalFormatting>
  <conditionalFormatting sqref="T7:T28 U28:V28">
    <cfRule type="cellIs" dxfId="917" priority="42" operator="lessThan">
      <formula>0</formula>
    </cfRule>
    <cfRule type="cellIs" dxfId="916" priority="43" operator="lessThan">
      <formula>0</formula>
    </cfRule>
    <cfRule type="cellIs" dxfId="915" priority="44" operator="lessThan">
      <formula>0</formula>
    </cfRule>
  </conditionalFormatting>
  <conditionalFormatting sqref="D5:K5">
    <cfRule type="cellIs" dxfId="914" priority="41" operator="greaterThan">
      <formula>0</formula>
    </cfRule>
  </conditionalFormatting>
  <conditionalFormatting sqref="T6:T28 U28:V28">
    <cfRule type="cellIs" dxfId="913" priority="40" operator="lessThan">
      <formula>0</formula>
    </cfRule>
  </conditionalFormatting>
  <conditionalFormatting sqref="T7:T27">
    <cfRule type="cellIs" dxfId="912" priority="37" operator="lessThan">
      <formula>0</formula>
    </cfRule>
    <cfRule type="cellIs" dxfId="911" priority="38" operator="lessThan">
      <formula>0</formula>
    </cfRule>
    <cfRule type="cellIs" dxfId="910" priority="39" operator="lessThan">
      <formula>0</formula>
    </cfRule>
  </conditionalFormatting>
  <conditionalFormatting sqref="T7:T28 U28:V28">
    <cfRule type="cellIs" dxfId="909" priority="34" operator="lessThan">
      <formula>0</formula>
    </cfRule>
    <cfRule type="cellIs" dxfId="908" priority="35" operator="lessThan">
      <formula>0</formula>
    </cfRule>
    <cfRule type="cellIs" dxfId="907" priority="36" operator="lessThan">
      <formula>0</formula>
    </cfRule>
  </conditionalFormatting>
  <conditionalFormatting sqref="D5:K5">
    <cfRule type="cellIs" dxfId="906" priority="33" operator="greaterThan">
      <formula>0</formula>
    </cfRule>
  </conditionalFormatting>
  <conditionalFormatting sqref="L4 L6 L28:L29">
    <cfRule type="cellIs" dxfId="905" priority="32" operator="equal">
      <formula>$L$4</formula>
    </cfRule>
  </conditionalFormatting>
  <conditionalFormatting sqref="D7:S7">
    <cfRule type="cellIs" dxfId="904" priority="31" operator="greaterThan">
      <formula>0</formula>
    </cfRule>
  </conditionalFormatting>
  <conditionalFormatting sqref="D9:S9">
    <cfRule type="cellIs" dxfId="903" priority="30" operator="greaterThan">
      <formula>0</formula>
    </cfRule>
  </conditionalFormatting>
  <conditionalFormatting sqref="D11:S11">
    <cfRule type="cellIs" dxfId="902" priority="29" operator="greaterThan">
      <formula>0</formula>
    </cfRule>
  </conditionalFormatting>
  <conditionalFormatting sqref="D13:S13">
    <cfRule type="cellIs" dxfId="901" priority="28" operator="greaterThan">
      <formula>0</formula>
    </cfRule>
  </conditionalFormatting>
  <conditionalFormatting sqref="D15:S15">
    <cfRule type="cellIs" dxfId="900" priority="27" operator="greaterThan">
      <formula>0</formula>
    </cfRule>
  </conditionalFormatting>
  <conditionalFormatting sqref="D17:S17">
    <cfRule type="cellIs" dxfId="899" priority="26" operator="greaterThan">
      <formula>0</formula>
    </cfRule>
  </conditionalFormatting>
  <conditionalFormatting sqref="D19:S19">
    <cfRule type="cellIs" dxfId="898" priority="25" operator="greaterThan">
      <formula>0</formula>
    </cfRule>
  </conditionalFormatting>
  <conditionalFormatting sqref="D21:S21">
    <cfRule type="cellIs" dxfId="897" priority="24" operator="greaterThan">
      <formula>0</formula>
    </cfRule>
  </conditionalFormatting>
  <conditionalFormatting sqref="D23:S23">
    <cfRule type="cellIs" dxfId="896" priority="23" operator="greaterThan">
      <formula>0</formula>
    </cfRule>
  </conditionalFormatting>
  <conditionalFormatting sqref="D25:S25">
    <cfRule type="cellIs" dxfId="895" priority="22" operator="greaterThan">
      <formula>0</formula>
    </cfRule>
  </conditionalFormatting>
  <conditionalFormatting sqref="D27:S27">
    <cfRule type="cellIs" dxfId="894" priority="21" operator="greaterThan">
      <formula>0</formula>
    </cfRule>
  </conditionalFormatting>
  <conditionalFormatting sqref="U6">
    <cfRule type="cellIs" dxfId="893" priority="20" operator="lessThan">
      <formula>0</formula>
    </cfRule>
  </conditionalFormatting>
  <conditionalFormatting sqref="U6">
    <cfRule type="cellIs" dxfId="892" priority="19" operator="lessThan">
      <formula>0</formula>
    </cfRule>
  </conditionalFormatting>
  <conditionalFormatting sqref="V6">
    <cfRule type="cellIs" dxfId="891" priority="18" operator="lessThan">
      <formula>0</formula>
    </cfRule>
  </conditionalFormatting>
  <conditionalFormatting sqref="V6">
    <cfRule type="cellIs" dxfId="890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9" priority="63" operator="equal">
      <formula>212030016606640</formula>
    </cfRule>
  </conditionalFormatting>
  <conditionalFormatting sqref="D29 E4:E6 E28:K29">
    <cfRule type="cellIs" dxfId="888" priority="61" operator="equal">
      <formula>$E$4</formula>
    </cfRule>
    <cfRule type="cellIs" dxfId="887" priority="62" operator="equal">
      <formula>2120</formula>
    </cfRule>
  </conditionalFormatting>
  <conditionalFormatting sqref="D29:E29 F4:F6 F28:F29">
    <cfRule type="cellIs" dxfId="886" priority="59" operator="equal">
      <formula>$F$4</formula>
    </cfRule>
    <cfRule type="cellIs" dxfId="885" priority="60" operator="equal">
      <formula>300</formula>
    </cfRule>
  </conditionalFormatting>
  <conditionalFormatting sqref="G4:G6 G28:G29">
    <cfRule type="cellIs" dxfId="884" priority="57" operator="equal">
      <formula>$G$4</formula>
    </cfRule>
    <cfRule type="cellIs" dxfId="883" priority="58" operator="equal">
      <formula>1660</formula>
    </cfRule>
  </conditionalFormatting>
  <conditionalFormatting sqref="H4:H6 H28:H29">
    <cfRule type="cellIs" dxfId="882" priority="55" operator="equal">
      <formula>$H$4</formula>
    </cfRule>
    <cfRule type="cellIs" dxfId="881" priority="56" operator="equal">
      <formula>6640</formula>
    </cfRule>
  </conditionalFormatting>
  <conditionalFormatting sqref="T6:T28 U28:V28">
    <cfRule type="cellIs" dxfId="880" priority="54" operator="lessThan">
      <formula>0</formula>
    </cfRule>
  </conditionalFormatting>
  <conditionalFormatting sqref="T7:T27">
    <cfRule type="cellIs" dxfId="879" priority="51" operator="lessThan">
      <formula>0</formula>
    </cfRule>
    <cfRule type="cellIs" dxfId="878" priority="52" operator="lessThan">
      <formula>0</formula>
    </cfRule>
    <cfRule type="cellIs" dxfId="877" priority="53" operator="lessThan">
      <formula>0</formula>
    </cfRule>
  </conditionalFormatting>
  <conditionalFormatting sqref="E4:E6 E28:K28">
    <cfRule type="cellIs" dxfId="876" priority="50" operator="equal">
      <formula>$E$4</formula>
    </cfRule>
  </conditionalFormatting>
  <conditionalFormatting sqref="D28:D29 D6 D4:M4">
    <cfRule type="cellIs" dxfId="875" priority="49" operator="equal">
      <formula>$D$4</formula>
    </cfRule>
  </conditionalFormatting>
  <conditionalFormatting sqref="I4:I6 I28:I29">
    <cfRule type="cellIs" dxfId="874" priority="48" operator="equal">
      <formula>$I$4</formula>
    </cfRule>
  </conditionalFormatting>
  <conditionalFormatting sqref="J4:J6 J28:J29">
    <cfRule type="cellIs" dxfId="873" priority="47" operator="equal">
      <formula>$J$4</formula>
    </cfRule>
  </conditionalFormatting>
  <conditionalFormatting sqref="K4:K6 K28:K29">
    <cfRule type="cellIs" dxfId="872" priority="46" operator="equal">
      <formula>$K$4</formula>
    </cfRule>
  </conditionalFormatting>
  <conditionalFormatting sqref="M4:M6">
    <cfRule type="cellIs" dxfId="871" priority="45" operator="equal">
      <formula>$L$4</formula>
    </cfRule>
  </conditionalFormatting>
  <conditionalFormatting sqref="T7:T28 U28:V28">
    <cfRule type="cellIs" dxfId="870" priority="42" operator="lessThan">
      <formula>0</formula>
    </cfRule>
    <cfRule type="cellIs" dxfId="869" priority="43" operator="lessThan">
      <formula>0</formula>
    </cfRule>
    <cfRule type="cellIs" dxfId="868" priority="44" operator="lessThan">
      <formula>0</formula>
    </cfRule>
  </conditionalFormatting>
  <conditionalFormatting sqref="D5:K5">
    <cfRule type="cellIs" dxfId="867" priority="41" operator="greaterThan">
      <formula>0</formula>
    </cfRule>
  </conditionalFormatting>
  <conditionalFormatting sqref="T6:T28 U28:V28">
    <cfRule type="cellIs" dxfId="866" priority="40" operator="lessThan">
      <formula>0</formula>
    </cfRule>
  </conditionalFormatting>
  <conditionalFormatting sqref="T7:T27">
    <cfRule type="cellIs" dxfId="865" priority="37" operator="lessThan">
      <formula>0</formula>
    </cfRule>
    <cfRule type="cellIs" dxfId="864" priority="38" operator="lessThan">
      <formula>0</formula>
    </cfRule>
    <cfRule type="cellIs" dxfId="863" priority="39" operator="lessThan">
      <formula>0</formula>
    </cfRule>
  </conditionalFormatting>
  <conditionalFormatting sqref="T7:T28 U28:V28">
    <cfRule type="cellIs" dxfId="862" priority="34" operator="lessThan">
      <formula>0</formula>
    </cfRule>
    <cfRule type="cellIs" dxfId="861" priority="35" operator="lessThan">
      <formula>0</formula>
    </cfRule>
    <cfRule type="cellIs" dxfId="860" priority="36" operator="lessThan">
      <formula>0</formula>
    </cfRule>
  </conditionalFormatting>
  <conditionalFormatting sqref="D5:K5">
    <cfRule type="cellIs" dxfId="859" priority="33" operator="greaterThan">
      <formula>0</formula>
    </cfRule>
  </conditionalFormatting>
  <conditionalFormatting sqref="L4 L6 L28:L29">
    <cfRule type="cellIs" dxfId="858" priority="32" operator="equal">
      <formula>$L$4</formula>
    </cfRule>
  </conditionalFormatting>
  <conditionalFormatting sqref="D7:S7">
    <cfRule type="cellIs" dxfId="857" priority="31" operator="greaterThan">
      <formula>0</formula>
    </cfRule>
  </conditionalFormatting>
  <conditionalFormatting sqref="D9:S9">
    <cfRule type="cellIs" dxfId="856" priority="30" operator="greaterThan">
      <formula>0</formula>
    </cfRule>
  </conditionalFormatting>
  <conditionalFormatting sqref="D11:S11">
    <cfRule type="cellIs" dxfId="855" priority="29" operator="greaterThan">
      <formula>0</formula>
    </cfRule>
  </conditionalFormatting>
  <conditionalFormatting sqref="D13:S13">
    <cfRule type="cellIs" dxfId="854" priority="28" operator="greaterThan">
      <formula>0</formula>
    </cfRule>
  </conditionalFormatting>
  <conditionalFormatting sqref="D15:S15">
    <cfRule type="cellIs" dxfId="853" priority="27" operator="greaterThan">
      <formula>0</formula>
    </cfRule>
  </conditionalFormatting>
  <conditionalFormatting sqref="D17:S17">
    <cfRule type="cellIs" dxfId="852" priority="26" operator="greaterThan">
      <formula>0</formula>
    </cfRule>
  </conditionalFormatting>
  <conditionalFormatting sqref="D19:S19">
    <cfRule type="cellIs" dxfId="851" priority="25" operator="greaterThan">
      <formula>0</formula>
    </cfRule>
  </conditionalFormatting>
  <conditionalFormatting sqref="D21:S21">
    <cfRule type="cellIs" dxfId="850" priority="24" operator="greaterThan">
      <formula>0</formula>
    </cfRule>
  </conditionalFormatting>
  <conditionalFormatting sqref="D23:S23">
    <cfRule type="cellIs" dxfId="849" priority="23" operator="greaterThan">
      <formula>0</formula>
    </cfRule>
  </conditionalFormatting>
  <conditionalFormatting sqref="D25:S25">
    <cfRule type="cellIs" dxfId="848" priority="22" operator="greaterThan">
      <formula>0</formula>
    </cfRule>
  </conditionalFormatting>
  <conditionalFormatting sqref="D27:S27">
    <cfRule type="cellIs" dxfId="847" priority="21" operator="greaterThan">
      <formula>0</formula>
    </cfRule>
  </conditionalFormatting>
  <conditionalFormatting sqref="U6">
    <cfRule type="cellIs" dxfId="846" priority="20" operator="lessThan">
      <formula>0</formula>
    </cfRule>
  </conditionalFormatting>
  <conditionalFormatting sqref="U6">
    <cfRule type="cellIs" dxfId="845" priority="19" operator="lessThan">
      <formula>0</formula>
    </cfRule>
  </conditionalFormatting>
  <conditionalFormatting sqref="V6">
    <cfRule type="cellIs" dxfId="844" priority="18" operator="lessThan">
      <formula>0</formula>
    </cfRule>
  </conditionalFormatting>
  <conditionalFormatting sqref="V6">
    <cfRule type="cellIs" dxfId="843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2" priority="63" operator="equal">
      <formula>212030016606640</formula>
    </cfRule>
  </conditionalFormatting>
  <conditionalFormatting sqref="D29 E4:E6 E28:K29">
    <cfRule type="cellIs" dxfId="841" priority="61" operator="equal">
      <formula>$E$4</formula>
    </cfRule>
    <cfRule type="cellIs" dxfId="840" priority="62" operator="equal">
      <formula>2120</formula>
    </cfRule>
  </conditionalFormatting>
  <conditionalFormatting sqref="D29:E29 F4:F6 F28:F29">
    <cfRule type="cellIs" dxfId="839" priority="59" operator="equal">
      <formula>$F$4</formula>
    </cfRule>
    <cfRule type="cellIs" dxfId="838" priority="60" operator="equal">
      <formula>300</formula>
    </cfRule>
  </conditionalFormatting>
  <conditionalFormatting sqref="G4:G6 G28:G29">
    <cfRule type="cellIs" dxfId="837" priority="57" operator="equal">
      <formula>$G$4</formula>
    </cfRule>
    <cfRule type="cellIs" dxfId="836" priority="58" operator="equal">
      <formula>1660</formula>
    </cfRule>
  </conditionalFormatting>
  <conditionalFormatting sqref="H4:H6 H28:H29">
    <cfRule type="cellIs" dxfId="835" priority="55" operator="equal">
      <formula>$H$4</formula>
    </cfRule>
    <cfRule type="cellIs" dxfId="834" priority="56" operator="equal">
      <formula>6640</formula>
    </cfRule>
  </conditionalFormatting>
  <conditionalFormatting sqref="T6:T28 U28:V28">
    <cfRule type="cellIs" dxfId="833" priority="54" operator="lessThan">
      <formula>0</formula>
    </cfRule>
  </conditionalFormatting>
  <conditionalFormatting sqref="T7:T27">
    <cfRule type="cellIs" dxfId="832" priority="51" operator="lessThan">
      <formula>0</formula>
    </cfRule>
    <cfRule type="cellIs" dxfId="831" priority="52" operator="lessThan">
      <formula>0</formula>
    </cfRule>
    <cfRule type="cellIs" dxfId="830" priority="53" operator="lessThan">
      <formula>0</formula>
    </cfRule>
  </conditionalFormatting>
  <conditionalFormatting sqref="E4:E6 E28:K28">
    <cfRule type="cellIs" dxfId="829" priority="50" operator="equal">
      <formula>$E$4</formula>
    </cfRule>
  </conditionalFormatting>
  <conditionalFormatting sqref="D28:D29 D6 D4:M4">
    <cfRule type="cellIs" dxfId="828" priority="49" operator="equal">
      <formula>$D$4</formula>
    </cfRule>
  </conditionalFormatting>
  <conditionalFormatting sqref="I4:I6 I28:I29">
    <cfRule type="cellIs" dxfId="827" priority="48" operator="equal">
      <formula>$I$4</formula>
    </cfRule>
  </conditionalFormatting>
  <conditionalFormatting sqref="J4:J6 J28:J29">
    <cfRule type="cellIs" dxfId="826" priority="47" operator="equal">
      <formula>$J$4</formula>
    </cfRule>
  </conditionalFormatting>
  <conditionalFormatting sqref="K4:K6 K28:K29">
    <cfRule type="cellIs" dxfId="825" priority="46" operator="equal">
      <formula>$K$4</formula>
    </cfRule>
  </conditionalFormatting>
  <conditionalFormatting sqref="M4:M6">
    <cfRule type="cellIs" dxfId="824" priority="45" operator="equal">
      <formula>$L$4</formula>
    </cfRule>
  </conditionalFormatting>
  <conditionalFormatting sqref="T7:T28 U28:V28">
    <cfRule type="cellIs" dxfId="823" priority="42" operator="lessThan">
      <formula>0</formula>
    </cfRule>
    <cfRule type="cellIs" dxfId="822" priority="43" operator="lessThan">
      <formula>0</formula>
    </cfRule>
    <cfRule type="cellIs" dxfId="821" priority="44" operator="lessThan">
      <formula>0</formula>
    </cfRule>
  </conditionalFormatting>
  <conditionalFormatting sqref="D5:K5">
    <cfRule type="cellIs" dxfId="820" priority="41" operator="greaterThan">
      <formula>0</formula>
    </cfRule>
  </conditionalFormatting>
  <conditionalFormatting sqref="T6:T28 U28:V28">
    <cfRule type="cellIs" dxfId="819" priority="40" operator="lessThan">
      <formula>0</formula>
    </cfRule>
  </conditionalFormatting>
  <conditionalFormatting sqref="T7:T27">
    <cfRule type="cellIs" dxfId="818" priority="37" operator="lessThan">
      <formula>0</formula>
    </cfRule>
    <cfRule type="cellIs" dxfId="817" priority="38" operator="lessThan">
      <formula>0</formula>
    </cfRule>
    <cfRule type="cellIs" dxfId="816" priority="39" operator="lessThan">
      <formula>0</formula>
    </cfRule>
  </conditionalFormatting>
  <conditionalFormatting sqref="T7:T28 U28:V28">
    <cfRule type="cellIs" dxfId="815" priority="34" operator="lessThan">
      <formula>0</formula>
    </cfRule>
    <cfRule type="cellIs" dxfId="814" priority="35" operator="lessThan">
      <formula>0</formula>
    </cfRule>
    <cfRule type="cellIs" dxfId="813" priority="36" operator="lessThan">
      <formula>0</formula>
    </cfRule>
  </conditionalFormatting>
  <conditionalFormatting sqref="D5:K5">
    <cfRule type="cellIs" dxfId="812" priority="33" operator="greaterThan">
      <formula>0</formula>
    </cfRule>
  </conditionalFormatting>
  <conditionalFormatting sqref="L4 L6 L28:L29">
    <cfRule type="cellIs" dxfId="811" priority="32" operator="equal">
      <formula>$L$4</formula>
    </cfRule>
  </conditionalFormatting>
  <conditionalFormatting sqref="D7:S7">
    <cfRule type="cellIs" dxfId="810" priority="31" operator="greaterThan">
      <formula>0</formula>
    </cfRule>
  </conditionalFormatting>
  <conditionalFormatting sqref="D9:S9">
    <cfRule type="cellIs" dxfId="809" priority="30" operator="greaterThan">
      <formula>0</formula>
    </cfRule>
  </conditionalFormatting>
  <conditionalFormatting sqref="D11:S11">
    <cfRule type="cellIs" dxfId="808" priority="29" operator="greaterThan">
      <formula>0</formula>
    </cfRule>
  </conditionalFormatting>
  <conditionalFormatting sqref="D13:S13">
    <cfRule type="cellIs" dxfId="807" priority="28" operator="greaterThan">
      <formula>0</formula>
    </cfRule>
  </conditionalFormatting>
  <conditionalFormatting sqref="D15:S15">
    <cfRule type="cellIs" dxfId="806" priority="27" operator="greaterThan">
      <formula>0</formula>
    </cfRule>
  </conditionalFormatting>
  <conditionalFormatting sqref="D17:S17">
    <cfRule type="cellIs" dxfId="805" priority="26" operator="greaterThan">
      <formula>0</formula>
    </cfRule>
  </conditionalFormatting>
  <conditionalFormatting sqref="D19:S19">
    <cfRule type="cellIs" dxfId="804" priority="25" operator="greaterThan">
      <formula>0</formula>
    </cfRule>
  </conditionalFormatting>
  <conditionalFormatting sqref="D21:S21">
    <cfRule type="cellIs" dxfId="803" priority="24" operator="greaterThan">
      <formula>0</formula>
    </cfRule>
  </conditionalFormatting>
  <conditionalFormatting sqref="D23:S23">
    <cfRule type="cellIs" dxfId="802" priority="23" operator="greaterThan">
      <formula>0</formula>
    </cfRule>
  </conditionalFormatting>
  <conditionalFormatting sqref="D25:S25">
    <cfRule type="cellIs" dxfId="801" priority="22" operator="greaterThan">
      <formula>0</formula>
    </cfRule>
  </conditionalFormatting>
  <conditionalFormatting sqref="D27:S27">
    <cfRule type="cellIs" dxfId="800" priority="21" operator="greaterThan">
      <formula>0</formula>
    </cfRule>
  </conditionalFormatting>
  <conditionalFormatting sqref="U6">
    <cfRule type="cellIs" dxfId="799" priority="20" operator="lessThan">
      <formula>0</formula>
    </cfRule>
  </conditionalFormatting>
  <conditionalFormatting sqref="U6">
    <cfRule type="cellIs" dxfId="798" priority="19" operator="lessThan">
      <formula>0</formula>
    </cfRule>
  </conditionalFormatting>
  <conditionalFormatting sqref="V6">
    <cfRule type="cellIs" dxfId="797" priority="18" operator="lessThan">
      <formula>0</formula>
    </cfRule>
  </conditionalFormatting>
  <conditionalFormatting sqref="V6">
    <cfRule type="cellIs" dxfId="79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5" priority="63" operator="equal">
      <formula>212030016606640</formula>
    </cfRule>
  </conditionalFormatting>
  <conditionalFormatting sqref="D29 E4:E6 E28:K29">
    <cfRule type="cellIs" dxfId="794" priority="61" operator="equal">
      <formula>$E$4</formula>
    </cfRule>
    <cfRule type="cellIs" dxfId="793" priority="62" operator="equal">
      <formula>2120</formula>
    </cfRule>
  </conditionalFormatting>
  <conditionalFormatting sqref="D29:E29 F4:F6 F28:F29">
    <cfRule type="cellIs" dxfId="792" priority="59" operator="equal">
      <formula>$F$4</formula>
    </cfRule>
    <cfRule type="cellIs" dxfId="791" priority="60" operator="equal">
      <formula>300</formula>
    </cfRule>
  </conditionalFormatting>
  <conditionalFormatting sqref="G4:G6 G28:G29">
    <cfRule type="cellIs" dxfId="790" priority="57" operator="equal">
      <formula>$G$4</formula>
    </cfRule>
    <cfRule type="cellIs" dxfId="789" priority="58" operator="equal">
      <formula>1660</formula>
    </cfRule>
  </conditionalFormatting>
  <conditionalFormatting sqref="H4:H6 H28:H29">
    <cfRule type="cellIs" dxfId="788" priority="55" operator="equal">
      <formula>$H$4</formula>
    </cfRule>
    <cfRule type="cellIs" dxfId="787" priority="56" operator="equal">
      <formula>6640</formula>
    </cfRule>
  </conditionalFormatting>
  <conditionalFormatting sqref="T6:T28 U28:V28">
    <cfRule type="cellIs" dxfId="786" priority="54" operator="lessThan">
      <formula>0</formula>
    </cfRule>
  </conditionalFormatting>
  <conditionalFormatting sqref="T7:T27">
    <cfRule type="cellIs" dxfId="785" priority="51" operator="lessThan">
      <formula>0</formula>
    </cfRule>
    <cfRule type="cellIs" dxfId="784" priority="52" operator="lessThan">
      <formula>0</formula>
    </cfRule>
    <cfRule type="cellIs" dxfId="783" priority="53" operator="lessThan">
      <formula>0</formula>
    </cfRule>
  </conditionalFormatting>
  <conditionalFormatting sqref="E4:E6 E28:K28">
    <cfRule type="cellIs" dxfId="782" priority="50" operator="equal">
      <formula>$E$4</formula>
    </cfRule>
  </conditionalFormatting>
  <conditionalFormatting sqref="D28:D29 D6 D4:M4">
    <cfRule type="cellIs" dxfId="781" priority="49" operator="equal">
      <formula>$D$4</formula>
    </cfRule>
  </conditionalFormatting>
  <conditionalFormatting sqref="I4:I6 I28:I29">
    <cfRule type="cellIs" dxfId="780" priority="48" operator="equal">
      <formula>$I$4</formula>
    </cfRule>
  </conditionalFormatting>
  <conditionalFormatting sqref="J4:J6 J28:J29">
    <cfRule type="cellIs" dxfId="779" priority="47" operator="equal">
      <formula>$J$4</formula>
    </cfRule>
  </conditionalFormatting>
  <conditionalFormatting sqref="K4:K6 K28:K29">
    <cfRule type="cellIs" dxfId="778" priority="46" operator="equal">
      <formula>$K$4</formula>
    </cfRule>
  </conditionalFormatting>
  <conditionalFormatting sqref="M4:M6">
    <cfRule type="cellIs" dxfId="777" priority="45" operator="equal">
      <formula>$L$4</formula>
    </cfRule>
  </conditionalFormatting>
  <conditionalFormatting sqref="T7:T28 U28:V28">
    <cfRule type="cellIs" dxfId="776" priority="42" operator="lessThan">
      <formula>0</formula>
    </cfRule>
    <cfRule type="cellIs" dxfId="775" priority="43" operator="lessThan">
      <formula>0</formula>
    </cfRule>
    <cfRule type="cellIs" dxfId="774" priority="44" operator="lessThan">
      <formula>0</formula>
    </cfRule>
  </conditionalFormatting>
  <conditionalFormatting sqref="D5:K5">
    <cfRule type="cellIs" dxfId="773" priority="41" operator="greaterThan">
      <formula>0</formula>
    </cfRule>
  </conditionalFormatting>
  <conditionalFormatting sqref="T6:T28 U28:V28">
    <cfRule type="cellIs" dxfId="772" priority="40" operator="lessThan">
      <formula>0</formula>
    </cfRule>
  </conditionalFormatting>
  <conditionalFormatting sqref="T7:T27">
    <cfRule type="cellIs" dxfId="771" priority="37" operator="lessThan">
      <formula>0</formula>
    </cfRule>
    <cfRule type="cellIs" dxfId="770" priority="38" operator="lessThan">
      <formula>0</formula>
    </cfRule>
    <cfRule type="cellIs" dxfId="769" priority="39" operator="lessThan">
      <formula>0</formula>
    </cfRule>
  </conditionalFormatting>
  <conditionalFormatting sqref="T7:T28 U28:V28">
    <cfRule type="cellIs" dxfId="768" priority="34" operator="lessThan">
      <formula>0</formula>
    </cfRule>
    <cfRule type="cellIs" dxfId="767" priority="35" operator="lessThan">
      <formula>0</formula>
    </cfRule>
    <cfRule type="cellIs" dxfId="766" priority="36" operator="lessThan">
      <formula>0</formula>
    </cfRule>
  </conditionalFormatting>
  <conditionalFormatting sqref="D5:K5">
    <cfRule type="cellIs" dxfId="765" priority="33" operator="greaterThan">
      <formula>0</formula>
    </cfRule>
  </conditionalFormatting>
  <conditionalFormatting sqref="L4 L6 L28:L29">
    <cfRule type="cellIs" dxfId="764" priority="32" operator="equal">
      <formula>$L$4</formula>
    </cfRule>
  </conditionalFormatting>
  <conditionalFormatting sqref="D7:S7">
    <cfRule type="cellIs" dxfId="763" priority="31" operator="greaterThan">
      <formula>0</formula>
    </cfRule>
  </conditionalFormatting>
  <conditionalFormatting sqref="D9:S9">
    <cfRule type="cellIs" dxfId="762" priority="30" operator="greaterThan">
      <formula>0</formula>
    </cfRule>
  </conditionalFormatting>
  <conditionalFormatting sqref="D11:S11">
    <cfRule type="cellIs" dxfId="761" priority="29" operator="greaterThan">
      <formula>0</formula>
    </cfRule>
  </conditionalFormatting>
  <conditionalFormatting sqref="D13:S13">
    <cfRule type="cellIs" dxfId="760" priority="28" operator="greaterThan">
      <formula>0</formula>
    </cfRule>
  </conditionalFormatting>
  <conditionalFormatting sqref="D15:S15">
    <cfRule type="cellIs" dxfId="759" priority="27" operator="greaterThan">
      <formula>0</formula>
    </cfRule>
  </conditionalFormatting>
  <conditionalFormatting sqref="D17:S17">
    <cfRule type="cellIs" dxfId="758" priority="26" operator="greaterThan">
      <formula>0</formula>
    </cfRule>
  </conditionalFormatting>
  <conditionalFormatting sqref="D19:S19">
    <cfRule type="cellIs" dxfId="757" priority="25" operator="greaterThan">
      <formula>0</formula>
    </cfRule>
  </conditionalFormatting>
  <conditionalFormatting sqref="D21:S21">
    <cfRule type="cellIs" dxfId="756" priority="24" operator="greaterThan">
      <formula>0</formula>
    </cfRule>
  </conditionalFormatting>
  <conditionalFormatting sqref="D23:S23">
    <cfRule type="cellIs" dxfId="755" priority="23" operator="greaterThan">
      <formula>0</formula>
    </cfRule>
  </conditionalFormatting>
  <conditionalFormatting sqref="D25:S25 R26:R27">
    <cfRule type="cellIs" dxfId="754" priority="22" operator="greaterThan">
      <formula>0</formula>
    </cfRule>
  </conditionalFormatting>
  <conditionalFormatting sqref="D27:Q27 S27">
    <cfRule type="cellIs" dxfId="753" priority="21" operator="greaterThan">
      <formula>0</formula>
    </cfRule>
  </conditionalFormatting>
  <conditionalFormatting sqref="U6">
    <cfRule type="cellIs" dxfId="752" priority="20" operator="lessThan">
      <formula>0</formula>
    </cfRule>
  </conditionalFormatting>
  <conditionalFormatting sqref="U6">
    <cfRule type="cellIs" dxfId="751" priority="19" operator="lessThan">
      <formula>0</formula>
    </cfRule>
  </conditionalFormatting>
  <conditionalFormatting sqref="V6">
    <cfRule type="cellIs" dxfId="750" priority="18" operator="lessThan">
      <formula>0</formula>
    </cfRule>
  </conditionalFormatting>
  <conditionalFormatting sqref="V6">
    <cfRule type="cellIs" dxfId="749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L17" sqref="L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5" priority="63" operator="equal">
      <formula>212030016606640</formula>
    </cfRule>
  </conditionalFormatting>
  <conditionalFormatting sqref="D29 E4:E6 E28:K29">
    <cfRule type="cellIs" dxfId="704" priority="61" operator="equal">
      <formula>$E$4</formula>
    </cfRule>
    <cfRule type="cellIs" dxfId="703" priority="62" operator="equal">
      <formula>2120</formula>
    </cfRule>
  </conditionalFormatting>
  <conditionalFormatting sqref="D29:E29 F4:F6 F28:F29">
    <cfRule type="cellIs" dxfId="702" priority="59" operator="equal">
      <formula>$F$4</formula>
    </cfRule>
    <cfRule type="cellIs" dxfId="701" priority="60" operator="equal">
      <formula>300</formula>
    </cfRule>
  </conditionalFormatting>
  <conditionalFormatting sqref="G4:G6 G28:G29">
    <cfRule type="cellIs" dxfId="700" priority="57" operator="equal">
      <formula>$G$4</formula>
    </cfRule>
    <cfRule type="cellIs" dxfId="699" priority="58" operator="equal">
      <formula>1660</formula>
    </cfRule>
  </conditionalFormatting>
  <conditionalFormatting sqref="H4:H6 H28:H29">
    <cfRule type="cellIs" dxfId="698" priority="55" operator="equal">
      <formula>$H$4</formula>
    </cfRule>
    <cfRule type="cellIs" dxfId="697" priority="56" operator="equal">
      <formula>6640</formula>
    </cfRule>
  </conditionalFormatting>
  <conditionalFormatting sqref="T6:T28 U28:W28">
    <cfRule type="cellIs" dxfId="696" priority="54" operator="lessThan">
      <formula>0</formula>
    </cfRule>
  </conditionalFormatting>
  <conditionalFormatting sqref="T7:T27">
    <cfRule type="cellIs" dxfId="695" priority="51" operator="lessThan">
      <formula>0</formula>
    </cfRule>
    <cfRule type="cellIs" dxfId="694" priority="52" operator="lessThan">
      <formula>0</formula>
    </cfRule>
    <cfRule type="cellIs" dxfId="693" priority="53" operator="lessThan">
      <formula>0</formula>
    </cfRule>
  </conditionalFormatting>
  <conditionalFormatting sqref="E4:E6 E28:K28">
    <cfRule type="cellIs" dxfId="692" priority="50" operator="equal">
      <formula>$E$4</formula>
    </cfRule>
  </conditionalFormatting>
  <conditionalFormatting sqref="D28:D29 D6 D4:M4">
    <cfRule type="cellIs" dxfId="691" priority="49" operator="equal">
      <formula>$D$4</formula>
    </cfRule>
  </conditionalFormatting>
  <conditionalFormatting sqref="I4:I6 I28:I29">
    <cfRule type="cellIs" dxfId="690" priority="48" operator="equal">
      <formula>$I$4</formula>
    </cfRule>
  </conditionalFormatting>
  <conditionalFormatting sqref="J4:J6 J28:J29">
    <cfRule type="cellIs" dxfId="689" priority="47" operator="equal">
      <formula>$J$4</formula>
    </cfRule>
  </conditionalFormatting>
  <conditionalFormatting sqref="K4:K6 K28:K29">
    <cfRule type="cellIs" dxfId="688" priority="46" operator="equal">
      <formula>$K$4</formula>
    </cfRule>
  </conditionalFormatting>
  <conditionalFormatting sqref="M4:M6">
    <cfRule type="cellIs" dxfId="687" priority="45" operator="equal">
      <formula>$L$4</formula>
    </cfRule>
  </conditionalFormatting>
  <conditionalFormatting sqref="T7:T28 U28:W28">
    <cfRule type="cellIs" dxfId="686" priority="42" operator="lessThan">
      <formula>0</formula>
    </cfRule>
    <cfRule type="cellIs" dxfId="685" priority="43" operator="lessThan">
      <formula>0</formula>
    </cfRule>
    <cfRule type="cellIs" dxfId="684" priority="44" operator="lessThan">
      <formula>0</formula>
    </cfRule>
  </conditionalFormatting>
  <conditionalFormatting sqref="D5:K5">
    <cfRule type="cellIs" dxfId="683" priority="41" operator="greaterThan">
      <formula>0</formula>
    </cfRule>
  </conditionalFormatting>
  <conditionalFormatting sqref="T6:T28 U28:W28">
    <cfRule type="cellIs" dxfId="682" priority="40" operator="lessThan">
      <formula>0</formula>
    </cfRule>
  </conditionalFormatting>
  <conditionalFormatting sqref="T7:T27">
    <cfRule type="cellIs" dxfId="681" priority="37" operator="lessThan">
      <formula>0</formula>
    </cfRule>
    <cfRule type="cellIs" dxfId="680" priority="38" operator="lessThan">
      <formula>0</formula>
    </cfRule>
    <cfRule type="cellIs" dxfId="679" priority="39" operator="lessThan">
      <formula>0</formula>
    </cfRule>
  </conditionalFormatting>
  <conditionalFormatting sqref="T7:T28 U28:W28">
    <cfRule type="cellIs" dxfId="678" priority="34" operator="lessThan">
      <formula>0</formula>
    </cfRule>
    <cfRule type="cellIs" dxfId="677" priority="35" operator="lessThan">
      <formula>0</formula>
    </cfRule>
    <cfRule type="cellIs" dxfId="676" priority="36" operator="lessThan">
      <formula>0</formula>
    </cfRule>
  </conditionalFormatting>
  <conditionalFormatting sqref="D5:K5">
    <cfRule type="cellIs" dxfId="675" priority="33" operator="greaterThan">
      <formula>0</formula>
    </cfRule>
  </conditionalFormatting>
  <conditionalFormatting sqref="L4 L6 L28:L29">
    <cfRule type="cellIs" dxfId="674" priority="32" operator="equal">
      <formula>$L$4</formula>
    </cfRule>
  </conditionalFormatting>
  <conditionalFormatting sqref="D7:S7">
    <cfRule type="cellIs" dxfId="673" priority="31" operator="greaterThan">
      <formula>0</formula>
    </cfRule>
  </conditionalFormatting>
  <conditionalFormatting sqref="D9:S9">
    <cfRule type="cellIs" dxfId="672" priority="30" operator="greaterThan">
      <formula>0</formula>
    </cfRule>
  </conditionalFormatting>
  <conditionalFormatting sqref="D11:S11">
    <cfRule type="cellIs" dxfId="671" priority="29" operator="greaterThan">
      <formula>0</formula>
    </cfRule>
  </conditionalFormatting>
  <conditionalFormatting sqref="D13:S13">
    <cfRule type="cellIs" dxfId="670" priority="28" operator="greaterThan">
      <formula>0</formula>
    </cfRule>
  </conditionalFormatting>
  <conditionalFormatting sqref="D15:S15">
    <cfRule type="cellIs" dxfId="669" priority="27" operator="greaterThan">
      <formula>0</formula>
    </cfRule>
  </conditionalFormatting>
  <conditionalFormatting sqref="D17:S17">
    <cfRule type="cellIs" dxfId="668" priority="26" operator="greaterThan">
      <formula>0</formula>
    </cfRule>
  </conditionalFormatting>
  <conditionalFormatting sqref="D19:S19">
    <cfRule type="cellIs" dxfId="667" priority="25" operator="greaterThan">
      <formula>0</formula>
    </cfRule>
  </conditionalFormatting>
  <conditionalFormatting sqref="D21:S21">
    <cfRule type="cellIs" dxfId="666" priority="24" operator="greaterThan">
      <formula>0</formula>
    </cfRule>
  </conditionalFormatting>
  <conditionalFormatting sqref="D23:S23">
    <cfRule type="cellIs" dxfId="665" priority="23" operator="greaterThan">
      <formula>0</formula>
    </cfRule>
  </conditionalFormatting>
  <conditionalFormatting sqref="D25:S25">
    <cfRule type="cellIs" dxfId="664" priority="22" operator="greaterThan">
      <formula>0</formula>
    </cfRule>
  </conditionalFormatting>
  <conditionalFormatting sqref="D27:S27">
    <cfRule type="cellIs" dxfId="663" priority="21" operator="greaterThan">
      <formula>0</formula>
    </cfRule>
  </conditionalFormatting>
  <conditionalFormatting sqref="U6">
    <cfRule type="cellIs" dxfId="662" priority="20" operator="lessThan">
      <formula>0</formula>
    </cfRule>
  </conditionalFormatting>
  <conditionalFormatting sqref="U6">
    <cfRule type="cellIs" dxfId="661" priority="19" operator="lessThan">
      <formula>0</formula>
    </cfRule>
  </conditionalFormatting>
  <conditionalFormatting sqref="V6">
    <cfRule type="cellIs" dxfId="660" priority="18" operator="lessThan">
      <formula>0</formula>
    </cfRule>
  </conditionalFormatting>
  <conditionalFormatting sqref="V6">
    <cfRule type="cellIs" dxfId="659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8" priority="63" operator="equal">
      <formula>212030016606640</formula>
    </cfRule>
  </conditionalFormatting>
  <conditionalFormatting sqref="D29 E4:E6 E28:K29">
    <cfRule type="cellIs" dxfId="657" priority="61" operator="equal">
      <formula>$E$4</formula>
    </cfRule>
    <cfRule type="cellIs" dxfId="656" priority="62" operator="equal">
      <formula>2120</formula>
    </cfRule>
  </conditionalFormatting>
  <conditionalFormatting sqref="D29:E29 F4:F6 F28:F29">
    <cfRule type="cellIs" dxfId="655" priority="59" operator="equal">
      <formula>$F$4</formula>
    </cfRule>
    <cfRule type="cellIs" dxfId="654" priority="60" operator="equal">
      <formula>300</formula>
    </cfRule>
  </conditionalFormatting>
  <conditionalFormatting sqref="G4:G6 G28:G29">
    <cfRule type="cellIs" dxfId="653" priority="57" operator="equal">
      <formula>$G$4</formula>
    </cfRule>
    <cfRule type="cellIs" dxfId="652" priority="58" operator="equal">
      <formula>1660</formula>
    </cfRule>
  </conditionalFormatting>
  <conditionalFormatting sqref="H4:H6 H28:H29">
    <cfRule type="cellIs" dxfId="651" priority="55" operator="equal">
      <formula>$H$4</formula>
    </cfRule>
    <cfRule type="cellIs" dxfId="650" priority="56" operator="equal">
      <formula>6640</formula>
    </cfRule>
  </conditionalFormatting>
  <conditionalFormatting sqref="T6:T28 U28:V28">
    <cfRule type="cellIs" dxfId="649" priority="54" operator="lessThan">
      <formula>0</formula>
    </cfRule>
  </conditionalFormatting>
  <conditionalFormatting sqref="T7:T27">
    <cfRule type="cellIs" dxfId="648" priority="51" operator="lessThan">
      <formula>0</formula>
    </cfRule>
    <cfRule type="cellIs" dxfId="647" priority="52" operator="lessThan">
      <formula>0</formula>
    </cfRule>
    <cfRule type="cellIs" dxfId="646" priority="53" operator="lessThan">
      <formula>0</formula>
    </cfRule>
  </conditionalFormatting>
  <conditionalFormatting sqref="E4:E6 E28:K28">
    <cfRule type="cellIs" dxfId="645" priority="50" operator="equal">
      <formula>$E$4</formula>
    </cfRule>
  </conditionalFormatting>
  <conditionalFormatting sqref="D28:D29 D6 D4:M4">
    <cfRule type="cellIs" dxfId="644" priority="49" operator="equal">
      <formula>$D$4</formula>
    </cfRule>
  </conditionalFormatting>
  <conditionalFormatting sqref="I4:I6 I28:I29">
    <cfRule type="cellIs" dxfId="643" priority="48" operator="equal">
      <formula>$I$4</formula>
    </cfRule>
  </conditionalFormatting>
  <conditionalFormatting sqref="J4:J6 J28:J29">
    <cfRule type="cellIs" dxfId="642" priority="47" operator="equal">
      <formula>$J$4</formula>
    </cfRule>
  </conditionalFormatting>
  <conditionalFormatting sqref="K4:K6 K28:K29">
    <cfRule type="cellIs" dxfId="641" priority="46" operator="equal">
      <formula>$K$4</formula>
    </cfRule>
  </conditionalFormatting>
  <conditionalFormatting sqref="M4:M6">
    <cfRule type="cellIs" dxfId="640" priority="45" operator="equal">
      <formula>$L$4</formula>
    </cfRule>
  </conditionalFormatting>
  <conditionalFormatting sqref="T7:T28 U28:V28">
    <cfRule type="cellIs" dxfId="639" priority="42" operator="lessThan">
      <formula>0</formula>
    </cfRule>
    <cfRule type="cellIs" dxfId="638" priority="43" operator="lessThan">
      <formula>0</formula>
    </cfRule>
    <cfRule type="cellIs" dxfId="637" priority="44" operator="lessThan">
      <formula>0</formula>
    </cfRule>
  </conditionalFormatting>
  <conditionalFormatting sqref="D5:K5">
    <cfRule type="cellIs" dxfId="636" priority="41" operator="greaterThan">
      <formula>0</formula>
    </cfRule>
  </conditionalFormatting>
  <conditionalFormatting sqref="T6:T28 U28:V28">
    <cfRule type="cellIs" dxfId="635" priority="40" operator="lessThan">
      <formula>0</formula>
    </cfRule>
  </conditionalFormatting>
  <conditionalFormatting sqref="T7:T27">
    <cfRule type="cellIs" dxfId="634" priority="37" operator="lessThan">
      <formula>0</formula>
    </cfRule>
    <cfRule type="cellIs" dxfId="633" priority="38" operator="lessThan">
      <formula>0</formula>
    </cfRule>
    <cfRule type="cellIs" dxfId="632" priority="39" operator="lessThan">
      <formula>0</formula>
    </cfRule>
  </conditionalFormatting>
  <conditionalFormatting sqref="T7:T28 U28:V28">
    <cfRule type="cellIs" dxfId="631" priority="34" operator="lessThan">
      <formula>0</formula>
    </cfRule>
    <cfRule type="cellIs" dxfId="630" priority="35" operator="lessThan">
      <formula>0</formula>
    </cfRule>
    <cfRule type="cellIs" dxfId="629" priority="36" operator="lessThan">
      <formula>0</formula>
    </cfRule>
  </conditionalFormatting>
  <conditionalFormatting sqref="D5:K5">
    <cfRule type="cellIs" dxfId="628" priority="33" operator="greaterThan">
      <formula>0</formula>
    </cfRule>
  </conditionalFormatting>
  <conditionalFormatting sqref="L4 L6 L28:L29">
    <cfRule type="cellIs" dxfId="627" priority="32" operator="equal">
      <formula>$L$4</formula>
    </cfRule>
  </conditionalFormatting>
  <conditionalFormatting sqref="D7:S7">
    <cfRule type="cellIs" dxfId="626" priority="31" operator="greaterThan">
      <formula>0</formula>
    </cfRule>
  </conditionalFormatting>
  <conditionalFormatting sqref="D9:S9">
    <cfRule type="cellIs" dxfId="625" priority="30" operator="greaterThan">
      <formula>0</formula>
    </cfRule>
  </conditionalFormatting>
  <conditionalFormatting sqref="D11:S11">
    <cfRule type="cellIs" dxfId="624" priority="29" operator="greaterThan">
      <formula>0</formula>
    </cfRule>
  </conditionalFormatting>
  <conditionalFormatting sqref="D13:S13">
    <cfRule type="cellIs" dxfId="623" priority="28" operator="greaterThan">
      <formula>0</formula>
    </cfRule>
  </conditionalFormatting>
  <conditionalFormatting sqref="D15:S15">
    <cfRule type="cellIs" dxfId="622" priority="27" operator="greaterThan">
      <formula>0</formula>
    </cfRule>
  </conditionalFormatting>
  <conditionalFormatting sqref="D17:S17">
    <cfRule type="cellIs" dxfId="621" priority="26" operator="greaterThan">
      <formula>0</formula>
    </cfRule>
  </conditionalFormatting>
  <conditionalFormatting sqref="D19:S19">
    <cfRule type="cellIs" dxfId="620" priority="25" operator="greaterThan">
      <formula>0</formula>
    </cfRule>
  </conditionalFormatting>
  <conditionalFormatting sqref="D21:S21">
    <cfRule type="cellIs" dxfId="619" priority="24" operator="greaterThan">
      <formula>0</formula>
    </cfRule>
  </conditionalFormatting>
  <conditionalFormatting sqref="D23:S23">
    <cfRule type="cellIs" dxfId="618" priority="23" operator="greaterThan">
      <formula>0</formula>
    </cfRule>
  </conditionalFormatting>
  <conditionalFormatting sqref="D25:S25">
    <cfRule type="cellIs" dxfId="617" priority="22" operator="greaterThan">
      <formula>0</formula>
    </cfRule>
  </conditionalFormatting>
  <conditionalFormatting sqref="D27:S27">
    <cfRule type="cellIs" dxfId="616" priority="21" operator="greaterThan">
      <formula>0</formula>
    </cfRule>
  </conditionalFormatting>
  <conditionalFormatting sqref="U6">
    <cfRule type="cellIs" dxfId="615" priority="4" operator="lessThan">
      <formula>0</formula>
    </cfRule>
  </conditionalFormatting>
  <conditionalFormatting sqref="U6">
    <cfRule type="cellIs" dxfId="614" priority="3" operator="lessThan">
      <formula>0</formula>
    </cfRule>
  </conditionalFormatting>
  <conditionalFormatting sqref="V6">
    <cfRule type="cellIs" dxfId="613" priority="2" operator="lessThan">
      <formula>0</formula>
    </cfRule>
  </conditionalFormatting>
  <conditionalFormatting sqref="V6">
    <cfRule type="cellIs" dxfId="612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4" operator="lessThan">
      <formula>0</formula>
    </cfRule>
  </conditionalFormatting>
  <conditionalFormatting sqref="U6">
    <cfRule type="cellIs" dxfId="567" priority="3" operator="lessThan">
      <formula>0</formula>
    </cfRule>
  </conditionalFormatting>
  <conditionalFormatting sqref="V6">
    <cfRule type="cellIs" dxfId="566" priority="2" operator="lessThan">
      <formula>0</formula>
    </cfRule>
  </conditionalFormatting>
  <conditionalFormatting sqref="V6">
    <cfRule type="cellIs" dxfId="56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4" priority="43" operator="equal">
      <formula>212030016606640</formula>
    </cfRule>
  </conditionalFormatting>
  <conditionalFormatting sqref="D29 E4:E6 E28:K29">
    <cfRule type="cellIs" dxfId="1373" priority="41" operator="equal">
      <formula>$E$4</formula>
    </cfRule>
    <cfRule type="cellIs" dxfId="1372" priority="42" operator="equal">
      <formula>2120</formula>
    </cfRule>
  </conditionalFormatting>
  <conditionalFormatting sqref="D29:E29 F4:F6 F28:F29">
    <cfRule type="cellIs" dxfId="1371" priority="39" operator="equal">
      <formula>$F$4</formula>
    </cfRule>
    <cfRule type="cellIs" dxfId="1370" priority="40" operator="equal">
      <formula>300</formula>
    </cfRule>
  </conditionalFormatting>
  <conditionalFormatting sqref="G4:G6 G28:G29">
    <cfRule type="cellIs" dxfId="1369" priority="37" operator="equal">
      <formula>$G$4</formula>
    </cfRule>
    <cfRule type="cellIs" dxfId="1368" priority="38" operator="equal">
      <formula>1660</formula>
    </cfRule>
  </conditionalFormatting>
  <conditionalFormatting sqref="H4:H6 H28:H29">
    <cfRule type="cellIs" dxfId="1367" priority="35" operator="equal">
      <formula>$H$4</formula>
    </cfRule>
    <cfRule type="cellIs" dxfId="1366" priority="36" operator="equal">
      <formula>6640</formula>
    </cfRule>
  </conditionalFormatting>
  <conditionalFormatting sqref="T6:T28">
    <cfRule type="cellIs" dxfId="1365" priority="34" operator="lessThan">
      <formula>0</formula>
    </cfRule>
  </conditionalFormatting>
  <conditionalFormatting sqref="T7:T27">
    <cfRule type="cellIs" dxfId="1364" priority="31" operator="lessThan">
      <formula>0</formula>
    </cfRule>
    <cfRule type="cellIs" dxfId="1363" priority="32" operator="lessThan">
      <formula>0</formula>
    </cfRule>
    <cfRule type="cellIs" dxfId="1362" priority="33" operator="lessThan">
      <formula>0</formula>
    </cfRule>
  </conditionalFormatting>
  <conditionalFormatting sqref="E4:E6 E28:K28">
    <cfRule type="cellIs" dxfId="1361" priority="30" operator="equal">
      <formula>$E$4</formula>
    </cfRule>
  </conditionalFormatting>
  <conditionalFormatting sqref="D28:D29 D6 D4:M4">
    <cfRule type="cellIs" dxfId="1360" priority="29" operator="equal">
      <formula>$D$4</formula>
    </cfRule>
  </conditionalFormatting>
  <conditionalFormatting sqref="I4:I6 I28:I29">
    <cfRule type="cellIs" dxfId="1359" priority="28" operator="equal">
      <formula>$I$4</formula>
    </cfRule>
  </conditionalFormatting>
  <conditionalFormatting sqref="J4:J6 J28:J29">
    <cfRule type="cellIs" dxfId="1358" priority="27" operator="equal">
      <formula>$J$4</formula>
    </cfRule>
  </conditionalFormatting>
  <conditionalFormatting sqref="K4:K6 K28:K29">
    <cfRule type="cellIs" dxfId="1357" priority="26" operator="equal">
      <formula>$K$4</formula>
    </cfRule>
  </conditionalFormatting>
  <conditionalFormatting sqref="M4:M6">
    <cfRule type="cellIs" dxfId="1356" priority="25" operator="equal">
      <formula>$L$4</formula>
    </cfRule>
  </conditionalFormatting>
  <conditionalFormatting sqref="T7:T28">
    <cfRule type="cellIs" dxfId="1355" priority="22" operator="lessThan">
      <formula>0</formula>
    </cfRule>
    <cfRule type="cellIs" dxfId="1354" priority="23" operator="lessThan">
      <formula>0</formula>
    </cfRule>
    <cfRule type="cellIs" dxfId="1353" priority="24" operator="lessThan">
      <formula>0</formula>
    </cfRule>
  </conditionalFormatting>
  <conditionalFormatting sqref="D5:K5">
    <cfRule type="cellIs" dxfId="1352" priority="21" operator="greaterThan">
      <formula>0</formula>
    </cfRule>
  </conditionalFormatting>
  <conditionalFormatting sqref="T6:T28">
    <cfRule type="cellIs" dxfId="1351" priority="20" operator="lessThan">
      <formula>0</formula>
    </cfRule>
  </conditionalFormatting>
  <conditionalFormatting sqref="T7:T27">
    <cfRule type="cellIs" dxfId="1350" priority="17" operator="lessThan">
      <formula>0</formula>
    </cfRule>
    <cfRule type="cellIs" dxfId="1349" priority="18" operator="lessThan">
      <formula>0</formula>
    </cfRule>
    <cfRule type="cellIs" dxfId="1348" priority="19" operator="lessThan">
      <formula>0</formula>
    </cfRule>
  </conditionalFormatting>
  <conditionalFormatting sqref="T7:T28">
    <cfRule type="cellIs" dxfId="1347" priority="14" operator="lessThan">
      <formula>0</formula>
    </cfRule>
    <cfRule type="cellIs" dxfId="1346" priority="15" operator="lessThan">
      <formula>0</formula>
    </cfRule>
    <cfRule type="cellIs" dxfId="1345" priority="16" operator="lessThan">
      <formula>0</formula>
    </cfRule>
  </conditionalFormatting>
  <conditionalFormatting sqref="D5:K5">
    <cfRule type="cellIs" dxfId="1344" priority="13" operator="greaterThan">
      <formula>0</formula>
    </cfRule>
  </conditionalFormatting>
  <conditionalFormatting sqref="L4 L6 L28:L29">
    <cfRule type="cellIs" dxfId="1343" priority="12" operator="equal">
      <formula>$L$4</formula>
    </cfRule>
  </conditionalFormatting>
  <conditionalFormatting sqref="D7:S7">
    <cfRule type="cellIs" dxfId="1342" priority="11" operator="greaterThan">
      <formula>0</formula>
    </cfRule>
  </conditionalFormatting>
  <conditionalFormatting sqref="D9:S9">
    <cfRule type="cellIs" dxfId="1341" priority="10" operator="greaterThan">
      <formula>0</formula>
    </cfRule>
  </conditionalFormatting>
  <conditionalFormatting sqref="D11:S11">
    <cfRule type="cellIs" dxfId="1340" priority="9" operator="greaterThan">
      <formula>0</formula>
    </cfRule>
  </conditionalFormatting>
  <conditionalFormatting sqref="D13:S13">
    <cfRule type="cellIs" dxfId="1339" priority="8" operator="greaterThan">
      <formula>0</formula>
    </cfRule>
  </conditionalFormatting>
  <conditionalFormatting sqref="D15:S15">
    <cfRule type="cellIs" dxfId="1338" priority="7" operator="greaterThan">
      <formula>0</formula>
    </cfRule>
  </conditionalFormatting>
  <conditionalFormatting sqref="D17:S17">
    <cfRule type="cellIs" dxfId="1337" priority="6" operator="greaterThan">
      <formula>0</formula>
    </cfRule>
  </conditionalFormatting>
  <conditionalFormatting sqref="D19:S19">
    <cfRule type="cellIs" dxfId="1336" priority="5" operator="greaterThan">
      <formula>0</formula>
    </cfRule>
  </conditionalFormatting>
  <conditionalFormatting sqref="D21:S21">
    <cfRule type="cellIs" dxfId="1335" priority="4" operator="greaterThan">
      <formula>0</formula>
    </cfRule>
  </conditionalFormatting>
  <conditionalFormatting sqref="D23:S23">
    <cfRule type="cellIs" dxfId="1334" priority="3" operator="greaterThan">
      <formula>0</formula>
    </cfRule>
  </conditionalFormatting>
  <conditionalFormatting sqref="D25:S25">
    <cfRule type="cellIs" dxfId="1333" priority="2" operator="greaterThan">
      <formula>0</formula>
    </cfRule>
  </conditionalFormatting>
  <conditionalFormatting sqref="D27:S2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H23" sqref="H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114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47" operator="equal">
      <formula>212030016606640</formula>
    </cfRule>
  </conditionalFormatting>
  <conditionalFormatting sqref="D29 E4:E6 E28:K29">
    <cfRule type="cellIs" dxfId="563" priority="45" operator="equal">
      <formula>$E$4</formula>
    </cfRule>
    <cfRule type="cellIs" dxfId="562" priority="46" operator="equal">
      <formula>2120</formula>
    </cfRule>
  </conditionalFormatting>
  <conditionalFormatting sqref="D29:E29 F4:F6 F28:F29">
    <cfRule type="cellIs" dxfId="561" priority="43" operator="equal">
      <formula>$F$4</formula>
    </cfRule>
    <cfRule type="cellIs" dxfId="560" priority="44" operator="equal">
      <formula>300</formula>
    </cfRule>
  </conditionalFormatting>
  <conditionalFormatting sqref="G4:G6 G28:G29">
    <cfRule type="cellIs" dxfId="559" priority="41" operator="equal">
      <formula>$G$4</formula>
    </cfRule>
    <cfRule type="cellIs" dxfId="558" priority="42" operator="equal">
      <formula>1660</formula>
    </cfRule>
  </conditionalFormatting>
  <conditionalFormatting sqref="H4:H6 H28:H29">
    <cfRule type="cellIs" dxfId="557" priority="39" operator="equal">
      <formula>$H$4</formula>
    </cfRule>
    <cfRule type="cellIs" dxfId="556" priority="40" operator="equal">
      <formula>6640</formula>
    </cfRule>
  </conditionalFormatting>
  <conditionalFormatting sqref="T6:T28 U28:V28">
    <cfRule type="cellIs" dxfId="555" priority="38" operator="lessThan">
      <formula>0</formula>
    </cfRule>
  </conditionalFormatting>
  <conditionalFormatting sqref="T7:T27">
    <cfRule type="cellIs" dxfId="554" priority="35" operator="lessThan">
      <formula>0</formula>
    </cfRule>
    <cfRule type="cellIs" dxfId="553" priority="36" operator="lessThan">
      <formula>0</formula>
    </cfRule>
    <cfRule type="cellIs" dxfId="552" priority="37" operator="lessThan">
      <formula>0</formula>
    </cfRule>
  </conditionalFormatting>
  <conditionalFormatting sqref="E4:E6 E28:K28">
    <cfRule type="cellIs" dxfId="551" priority="34" operator="equal">
      <formula>$E$4</formula>
    </cfRule>
  </conditionalFormatting>
  <conditionalFormatting sqref="D28:D29 D6 D4:M4">
    <cfRule type="cellIs" dxfId="550" priority="33" operator="equal">
      <formula>$D$4</formula>
    </cfRule>
  </conditionalFormatting>
  <conditionalFormatting sqref="I4:I6 I28:I29">
    <cfRule type="cellIs" dxfId="549" priority="32" operator="equal">
      <formula>$I$4</formula>
    </cfRule>
  </conditionalFormatting>
  <conditionalFormatting sqref="J4:J6 J28:J29">
    <cfRule type="cellIs" dxfId="548" priority="31" operator="equal">
      <formula>$J$4</formula>
    </cfRule>
  </conditionalFormatting>
  <conditionalFormatting sqref="K4:K6 K28:K29">
    <cfRule type="cellIs" dxfId="547" priority="30" operator="equal">
      <formula>$K$4</formula>
    </cfRule>
  </conditionalFormatting>
  <conditionalFormatting sqref="M4:M6">
    <cfRule type="cellIs" dxfId="546" priority="29" operator="equal">
      <formula>$L$4</formula>
    </cfRule>
  </conditionalFormatting>
  <conditionalFormatting sqref="T7:T28 U28:V28">
    <cfRule type="cellIs" dxfId="545" priority="26" operator="lessThan">
      <formula>0</formula>
    </cfRule>
    <cfRule type="cellIs" dxfId="544" priority="27" operator="lessThan">
      <formula>0</formula>
    </cfRule>
    <cfRule type="cellIs" dxfId="543" priority="28" operator="lessThan">
      <formula>0</formula>
    </cfRule>
  </conditionalFormatting>
  <conditionalFormatting sqref="D5:K5">
    <cfRule type="cellIs" dxfId="542" priority="25" operator="greaterThan">
      <formula>0</formula>
    </cfRule>
  </conditionalFormatting>
  <conditionalFormatting sqref="T6:T28 U28:V28">
    <cfRule type="cellIs" dxfId="541" priority="24" operator="lessThan">
      <formula>0</formula>
    </cfRule>
  </conditionalFormatting>
  <conditionalFormatting sqref="T7:T27">
    <cfRule type="cellIs" dxfId="540" priority="21" operator="lessThan">
      <formula>0</formula>
    </cfRule>
    <cfRule type="cellIs" dxfId="539" priority="22" operator="lessThan">
      <formula>0</formula>
    </cfRule>
    <cfRule type="cellIs" dxfId="538" priority="23" operator="lessThan">
      <formula>0</formula>
    </cfRule>
  </conditionalFormatting>
  <conditionalFormatting sqref="T7:T28 U28:V28">
    <cfRule type="cellIs" dxfId="537" priority="18" operator="lessThan">
      <formula>0</formula>
    </cfRule>
    <cfRule type="cellIs" dxfId="536" priority="19" operator="lessThan">
      <formula>0</formula>
    </cfRule>
    <cfRule type="cellIs" dxfId="535" priority="20" operator="lessThan">
      <formula>0</formula>
    </cfRule>
  </conditionalFormatting>
  <conditionalFormatting sqref="D5:K5">
    <cfRule type="cellIs" dxfId="534" priority="17" operator="greaterThan">
      <formula>0</formula>
    </cfRule>
  </conditionalFormatting>
  <conditionalFormatting sqref="L4 L6 L28:L29">
    <cfRule type="cellIs" dxfId="533" priority="16" operator="equal">
      <formula>$L$4</formula>
    </cfRule>
  </conditionalFormatting>
  <conditionalFormatting sqref="D7:S7">
    <cfRule type="cellIs" dxfId="532" priority="15" operator="greaterThan">
      <formula>0</formula>
    </cfRule>
  </conditionalFormatting>
  <conditionalFormatting sqref="D9:S9">
    <cfRule type="cellIs" dxfId="531" priority="14" operator="greaterThan">
      <formula>0</formula>
    </cfRule>
  </conditionalFormatting>
  <conditionalFormatting sqref="D11:S11">
    <cfRule type="cellIs" dxfId="530" priority="13" operator="greaterThan">
      <formula>0</formula>
    </cfRule>
  </conditionalFormatting>
  <conditionalFormatting sqref="D13:S13">
    <cfRule type="cellIs" dxfId="529" priority="12" operator="greaterThan">
      <formula>0</formula>
    </cfRule>
  </conditionalFormatting>
  <conditionalFormatting sqref="D15:S15">
    <cfRule type="cellIs" dxfId="528" priority="11" operator="greaterThan">
      <formula>0</formula>
    </cfRule>
  </conditionalFormatting>
  <conditionalFormatting sqref="D17:S17">
    <cfRule type="cellIs" dxfId="527" priority="10" operator="greaterThan">
      <formula>0</formula>
    </cfRule>
  </conditionalFormatting>
  <conditionalFormatting sqref="D19:S19">
    <cfRule type="cellIs" dxfId="526" priority="9" operator="greaterThan">
      <formula>0</formula>
    </cfRule>
  </conditionalFormatting>
  <conditionalFormatting sqref="D21:S21">
    <cfRule type="cellIs" dxfId="525" priority="8" operator="greaterThan">
      <formula>0</formula>
    </cfRule>
  </conditionalFormatting>
  <conditionalFormatting sqref="D23:S23">
    <cfRule type="cellIs" dxfId="524" priority="7" operator="greaterThan">
      <formula>0</formula>
    </cfRule>
  </conditionalFormatting>
  <conditionalFormatting sqref="D25:S25">
    <cfRule type="cellIs" dxfId="523" priority="6" operator="greaterThan">
      <formula>0</formula>
    </cfRule>
  </conditionalFormatting>
  <conditionalFormatting sqref="D27:S27">
    <cfRule type="cellIs" dxfId="522" priority="5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2" sqref="R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C22" sqref="C2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116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I31" sqref="I31: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10841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10841</v>
      </c>
      <c r="N26" s="24">
        <f t="shared" si="1"/>
        <v>12751</v>
      </c>
      <c r="O26" s="25">
        <f t="shared" si="2"/>
        <v>298.1275</v>
      </c>
      <c r="P26" s="26"/>
      <c r="Q26" s="26">
        <v>82</v>
      </c>
      <c r="R26" s="24">
        <f t="shared" si="3"/>
        <v>12370.872499999999</v>
      </c>
      <c r="S26" s="25">
        <f t="shared" si="4"/>
        <v>102.98949999999999</v>
      </c>
      <c r="T26" s="27">
        <f t="shared" si="5"/>
        <v>20.989499999999992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7375</v>
      </c>
      <c r="N27" s="40">
        <f t="shared" si="1"/>
        <v>7375</v>
      </c>
      <c r="O27" s="25">
        <f t="shared" si="2"/>
        <v>202.8125</v>
      </c>
      <c r="P27" s="41"/>
      <c r="Q27" s="41">
        <v>100</v>
      </c>
      <c r="R27" s="24">
        <f t="shared" si="3"/>
        <v>7072.1875</v>
      </c>
      <c r="S27" s="42">
        <f t="shared" si="4"/>
        <v>70.0625</v>
      </c>
      <c r="T27" s="43">
        <f t="shared" si="5"/>
        <v>-29.9375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184017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198757</v>
      </c>
      <c r="N28" s="45">
        <f t="shared" si="7"/>
        <v>235667</v>
      </c>
      <c r="O28" s="46">
        <f t="shared" si="7"/>
        <v>5465.8175000000001</v>
      </c>
      <c r="P28" s="45">
        <f t="shared" si="7"/>
        <v>36607</v>
      </c>
      <c r="Q28" s="45">
        <f t="shared" si="7"/>
        <v>1739</v>
      </c>
      <c r="R28" s="45">
        <f t="shared" si="7"/>
        <v>228462.1825</v>
      </c>
      <c r="S28" s="45">
        <f t="shared" si="7"/>
        <v>1888.1915000000001</v>
      </c>
      <c r="T28" s="47">
        <f t="shared" si="7"/>
        <v>149.19149999999993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508479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508479</v>
      </c>
      <c r="E4" s="2">
        <f>'28'!E29</f>
        <v>1905</v>
      </c>
      <c r="F4" s="2">
        <f>'28'!F29</f>
        <v>9450</v>
      </c>
      <c r="G4" s="2">
        <f>'28'!G29</f>
        <v>50</v>
      </c>
      <c r="H4" s="2">
        <f>'28'!H29</f>
        <v>23485</v>
      </c>
      <c r="I4" s="2">
        <f>'28'!I29</f>
        <v>921</v>
      </c>
      <c r="J4" s="2">
        <f>'28'!J29</f>
        <v>446</v>
      </c>
      <c r="K4" s="2">
        <f>'28'!K29</f>
        <v>220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508479</v>
      </c>
      <c r="E4" s="2">
        <f>'29'!E29</f>
        <v>1905</v>
      </c>
      <c r="F4" s="2">
        <f>'29'!F29</f>
        <v>9450</v>
      </c>
      <c r="G4" s="2">
        <f>'29'!G29</f>
        <v>50</v>
      </c>
      <c r="H4" s="2">
        <f>'29'!H29</f>
        <v>23485</v>
      </c>
      <c r="I4" s="2">
        <f>'29'!I29</f>
        <v>921</v>
      </c>
      <c r="J4" s="2">
        <f>'29'!J29</f>
        <v>446</v>
      </c>
      <c r="K4" s="2">
        <f>'29'!K29</f>
        <v>220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508479</v>
      </c>
      <c r="E4" s="2">
        <f>'30'!E29</f>
        <v>1905</v>
      </c>
      <c r="F4" s="2">
        <f>'30'!F29</f>
        <v>9450</v>
      </c>
      <c r="G4" s="2">
        <f>'30'!G29</f>
        <v>50</v>
      </c>
      <c r="H4" s="2">
        <f>'30'!H29</f>
        <v>23485</v>
      </c>
      <c r="I4" s="2">
        <f>'30'!I29</f>
        <v>921</v>
      </c>
      <c r="J4" s="2">
        <f>'30'!J29</f>
        <v>446</v>
      </c>
      <c r="K4" s="2">
        <f>'30'!K29</f>
        <v>220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5826881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300678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367818</v>
      </c>
      <c r="N7" s="24">
        <f>D7+E7*20+F7*10+G7*9+H7*9+I7*191+J7*191+K7*182+L7*100</f>
        <v>385529</v>
      </c>
      <c r="O7" s="25">
        <f>M7*2.75%</f>
        <v>10114.995000000001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1744</v>
      </c>
      <c r="R7" s="24">
        <f>M7-(M7*2.75%)+I7*191+J7*191+K7*182+L7*100-Q7</f>
        <v>373670.005</v>
      </c>
      <c r="S7" s="25">
        <f>M7*0.95%</f>
        <v>3494.2709999999997</v>
      </c>
      <c r="T7" s="27">
        <f>S7-Q7</f>
        <v>1750.2709999999997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169257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197607</v>
      </c>
      <c r="N8" s="24">
        <f t="shared" ref="N8:N27" si="1">D8+E8*20+F8*10+G8*9+H8*9+I8*191+J8*191+K8*182+L8*100</f>
        <v>203719</v>
      </c>
      <c r="O8" s="25">
        <f t="shared" ref="O8:O27" si="2">M8*2.75%</f>
        <v>5434.1925000000001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1827</v>
      </c>
      <c r="R8" s="24">
        <f t="shared" ref="R8:R27" si="3">M8-(M8*2.75%)+I8*191+J8*191+K8*182+L8*100-Q8</f>
        <v>196457.8075</v>
      </c>
      <c r="S8" s="25">
        <f t="shared" ref="S8:S27" si="4">M8*0.95%</f>
        <v>1877.2665</v>
      </c>
      <c r="T8" s="27">
        <f t="shared" ref="T8:T27" si="5">S8-Q8</f>
        <v>50.266499999999951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459430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497440</v>
      </c>
      <c r="N9" s="24">
        <f t="shared" si="1"/>
        <v>524409</v>
      </c>
      <c r="O9" s="25">
        <f t="shared" si="2"/>
        <v>13679.6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2600</v>
      </c>
      <c r="R9" s="24">
        <f t="shared" si="3"/>
        <v>508129.4</v>
      </c>
      <c r="S9" s="25">
        <f t="shared" si="4"/>
        <v>4725.68</v>
      </c>
      <c r="T9" s="27">
        <f t="shared" si="5"/>
        <v>2125.6800000000003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133430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140940</v>
      </c>
      <c r="N10" s="24">
        <f t="shared" si="1"/>
        <v>161269</v>
      </c>
      <c r="O10" s="25">
        <f t="shared" si="2"/>
        <v>3875.85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479</v>
      </c>
      <c r="R10" s="24">
        <f t="shared" si="3"/>
        <v>156914.15</v>
      </c>
      <c r="S10" s="25">
        <f t="shared" si="4"/>
        <v>1338.93</v>
      </c>
      <c r="T10" s="27">
        <f t="shared" si="5"/>
        <v>859.93000000000006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202602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220907</v>
      </c>
      <c r="N11" s="24">
        <f t="shared" si="1"/>
        <v>249123</v>
      </c>
      <c r="O11" s="25">
        <f t="shared" si="2"/>
        <v>6074.9425000000001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1003</v>
      </c>
      <c r="R11" s="24">
        <f t="shared" si="3"/>
        <v>242045.0575</v>
      </c>
      <c r="S11" s="25">
        <f t="shared" si="4"/>
        <v>2098.6165000000001</v>
      </c>
      <c r="T11" s="27">
        <f t="shared" si="5"/>
        <v>1095.6165000000001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119350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179850</v>
      </c>
      <c r="N12" s="24">
        <f t="shared" si="1"/>
        <v>182816</v>
      </c>
      <c r="O12" s="25">
        <f t="shared" si="2"/>
        <v>4945.875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462</v>
      </c>
      <c r="R12" s="24">
        <f t="shared" si="3"/>
        <v>177408.125</v>
      </c>
      <c r="S12" s="25">
        <f t="shared" si="4"/>
        <v>1708.575</v>
      </c>
      <c r="T12" s="27">
        <f t="shared" si="5"/>
        <v>1246.575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146551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151331</v>
      </c>
      <c r="N13" s="24">
        <f t="shared" si="1"/>
        <v>153151</v>
      </c>
      <c r="O13" s="25">
        <f t="shared" si="2"/>
        <v>4161.6025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143</v>
      </c>
      <c r="R13" s="24">
        <f t="shared" si="3"/>
        <v>148846.39749999999</v>
      </c>
      <c r="S13" s="25">
        <f t="shared" si="4"/>
        <v>1437.6444999999999</v>
      </c>
      <c r="T13" s="27">
        <f t="shared" si="5"/>
        <v>1294.6444999999999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373746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408976</v>
      </c>
      <c r="N14" s="24">
        <f t="shared" si="1"/>
        <v>419555</v>
      </c>
      <c r="O14" s="25">
        <f t="shared" si="2"/>
        <v>11246.84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2190</v>
      </c>
      <c r="R14" s="24">
        <f t="shared" si="3"/>
        <v>406118.16</v>
      </c>
      <c r="S14" s="25">
        <f t="shared" si="4"/>
        <v>3885.2719999999999</v>
      </c>
      <c r="T14" s="27">
        <f t="shared" si="5"/>
        <v>1695.2719999999999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328600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352760</v>
      </c>
      <c r="N15" s="24">
        <f t="shared" si="1"/>
        <v>368042</v>
      </c>
      <c r="O15" s="25">
        <f t="shared" si="2"/>
        <v>9700.9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2694</v>
      </c>
      <c r="R15" s="24">
        <f t="shared" si="3"/>
        <v>355647.1</v>
      </c>
      <c r="S15" s="25">
        <f t="shared" si="4"/>
        <v>3351.22</v>
      </c>
      <c r="T15" s="27">
        <f t="shared" si="5"/>
        <v>657.2199999999998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383447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3180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446967</v>
      </c>
      <c r="N16" s="24">
        <f t="shared" si="1"/>
        <v>463914</v>
      </c>
      <c r="O16" s="25">
        <f t="shared" si="2"/>
        <v>12291.592500000001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2539</v>
      </c>
      <c r="R16" s="24">
        <f t="shared" si="3"/>
        <v>449083.40749999997</v>
      </c>
      <c r="S16" s="25">
        <f t="shared" si="4"/>
        <v>4246.1864999999998</v>
      </c>
      <c r="T16" s="27">
        <f t="shared" si="5"/>
        <v>1707.1864999999998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274382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302752</v>
      </c>
      <c r="N17" s="24">
        <f t="shared" si="1"/>
        <v>318306</v>
      </c>
      <c r="O17" s="25">
        <f t="shared" si="2"/>
        <v>8325.68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1763</v>
      </c>
      <c r="R17" s="24">
        <f t="shared" si="3"/>
        <v>308217.32</v>
      </c>
      <c r="S17" s="25">
        <f t="shared" si="4"/>
        <v>2876.1439999999998</v>
      </c>
      <c r="T17" s="27">
        <f t="shared" si="5"/>
        <v>1113.1439999999998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221657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233847</v>
      </c>
      <c r="N18" s="24">
        <f t="shared" si="1"/>
        <v>246318</v>
      </c>
      <c r="O18" s="25">
        <f t="shared" si="2"/>
        <v>6430.7925000000005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2737</v>
      </c>
      <c r="R18" s="24">
        <f t="shared" si="3"/>
        <v>237150.20749999999</v>
      </c>
      <c r="S18" s="25">
        <f t="shared" si="4"/>
        <v>2221.5464999999999</v>
      </c>
      <c r="T18" s="27">
        <f t="shared" si="5"/>
        <v>-515.45350000000008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266090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291970</v>
      </c>
      <c r="N19" s="24">
        <f t="shared" si="1"/>
        <v>307751</v>
      </c>
      <c r="O19" s="25">
        <f t="shared" si="2"/>
        <v>8029.1750000000002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2560</v>
      </c>
      <c r="R19" s="24">
        <f t="shared" si="3"/>
        <v>297161.82500000001</v>
      </c>
      <c r="S19" s="25">
        <f t="shared" si="4"/>
        <v>2773.7150000000001</v>
      </c>
      <c r="T19" s="27">
        <f t="shared" si="5"/>
        <v>213.71500000000015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147389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151189</v>
      </c>
      <c r="N20" s="24">
        <f t="shared" si="1"/>
        <v>154009</v>
      </c>
      <c r="O20" s="25">
        <f t="shared" si="2"/>
        <v>4157.6975000000002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2270</v>
      </c>
      <c r="R20" s="24">
        <f t="shared" si="3"/>
        <v>147581.30249999999</v>
      </c>
      <c r="S20" s="25">
        <f t="shared" si="4"/>
        <v>1436.2954999999999</v>
      </c>
      <c r="T20" s="27">
        <f t="shared" si="5"/>
        <v>-833.70450000000005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142895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160595</v>
      </c>
      <c r="N21" s="24">
        <f t="shared" si="1"/>
        <v>174729</v>
      </c>
      <c r="O21" s="25">
        <f t="shared" si="2"/>
        <v>4416.3625000000002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430</v>
      </c>
      <c r="R21" s="24">
        <f t="shared" si="3"/>
        <v>169882.63750000001</v>
      </c>
      <c r="S21" s="25">
        <f t="shared" si="4"/>
        <v>1525.6524999999999</v>
      </c>
      <c r="T21" s="27">
        <f t="shared" si="5"/>
        <v>1095.6524999999999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444183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482953</v>
      </c>
      <c r="N22" s="24">
        <f t="shared" si="1"/>
        <v>501345</v>
      </c>
      <c r="O22" s="25">
        <f t="shared" si="2"/>
        <v>13281.2075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2817</v>
      </c>
      <c r="R22" s="24">
        <f t="shared" si="3"/>
        <v>485246.79249999998</v>
      </c>
      <c r="S22" s="25">
        <f t="shared" si="4"/>
        <v>4588.0535</v>
      </c>
      <c r="T22" s="27">
        <f t="shared" si="5"/>
        <v>1771.0535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208343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233743</v>
      </c>
      <c r="N23" s="24">
        <f t="shared" si="1"/>
        <v>244203</v>
      </c>
      <c r="O23" s="25">
        <f t="shared" si="2"/>
        <v>6427.9324999999999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1597</v>
      </c>
      <c r="R23" s="24">
        <f t="shared" si="3"/>
        <v>236178.0675</v>
      </c>
      <c r="S23" s="25">
        <f t="shared" si="4"/>
        <v>2220.5585000000001</v>
      </c>
      <c r="T23" s="27">
        <f t="shared" si="5"/>
        <v>623.55850000000009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545080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615400</v>
      </c>
      <c r="N24" s="24">
        <f t="shared" si="1"/>
        <v>638133</v>
      </c>
      <c r="O24" s="25">
        <f t="shared" si="2"/>
        <v>16923.5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2648</v>
      </c>
      <c r="R24" s="24">
        <f t="shared" si="3"/>
        <v>618561.5</v>
      </c>
      <c r="S24" s="25">
        <f t="shared" si="4"/>
        <v>5846.3</v>
      </c>
      <c r="T24" s="27">
        <f t="shared" si="5"/>
        <v>3198.3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210403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233303</v>
      </c>
      <c r="N25" s="24">
        <f t="shared" si="1"/>
        <v>244365</v>
      </c>
      <c r="O25" s="25">
        <f t="shared" si="2"/>
        <v>6415.8325000000004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1441</v>
      </c>
      <c r="R25" s="24">
        <f t="shared" si="3"/>
        <v>236508.16750000001</v>
      </c>
      <c r="S25" s="25">
        <f t="shared" si="4"/>
        <v>2216.3784999999998</v>
      </c>
      <c r="T25" s="27">
        <f t="shared" si="5"/>
        <v>775.3784999999998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232571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264311</v>
      </c>
      <c r="N26" s="24">
        <f t="shared" si="1"/>
        <v>271598</v>
      </c>
      <c r="O26" s="25">
        <f t="shared" si="2"/>
        <v>7268.5524999999998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1194</v>
      </c>
      <c r="R26" s="24">
        <f t="shared" si="3"/>
        <v>263135.44750000001</v>
      </c>
      <c r="S26" s="25">
        <f t="shared" si="4"/>
        <v>2510.9544999999998</v>
      </c>
      <c r="T26" s="27">
        <f t="shared" si="5"/>
        <v>1316.9544999999998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226836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237236</v>
      </c>
      <c r="N27" s="40">
        <f t="shared" si="1"/>
        <v>245606</v>
      </c>
      <c r="O27" s="25">
        <f t="shared" si="2"/>
        <v>6523.99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1150</v>
      </c>
      <c r="R27" s="24">
        <f t="shared" si="3"/>
        <v>237932.01</v>
      </c>
      <c r="S27" s="42">
        <f t="shared" si="4"/>
        <v>2253.7419999999997</v>
      </c>
      <c r="T27" s="43">
        <f t="shared" si="5"/>
        <v>1103.7419999999997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5536920</v>
      </c>
      <c r="E28" s="45">
        <f t="shared" si="6"/>
        <v>10500</v>
      </c>
      <c r="F28" s="45">
        <f t="shared" ref="F28:T28" si="7">SUM(F7:F27)</f>
        <v>15790</v>
      </c>
      <c r="G28" s="45">
        <f t="shared" si="7"/>
        <v>440</v>
      </c>
      <c r="H28" s="45">
        <f t="shared" si="7"/>
        <v>29235</v>
      </c>
      <c r="I28" s="45">
        <f t="shared" si="7"/>
        <v>1099</v>
      </c>
      <c r="J28" s="45">
        <f t="shared" si="7"/>
        <v>82</v>
      </c>
      <c r="K28" s="45">
        <f t="shared" si="7"/>
        <v>332</v>
      </c>
      <c r="L28" s="45">
        <f t="shared" si="7"/>
        <v>0</v>
      </c>
      <c r="M28" s="45">
        <f t="shared" si="7"/>
        <v>6171895</v>
      </c>
      <c r="N28" s="45">
        <f t="shared" si="7"/>
        <v>6457890</v>
      </c>
      <c r="O28" s="46">
        <f t="shared" si="7"/>
        <v>169727.11249999996</v>
      </c>
      <c r="P28" s="45">
        <f t="shared" si="7"/>
        <v>0</v>
      </c>
      <c r="Q28" s="45">
        <f t="shared" si="7"/>
        <v>36288</v>
      </c>
      <c r="R28" s="45">
        <f t="shared" si="7"/>
        <v>6251874.8875000002</v>
      </c>
      <c r="S28" s="45">
        <f t="shared" si="7"/>
        <v>58633.002500000002</v>
      </c>
      <c r="T28" s="47">
        <f t="shared" si="7"/>
        <v>22345.002499999995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Q8:Q27 D8:L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3" workbookViewId="0">
      <selection activeCell="H27" sqref="H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2" sqref="G22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43" t="s">
        <v>110</v>
      </c>
      <c r="B1" s="144"/>
      <c r="C1" s="144"/>
      <c r="D1" s="144"/>
      <c r="E1" s="145"/>
      <c r="F1" s="138"/>
      <c r="G1" s="138"/>
      <c r="H1" s="138"/>
      <c r="I1" s="138"/>
      <c r="J1" s="138"/>
      <c r="K1" s="138"/>
      <c r="L1" s="138"/>
      <c r="M1" s="138"/>
    </row>
    <row r="2" spans="1:15" ht="26.25" x14ac:dyDescent="0.4">
      <c r="A2" s="76" t="s">
        <v>65</v>
      </c>
      <c r="B2" s="77" t="s">
        <v>66</v>
      </c>
      <c r="C2" s="78" t="s">
        <v>120</v>
      </c>
      <c r="D2" s="146" t="s">
        <v>70</v>
      </c>
      <c r="E2" s="78" t="s">
        <v>121</v>
      </c>
      <c r="F2" s="137"/>
      <c r="G2" s="137"/>
      <c r="H2" s="137"/>
      <c r="I2" s="137"/>
      <c r="J2" s="137"/>
      <c r="K2" s="137"/>
      <c r="L2" s="139"/>
      <c r="M2" s="140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67140</v>
      </c>
      <c r="D3" s="84">
        <f>B3-C3</f>
        <v>12860</v>
      </c>
      <c r="E3" s="147">
        <f>C3/B3</f>
        <v>0.83925000000000005</v>
      </c>
      <c r="F3" s="137"/>
      <c r="G3" s="137"/>
      <c r="H3" s="137"/>
      <c r="I3" s="137"/>
      <c r="J3" s="137"/>
      <c r="K3" s="137"/>
      <c r="L3" s="137"/>
      <c r="M3" s="141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28350</v>
      </c>
      <c r="D4" s="84">
        <f t="shared" ref="D4:D23" si="0">B4-C4</f>
        <v>11650</v>
      </c>
      <c r="E4" s="147">
        <f t="shared" ref="E4:E24" si="1">C4/B4</f>
        <v>0.70874999999999999</v>
      </c>
      <c r="F4" s="137"/>
      <c r="G4" s="137"/>
      <c r="H4" s="137"/>
      <c r="I4" s="137"/>
      <c r="J4" s="137"/>
      <c r="K4" s="137"/>
      <c r="L4" s="137"/>
      <c r="M4" s="141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38010</v>
      </c>
      <c r="D5" s="84">
        <f t="shared" si="0"/>
        <v>31990</v>
      </c>
      <c r="E5" s="147">
        <f t="shared" si="1"/>
        <v>0.54300000000000004</v>
      </c>
      <c r="F5" s="137"/>
      <c r="G5" s="137"/>
      <c r="H5" s="137"/>
      <c r="I5" s="137"/>
      <c r="J5" s="137"/>
      <c r="K5" s="137"/>
      <c r="L5" s="137"/>
      <c r="M5" s="141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7510</v>
      </c>
      <c r="D6" s="84">
        <f t="shared" si="0"/>
        <v>12490</v>
      </c>
      <c r="E6" s="147">
        <f t="shared" si="1"/>
        <v>0.3755</v>
      </c>
      <c r="F6" s="137"/>
      <c r="G6" s="137"/>
      <c r="H6" s="137"/>
      <c r="I6" s="137"/>
      <c r="J6" s="137"/>
      <c r="K6" s="137"/>
      <c r="L6" s="137"/>
      <c r="M6" s="141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18305</v>
      </c>
      <c r="D7" s="84">
        <f t="shared" si="0"/>
        <v>21695</v>
      </c>
      <c r="E7" s="147">
        <f t="shared" si="1"/>
        <v>0.457625</v>
      </c>
      <c r="F7" s="137"/>
      <c r="G7" s="137"/>
      <c r="H7" s="137"/>
      <c r="I7" s="137"/>
      <c r="J7" s="137"/>
      <c r="K7" s="137"/>
      <c r="L7" s="137"/>
      <c r="M7" s="141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48">
        <f t="shared" si="1"/>
        <v>1.5125</v>
      </c>
      <c r="F8" s="137"/>
      <c r="G8" s="137"/>
      <c r="H8" s="137"/>
      <c r="I8" s="137"/>
      <c r="J8" s="137"/>
      <c r="K8" s="137"/>
      <c r="L8" s="137"/>
      <c r="M8" s="141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47">
        <f t="shared" si="1"/>
        <v>0.15933333333333333</v>
      </c>
      <c r="F9" s="137"/>
      <c r="G9" s="137"/>
      <c r="H9" s="137"/>
      <c r="I9" s="137"/>
      <c r="J9" s="137"/>
      <c r="K9" s="137"/>
      <c r="L9" s="137"/>
      <c r="M9" s="141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35230</v>
      </c>
      <c r="D10" s="84">
        <f t="shared" si="0"/>
        <v>29770</v>
      </c>
      <c r="E10" s="147">
        <f t="shared" si="1"/>
        <v>0.54200000000000004</v>
      </c>
      <c r="F10" s="137"/>
      <c r="G10" s="137"/>
      <c r="H10" s="137"/>
      <c r="I10" s="137"/>
      <c r="J10" s="137"/>
      <c r="K10" s="137"/>
      <c r="L10" s="137"/>
      <c r="M10" s="141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24160</v>
      </c>
      <c r="D11" s="84">
        <f t="shared" si="0"/>
        <v>35840</v>
      </c>
      <c r="E11" s="147">
        <f t="shared" si="1"/>
        <v>0.40266666666666667</v>
      </c>
      <c r="F11" s="137"/>
      <c r="G11" s="137"/>
      <c r="H11" s="137"/>
      <c r="I11" s="137"/>
      <c r="J11" s="137"/>
      <c r="K11" s="137"/>
      <c r="L11" s="137"/>
      <c r="M11" s="141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63520</v>
      </c>
      <c r="D12" s="84">
        <f t="shared" si="0"/>
        <v>6480</v>
      </c>
      <c r="E12" s="147">
        <f t="shared" si="1"/>
        <v>0.90742857142857147</v>
      </c>
      <c r="F12" s="137"/>
      <c r="G12" s="137"/>
      <c r="H12" s="137"/>
      <c r="I12" s="137"/>
      <c r="J12" s="137"/>
      <c r="K12" s="137"/>
      <c r="L12" s="137"/>
      <c r="M12" s="141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47">
        <f t="shared" si="1"/>
        <v>0.56740000000000002</v>
      </c>
      <c r="F13" s="137"/>
      <c r="G13" s="137"/>
      <c r="H13" s="137"/>
      <c r="I13" s="137"/>
      <c r="J13" s="137"/>
      <c r="K13" s="137"/>
      <c r="L13" s="137"/>
      <c r="M13" s="141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12190</v>
      </c>
      <c r="D14" s="84">
        <f t="shared" si="0"/>
        <v>37810</v>
      </c>
      <c r="E14" s="147">
        <f t="shared" si="1"/>
        <v>0.24379999999999999</v>
      </c>
      <c r="F14" s="137"/>
      <c r="G14" s="137"/>
      <c r="H14" s="137"/>
      <c r="I14" s="137"/>
      <c r="J14" s="137"/>
      <c r="K14" s="137"/>
      <c r="L14" s="137"/>
      <c r="M14" s="141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25880</v>
      </c>
      <c r="D15" s="84">
        <f t="shared" si="0"/>
        <v>24120</v>
      </c>
      <c r="E15" s="147">
        <f t="shared" si="1"/>
        <v>0.51759999999999995</v>
      </c>
      <c r="F15" s="137"/>
      <c r="G15" s="137"/>
      <c r="H15" s="137"/>
      <c r="I15" s="137"/>
      <c r="J15" s="137"/>
      <c r="K15" s="137"/>
      <c r="L15" s="137"/>
      <c r="M15" s="141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47">
        <f t="shared" si="1"/>
        <v>0.152</v>
      </c>
      <c r="F16" s="137"/>
      <c r="G16" s="137"/>
      <c r="H16" s="137"/>
      <c r="I16" s="137"/>
      <c r="J16" s="137"/>
      <c r="K16" s="137"/>
      <c r="L16" s="137"/>
      <c r="M16" s="141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17700</v>
      </c>
      <c r="D17" s="84">
        <f t="shared" si="0"/>
        <v>7300</v>
      </c>
      <c r="E17" s="147">
        <f t="shared" si="1"/>
        <v>0.70799999999999996</v>
      </c>
      <c r="F17" s="137"/>
      <c r="G17" s="137"/>
      <c r="H17" s="137"/>
      <c r="I17" s="137"/>
      <c r="J17" s="137"/>
      <c r="K17" s="137"/>
      <c r="L17" s="137"/>
      <c r="M17" s="141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47">
        <f t="shared" si="1"/>
        <v>0.48462499999999997</v>
      </c>
      <c r="F18" s="137"/>
      <c r="G18" s="137"/>
      <c r="H18" s="137"/>
      <c r="I18" s="137"/>
      <c r="J18" s="137"/>
      <c r="K18" s="137"/>
      <c r="L18" s="137"/>
      <c r="M18" s="141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48">
        <f t="shared" si="1"/>
        <v>1.016</v>
      </c>
      <c r="F19" s="137"/>
      <c r="G19" s="137"/>
      <c r="H19" s="137"/>
      <c r="I19" s="137"/>
      <c r="J19" s="137"/>
      <c r="K19" s="137"/>
      <c r="L19" s="137"/>
      <c r="M19" s="141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70320</v>
      </c>
      <c r="D20" s="84">
        <f t="shared" si="0"/>
        <v>9680</v>
      </c>
      <c r="E20" s="147">
        <f t="shared" si="1"/>
        <v>0.879</v>
      </c>
      <c r="F20" s="137"/>
      <c r="G20" s="137"/>
      <c r="H20" s="137"/>
      <c r="I20" s="137"/>
      <c r="J20" s="137"/>
      <c r="K20" s="137"/>
      <c r="L20" s="137"/>
      <c r="M20" s="141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47">
        <f t="shared" si="1"/>
        <v>0.65428571428571425</v>
      </c>
      <c r="F21" s="137"/>
      <c r="G21" s="137"/>
      <c r="H21" s="137"/>
      <c r="I21" s="137"/>
      <c r="J21" s="137"/>
      <c r="K21" s="137"/>
      <c r="L21" s="137"/>
      <c r="M21" s="141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47">
        <f t="shared" si="1"/>
        <v>0.90685714285714281</v>
      </c>
      <c r="F22" s="137"/>
      <c r="G22" s="137"/>
      <c r="H22" s="137"/>
      <c r="I22" s="137"/>
      <c r="J22" s="137"/>
      <c r="K22" s="137"/>
      <c r="L22" s="137"/>
      <c r="M22" s="141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47">
        <f t="shared" si="1"/>
        <v>0.34666666666666668</v>
      </c>
      <c r="F23" s="137"/>
      <c r="G23" s="137"/>
      <c r="H23" s="137"/>
      <c r="I23" s="137"/>
      <c r="J23" s="137"/>
      <c r="K23" s="137"/>
      <c r="L23" s="137"/>
      <c r="M23" s="141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L24" si="2">SUM(C3:C23)</f>
        <v>634975</v>
      </c>
      <c r="D24" s="82">
        <f t="shared" si="2"/>
        <v>365025</v>
      </c>
      <c r="E24" s="149">
        <f t="shared" si="1"/>
        <v>0.63497499999999996</v>
      </c>
      <c r="F24" s="137"/>
      <c r="G24" s="137"/>
      <c r="H24" s="137"/>
      <c r="I24" s="137"/>
      <c r="J24" s="137"/>
      <c r="K24" s="137"/>
      <c r="L24" s="137"/>
      <c r="M24" s="141"/>
    </row>
    <row r="25" spans="1:13" x14ac:dyDescent="0.25"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</sheetData>
  <mergeCells count="1">
    <mergeCell ref="A1:E1"/>
  </mergeCells>
  <conditionalFormatting sqref="D3:D2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6" priority="59" operator="equal">
      <formula>212030016606640</formula>
    </cfRule>
  </conditionalFormatting>
  <conditionalFormatting sqref="D29 E4:E6 E28:K29">
    <cfRule type="cellIs" dxfId="1115" priority="57" operator="equal">
      <formula>$E$4</formula>
    </cfRule>
    <cfRule type="cellIs" dxfId="1114" priority="58" operator="equal">
      <formula>2120</formula>
    </cfRule>
  </conditionalFormatting>
  <conditionalFormatting sqref="D29:E29 F4:F6 F28:F29">
    <cfRule type="cellIs" dxfId="1113" priority="55" operator="equal">
      <formula>$F$4</formula>
    </cfRule>
    <cfRule type="cellIs" dxfId="1112" priority="56" operator="equal">
      <formula>300</formula>
    </cfRule>
  </conditionalFormatting>
  <conditionalFormatting sqref="G4:G6 G28:G29">
    <cfRule type="cellIs" dxfId="1111" priority="53" operator="equal">
      <formula>$G$4</formula>
    </cfRule>
    <cfRule type="cellIs" dxfId="1110" priority="54" operator="equal">
      <formula>1660</formula>
    </cfRule>
  </conditionalFormatting>
  <conditionalFormatting sqref="H4:H6 H28:H29">
    <cfRule type="cellIs" dxfId="1109" priority="51" operator="equal">
      <formula>$H$4</formula>
    </cfRule>
    <cfRule type="cellIs" dxfId="1108" priority="52" operator="equal">
      <formula>6640</formula>
    </cfRule>
  </conditionalFormatting>
  <conditionalFormatting sqref="T6:T28 U28:X28">
    <cfRule type="cellIs" dxfId="1107" priority="50" operator="lessThan">
      <formula>0</formula>
    </cfRule>
  </conditionalFormatting>
  <conditionalFormatting sqref="T7:T27">
    <cfRule type="cellIs" dxfId="1106" priority="47" operator="lessThan">
      <formula>0</formula>
    </cfRule>
    <cfRule type="cellIs" dxfId="1105" priority="48" operator="lessThan">
      <formula>0</formula>
    </cfRule>
    <cfRule type="cellIs" dxfId="1104" priority="49" operator="lessThan">
      <formula>0</formula>
    </cfRule>
  </conditionalFormatting>
  <conditionalFormatting sqref="E4:E6 E28:K28">
    <cfRule type="cellIs" dxfId="1103" priority="46" operator="equal">
      <formula>$E$4</formula>
    </cfRule>
  </conditionalFormatting>
  <conditionalFormatting sqref="D28:D29 D6 D4:M4">
    <cfRule type="cellIs" dxfId="1102" priority="45" operator="equal">
      <formula>$D$4</formula>
    </cfRule>
  </conditionalFormatting>
  <conditionalFormatting sqref="I4:I6 I28:I29">
    <cfRule type="cellIs" dxfId="1101" priority="44" operator="equal">
      <formula>$I$4</formula>
    </cfRule>
  </conditionalFormatting>
  <conditionalFormatting sqref="J4:J6 J28:J29">
    <cfRule type="cellIs" dxfId="1100" priority="43" operator="equal">
      <formula>$J$4</formula>
    </cfRule>
  </conditionalFormatting>
  <conditionalFormatting sqref="K4:K6 K28:K29">
    <cfRule type="cellIs" dxfId="1099" priority="42" operator="equal">
      <formula>$K$4</formula>
    </cfRule>
  </conditionalFormatting>
  <conditionalFormatting sqref="M4:M6">
    <cfRule type="cellIs" dxfId="1098" priority="41" operator="equal">
      <formula>$L$4</formula>
    </cfRule>
  </conditionalFormatting>
  <conditionalFormatting sqref="T7:T28 U28:X28">
    <cfRule type="cellIs" dxfId="1097" priority="38" operator="lessThan">
      <formula>0</formula>
    </cfRule>
    <cfRule type="cellIs" dxfId="1096" priority="39" operator="lessThan">
      <formula>0</formula>
    </cfRule>
    <cfRule type="cellIs" dxfId="1095" priority="40" operator="lessThan">
      <formula>0</formula>
    </cfRule>
  </conditionalFormatting>
  <conditionalFormatting sqref="D5:K5">
    <cfRule type="cellIs" dxfId="1094" priority="37" operator="greaterThan">
      <formula>0</formula>
    </cfRule>
  </conditionalFormatting>
  <conditionalFormatting sqref="T6:T28 U28:X28">
    <cfRule type="cellIs" dxfId="1093" priority="36" operator="lessThan">
      <formula>0</formula>
    </cfRule>
  </conditionalFormatting>
  <conditionalFormatting sqref="T7:T27">
    <cfRule type="cellIs" dxfId="1092" priority="33" operator="lessThan">
      <formula>0</formula>
    </cfRule>
    <cfRule type="cellIs" dxfId="1091" priority="34" operator="lessThan">
      <formula>0</formula>
    </cfRule>
    <cfRule type="cellIs" dxfId="1090" priority="35" operator="lessThan">
      <formula>0</formula>
    </cfRule>
  </conditionalFormatting>
  <conditionalFormatting sqref="T7:T28 U28:X28">
    <cfRule type="cellIs" dxfId="1089" priority="30" operator="lessThan">
      <formula>0</formula>
    </cfRule>
    <cfRule type="cellIs" dxfId="1088" priority="31" operator="lessThan">
      <formula>0</formula>
    </cfRule>
    <cfRule type="cellIs" dxfId="1087" priority="32" operator="lessThan">
      <formula>0</formula>
    </cfRule>
  </conditionalFormatting>
  <conditionalFormatting sqref="D5:K5">
    <cfRule type="cellIs" dxfId="1086" priority="29" operator="greaterThan">
      <formula>0</formula>
    </cfRule>
  </conditionalFormatting>
  <conditionalFormatting sqref="L4 L6 L28:L29">
    <cfRule type="cellIs" dxfId="1085" priority="28" operator="equal">
      <formula>$L$4</formula>
    </cfRule>
  </conditionalFormatting>
  <conditionalFormatting sqref="D7:S7">
    <cfRule type="cellIs" dxfId="1084" priority="27" operator="greaterThan">
      <formula>0</formula>
    </cfRule>
  </conditionalFormatting>
  <conditionalFormatting sqref="D9:S9">
    <cfRule type="cellIs" dxfId="1083" priority="26" operator="greaterThan">
      <formula>0</formula>
    </cfRule>
  </conditionalFormatting>
  <conditionalFormatting sqref="D11:S11">
    <cfRule type="cellIs" dxfId="1082" priority="25" operator="greaterThan">
      <formula>0</formula>
    </cfRule>
  </conditionalFormatting>
  <conditionalFormatting sqref="D13:S13">
    <cfRule type="cellIs" dxfId="1081" priority="24" operator="greaterThan">
      <formula>0</formula>
    </cfRule>
  </conditionalFormatting>
  <conditionalFormatting sqref="D15:S15">
    <cfRule type="cellIs" dxfId="1080" priority="23" operator="greaterThan">
      <formula>0</formula>
    </cfRule>
  </conditionalFormatting>
  <conditionalFormatting sqref="D17:S17">
    <cfRule type="cellIs" dxfId="1079" priority="22" operator="greaterThan">
      <formula>0</formula>
    </cfRule>
  </conditionalFormatting>
  <conditionalFormatting sqref="D19:S19">
    <cfRule type="cellIs" dxfId="1078" priority="21" operator="greaterThan">
      <formula>0</formula>
    </cfRule>
  </conditionalFormatting>
  <conditionalFormatting sqref="D21:S21">
    <cfRule type="cellIs" dxfId="1077" priority="20" operator="greaterThan">
      <formula>0</formula>
    </cfRule>
  </conditionalFormatting>
  <conditionalFormatting sqref="D23:S23">
    <cfRule type="cellIs" dxfId="1076" priority="19" operator="greaterThan">
      <formula>0</formula>
    </cfRule>
  </conditionalFormatting>
  <conditionalFormatting sqref="D25:S25">
    <cfRule type="cellIs" dxfId="1075" priority="18" operator="greaterThan">
      <formula>0</formula>
    </cfRule>
  </conditionalFormatting>
  <conditionalFormatting sqref="D27:S27">
    <cfRule type="cellIs" dxfId="1074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2021-07-27T21:09:35Z</dcterms:modified>
</cp:coreProperties>
</file>