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<sst xmlns="http://schemas.openxmlformats.org/spreadsheetml/2006/main" count="314" uniqueCount="172">
  <si>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</si>
  <si>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</si>
  <si>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</si>
  <si>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</si>
  <si>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</si>
  <si>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</si>
  <si>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</si>
  <si>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</si>
  <si>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</si>
  <si>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</si>
  <si>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</si>
  <si>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</si>
  <si>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</si>
  <si>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</si>
  <si>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</si>
  <si>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</si>
  <si>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</si>
  <si>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</si>
  <si>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</si>
  <si>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</si>
  <si>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</si>
  <si>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</si>
  <si>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</si>
  <si>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</si>
  <si>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</si>
  <si>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</si>
  <si>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</si>
  <si>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</si>
  <si>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</si>
  <si>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</si>
  <si>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</si>
  <si>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</si>
  <si>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</si>
  <si>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</si>
  <si>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</si>
  <si>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</si>
  <si>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</si>
  <si>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</si>
  <si>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</si>
  <si>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</si>
  <si>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</si>
  <si>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</si>
  <si>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</si>
  <si>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</si>
  <si>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</si>
  <si>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</si>
  <si>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</si>
  <si>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</si>
  <si>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</si>
  <si>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</si>
  <si>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</si>
  <si>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</si>
  <si>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</si>
  <si>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</si>
  <si>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</si>
  <si>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</si>
  <si>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</si>
  <si>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</si>
  <si>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</si>
  <si>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</si>
  <si>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</si>
  <si>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</si>
  <si>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</si>
  <si>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</si>
  <si>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</si>
  <si>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</si>
  <si>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</si>
  <si>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</si>
  <si>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</si>
  <si>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</si>
  <si>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</si>
  <si>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</si>
  <si>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</si>
  <si>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</si>
  <si>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</si>
  <si>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</si>
  <si>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</si>
  <si>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</si>
  <si>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</si>
  <si>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</si>
  <si>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</si>
  <si>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</si>
  <si>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</si>
  <si>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</si>
  <si>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</si>
  <si>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</si>
  <si>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</si>
  <si>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</si>
  <si>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</si>
  <si>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</si>
  <si>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</si>
  <si>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</si>
  <si>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</si>
  <si>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</si>
  <si>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</si>
  <si>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</si>
  <si>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</si>
  <si>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</si>
  <si>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</si>
  <si>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</si>
  <si>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</si>
  <si>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</si>
  <si>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</si>
  <si>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</si>
  <si>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</si>
  <si>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</si>
  <si>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</si>
  <si>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</si>
  <si>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</si>
  <si>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</si>
  <si>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</si>
  <si>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</si>
  <si>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</si>
  <si>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</si>
  <si>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</si>
  <si>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</si>
  <si>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</si>
  <si>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</si>
  <si>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</si>
  <si>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</si>
  <si>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</si>
  <si>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</si>
  <si>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</si>
  <si>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</si>
  <si>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</si>
  <si>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</si>
  <si>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</si>
  <si>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</si>
  <si>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</si>
  <si>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</si>
  <si>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</si>
  <si>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</si>
  <si>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</si>
  <si>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</si>
  <si>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</si>
  <si>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</si>
  <si>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</si>
  <si>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</si>
  <si>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</si>
  <si>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</si>
  <si>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</si>
  <si>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</si>
  <si>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</si>
  <si>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</si>
  <si>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</si>
  <si>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</si>
  <si>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</si>
  <si>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</si>
  <si>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</si>
  <si>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</si>
  <si>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</si>
  <si>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</si>
  <si>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</si>
  <si>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</si>
  <si>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</si>
  <si>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</si>
  <si>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</si>
  <si>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</si>
  <si>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</si>
  <si>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</si>
  <si>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</si>
  <si>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</si>
  <si>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</si>
  <si>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Rocky</t>
  </si>
  <si>
    <t>Rubel</t>
  </si>
  <si>
    <t>Fahim</t>
  </si>
  <si>
    <t>04/05/04.21(1873)24.03.2021</t>
  </si>
  <si>
    <t>Date :26-04-2021</t>
  </si>
  <si>
    <t>29.04.2021</t>
  </si>
  <si>
    <t>28/27.04.2021</t>
  </si>
  <si>
    <t>Date:02.05.2021</t>
  </si>
  <si>
    <t>02.05.2021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</si>
</sst>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9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30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7" t="s">
        <v>10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</row>
    <row r="2" spans="1:25" ht="18" x14ac:dyDescent="0.25">
      <c r="A2" s="328" t="s">
        <v>17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</row>
    <row r="3" spans="1:25" s="99" customFormat="1" ht="16.5" thickBot="1" x14ac:dyDescent="0.3">
      <c r="A3" s="337" t="s">
        <v>18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100"/>
      <c r="U3" s="101"/>
      <c r="V3" s="101"/>
      <c r="W3" s="101"/>
      <c r="X3" s="101"/>
      <c r="Y3" s="102"/>
    </row>
    <row r="4" spans="1:25" s="102" customFormat="1" x14ac:dyDescent="0.25">
      <c r="A4" s="329" t="s">
        <v>19</v>
      </c>
      <c r="B4" s="331" t="s">
        <v>20</v>
      </c>
      <c r="C4" s="331" t="s">
        <v>21</v>
      </c>
      <c r="D4" s="325" t="s">
        <v>22</v>
      </c>
      <c r="E4" s="325" t="s">
        <v>23</v>
      </c>
      <c r="F4" s="325" t="s">
        <v>24</v>
      </c>
      <c r="G4" s="325" t="s">
        <v>25</v>
      </c>
      <c r="H4" s="325" t="s">
        <v>26</v>
      </c>
      <c r="I4" s="325" t="s">
        <v>27</v>
      </c>
      <c r="J4" s="325" t="s">
        <v>28</v>
      </c>
      <c r="K4" s="340" t="s">
        <v>29</v>
      </c>
      <c r="L4" s="342" t="s">
        <v>30</v>
      </c>
      <c r="M4" s="344" t="s">
        <v>31</v>
      </c>
      <c r="N4" s="346" t="s">
        <v>9</v>
      </c>
      <c r="O4" s="348" t="s">
        <v>32</v>
      </c>
      <c r="P4" s="333" t="s">
        <v>128</v>
      </c>
      <c r="Q4" s="335" t="s">
        <v>129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0"/>
      <c r="B5" s="332"/>
      <c r="C5" s="332"/>
      <c r="D5" s="326"/>
      <c r="E5" s="326"/>
      <c r="F5" s="326"/>
      <c r="G5" s="326"/>
      <c r="H5" s="326"/>
      <c r="I5" s="326"/>
      <c r="J5" s="326"/>
      <c r="K5" s="341"/>
      <c r="L5" s="343"/>
      <c r="M5" s="345"/>
      <c r="N5" s="347"/>
      <c r="O5" s="349"/>
      <c r="P5" s="334"/>
      <c r="Q5" s="336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171</v>
      </c>
      <c r="B6" s="110"/>
      <c r="C6" s="111">
        <v>380</v>
      </c>
      <c r="D6" s="111"/>
      <c r="E6" s="111"/>
      <c r="F6" s="111"/>
      <c r="G6" s="111">
        <v>1984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2364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/>
      <c r="B7" s="110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0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/>
      <c r="B8" s="115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0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0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380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1984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2364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6" sqref="D6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0" t="s">
        <v>10</v>
      </c>
      <c r="B1" s="351"/>
      <c r="C1" s="351"/>
      <c r="D1" s="352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3" t="s">
        <v>11</v>
      </c>
      <c r="B2" s="353"/>
      <c r="C2" s="353"/>
      <c r="D2" s="353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171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/>
      <c r="B7" s="50"/>
      <c r="C7" s="46"/>
      <c r="D7" s="45">
        <f>D6+B7-C7</f>
        <v>15250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/>
      <c r="B8" s="58"/>
      <c r="C8" s="59"/>
      <c r="D8" s="45">
        <f t="shared" si="0"/>
        <v>15250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/>
      <c r="B9" s="58"/>
      <c r="C9" s="59"/>
      <c r="D9" s="45">
        <f t="shared" si="0"/>
        <v>15250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/>
      <c r="B10" s="58"/>
      <c r="C10" s="65"/>
      <c r="D10" s="45">
        <f>D9+B10-C10</f>
        <v>15250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15250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15250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15250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>D13+B14-C14</f>
        <v>15250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15250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15250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15250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15250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15250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15250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15250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15250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15250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15250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15250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15250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15250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15250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15250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15250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15250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15250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15250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15250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15250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15250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15250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15250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15250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15250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15250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15250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15250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15250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15250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15250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15250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15250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15250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15250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15250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15250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15250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15250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15250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15250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15250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15250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15250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15250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15250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15250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15250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15250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15250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15250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15250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15250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15250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15250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15250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15250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15250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15250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15250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15250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15250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15250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15250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15250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15250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15250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315250</v>
      </c>
      <c r="C83" s="46">
        <f>SUM(C4:C77)</f>
        <v>300000</v>
      </c>
      <c r="D83" s="82">
        <f>D82</f>
        <v>15250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E19" sqref="E19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4" t="s">
        <v>6</v>
      </c>
      <c r="B1" s="355"/>
      <c r="C1" s="355"/>
      <c r="D1" s="355"/>
      <c r="E1" s="356"/>
      <c r="G1" s="21"/>
      <c r="H1" s="142"/>
      <c r="I1" s="142"/>
    </row>
    <row r="2" spans="1:13" ht="21.75" x14ac:dyDescent="0.25">
      <c r="A2" s="357" t="s">
        <v>170</v>
      </c>
      <c r="B2" s="358"/>
      <c r="C2" s="358"/>
      <c r="D2" s="358"/>
      <c r="E2" s="359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60" t="s">
        <v>89</v>
      </c>
      <c r="K4" s="361"/>
      <c r="L4" s="362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1071707.4550000001</v>
      </c>
      <c r="F5" s="4"/>
      <c r="J5" s="146" t="s">
        <v>12</v>
      </c>
      <c r="K5" s="185" t="s">
        <v>90</v>
      </c>
      <c r="L5" s="185" t="s">
        <v>42</v>
      </c>
    </row>
    <row r="6" spans="1:13" ht="21.75" x14ac:dyDescent="0.25">
      <c r="A6" s="86" t="s">
        <v>38</v>
      </c>
      <c r="B6" s="30">
        <v>2012.4550000000002</v>
      </c>
      <c r="C6" s="37"/>
      <c r="D6" s="29" t="s">
        <v>4</v>
      </c>
      <c r="E6" s="87">
        <v>15250</v>
      </c>
      <c r="F6" s="3"/>
      <c r="J6" s="146" t="s">
        <v>91</v>
      </c>
      <c r="K6" s="185" t="s">
        <v>92</v>
      </c>
      <c r="L6" s="18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485880</v>
      </c>
      <c r="F7" s="3"/>
      <c r="J7" s="146" t="s">
        <v>93</v>
      </c>
      <c r="K7" s="185" t="s">
        <v>94</v>
      </c>
      <c r="L7" s="185">
        <v>7300</v>
      </c>
    </row>
    <row r="8" spans="1:13" ht="21.75" x14ac:dyDescent="0.25">
      <c r="A8" s="86" t="s">
        <v>39</v>
      </c>
      <c r="B8" s="30">
        <v>1885</v>
      </c>
      <c r="C8" s="37"/>
      <c r="D8" s="29" t="s">
        <v>2</v>
      </c>
      <c r="E8" s="89">
        <v>214922</v>
      </c>
      <c r="F8" s="3"/>
      <c r="J8" s="152" t="s">
        <v>95</v>
      </c>
      <c r="K8" s="187" t="s">
        <v>96</v>
      </c>
      <c r="L8" s="324"/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40</v>
      </c>
      <c r="E9" s="186">
        <v>82368</v>
      </c>
      <c r="F9" s="22"/>
      <c r="J9" s="146" t="s">
        <v>97</v>
      </c>
      <c r="K9" s="185" t="s">
        <v>96</v>
      </c>
      <c r="L9" s="324"/>
      <c r="M9" s="20">
        <v>300</v>
      </c>
    </row>
    <row r="10" spans="1:13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324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324"/>
      <c r="M11" s="20">
        <v>410</v>
      </c>
    </row>
    <row r="12" spans="1:13" ht="21.75" x14ac:dyDescent="0.25">
      <c r="A12" s="90" t="s">
        <v>37</v>
      </c>
      <c r="B12" s="38">
        <f>B6-B8-B9</f>
        <v>127.45500000000015</v>
      </c>
      <c r="C12" s="37"/>
      <c r="D12" s="29" t="s">
        <v>16</v>
      </c>
      <c r="E12" s="89">
        <v>130000</v>
      </c>
      <c r="F12" s="22"/>
      <c r="J12" s="146" t="s">
        <v>127</v>
      </c>
      <c r="K12" s="185" t="s">
        <v>150</v>
      </c>
      <c r="L12" s="185">
        <v>36095</v>
      </c>
    </row>
    <row r="13" spans="1:13" ht="21.75" x14ac:dyDescent="0.3">
      <c r="A13" s="90"/>
      <c r="B13" s="38"/>
      <c r="C13" s="37"/>
      <c r="D13" s="229"/>
      <c r="E13" s="255"/>
      <c r="F13" s="22"/>
      <c r="J13" s="146" t="s">
        <v>130</v>
      </c>
      <c r="K13" s="185" t="s">
        <v>96</v>
      </c>
      <c r="L13" s="324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3" ht="21.75" x14ac:dyDescent="0.25">
      <c r="A15" s="86" t="s">
        <v>41</v>
      </c>
      <c r="B15" s="30">
        <f>B5+B12-B13-B11</f>
        <v>2000127.4550000001</v>
      </c>
      <c r="C15" s="37"/>
      <c r="D15" s="29" t="s">
        <v>3</v>
      </c>
      <c r="E15" s="89">
        <f>E5+E6+E7+E8+E9+E10+E12-E11+E13</f>
        <v>2000127.4550000001</v>
      </c>
      <c r="F15" s="22"/>
      <c r="J15" s="146" t="s">
        <v>102</v>
      </c>
      <c r="K15" s="185" t="s">
        <v>103</v>
      </c>
      <c r="L15" s="18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3" ht="23.25" hidden="1" customHeight="1" thickBot="1" x14ac:dyDescent="0.3">
      <c r="A17" s="363"/>
      <c r="B17" s="364"/>
      <c r="C17" s="364"/>
      <c r="D17" s="364"/>
      <c r="E17" s="365"/>
      <c r="F17" s="26"/>
      <c r="J17" s="189"/>
      <c r="K17" s="189"/>
      <c r="L17" s="189"/>
    </row>
    <row r="18" spans="1:13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169</v>
      </c>
      <c r="K19" s="83" t="s">
        <v>105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162</v>
      </c>
      <c r="K20" s="83" t="s">
        <v>105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148</v>
      </c>
      <c r="K21" s="83" t="s">
        <v>105</v>
      </c>
      <c r="L21" s="83">
        <v>6243</v>
      </c>
    </row>
    <row r="22" spans="1:13" ht="30" x14ac:dyDescent="0.25">
      <c r="B22" s="8"/>
      <c r="C22" s="27"/>
      <c r="F22" s="26"/>
      <c r="J22" s="322" t="s">
        <v>166</v>
      </c>
      <c r="K22" s="83" t="s">
        <v>103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6" t="s">
        <v>33</v>
      </c>
      <c r="K23" s="366"/>
      <c r="L23" s="190">
        <f>SUM(L6:L22)</f>
        <v>82368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45"/>
      <c r="B28" s="8"/>
      <c r="C28" s="27"/>
      <c r="D28" s="11"/>
      <c r="E28" s="7"/>
      <c r="G28" s="1"/>
      <c r="H28" s="1"/>
      <c r="I28" s="1"/>
    </row>
    <row r="29" spans="1:13" x14ac:dyDescent="0.25">
      <c r="A29" s="14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S14" sqref="S1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167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40</v>
      </c>
      <c r="O8" s="169"/>
      <c r="P8" s="169">
        <v>150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86</v>
      </c>
      <c r="O9" s="169">
        <v>5</v>
      </c>
      <c r="P9" s="169">
        <v>75</v>
      </c>
      <c r="Q9" s="167"/>
      <c r="R9" s="148"/>
      <c r="T9" s="187" t="s">
        <v>132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136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117</v>
      </c>
      <c r="O10" s="173"/>
      <c r="P10" s="169">
        <v>77</v>
      </c>
      <c r="Q10" s="174"/>
      <c r="T10" s="187" t="s">
        <v>133</v>
      </c>
      <c r="U10" s="187">
        <v>237</v>
      </c>
      <c r="V10" s="187">
        <v>45267</v>
      </c>
    </row>
    <row r="11" spans="1:22" ht="18" customHeight="1" x14ac:dyDescent="0.25">
      <c r="A11" s="153"/>
      <c r="B11" s="166"/>
      <c r="C11" s="150"/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147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40</v>
      </c>
      <c r="O12" s="169"/>
      <c r="P12" s="169"/>
      <c r="Q12" s="174"/>
      <c r="T12" s="187" t="s">
        <v>168</v>
      </c>
      <c r="U12" s="187">
        <v>478</v>
      </c>
      <c r="V12" s="187">
        <v>91298</v>
      </c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60</v>
      </c>
      <c r="G13" s="167">
        <v>20</v>
      </c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10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50</v>
      </c>
      <c r="H14" s="171"/>
      <c r="I14" s="167"/>
      <c r="J14" s="171"/>
      <c r="K14" s="171"/>
      <c r="L14" s="167"/>
      <c r="M14" s="168"/>
      <c r="N14" s="169">
        <v>10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/>
      <c r="B16" s="166"/>
      <c r="C16" s="150"/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130</v>
      </c>
      <c r="G17" s="167">
        <v>70</v>
      </c>
      <c r="H17" s="171">
        <v>20</v>
      </c>
      <c r="I17" s="167"/>
      <c r="J17" s="171"/>
      <c r="K17" s="171"/>
      <c r="L17" s="167"/>
      <c r="M17" s="168"/>
      <c r="N17" s="169">
        <v>36</v>
      </c>
      <c r="O17" s="169">
        <v>4</v>
      </c>
      <c r="P17" s="169">
        <v>11</v>
      </c>
      <c r="Q17" s="174"/>
      <c r="T17" s="253" t="s">
        <v>33</v>
      </c>
      <c r="U17" s="253">
        <f>SUM(U7:U16)</f>
        <v>1550</v>
      </c>
      <c r="V17" s="253">
        <f>SUM(V7:V16)</f>
        <v>296050</v>
      </c>
    </row>
    <row r="18" spans="1:22" ht="18.75" x14ac:dyDescent="0.25">
      <c r="A18" s="153">
        <v>12</v>
      </c>
      <c r="B18" s="166" t="s">
        <v>151</v>
      </c>
      <c r="C18" s="151" t="s">
        <v>152</v>
      </c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>
        <v>25</v>
      </c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 t="s">
        <v>153</v>
      </c>
      <c r="C19" s="150" t="s">
        <v>154</v>
      </c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8" t="s">
        <v>135</v>
      </c>
      <c r="U19" s="378"/>
      <c r="V19" s="378"/>
    </row>
    <row r="20" spans="1:22" ht="18.75" x14ac:dyDescent="0.25">
      <c r="A20" s="153">
        <v>14</v>
      </c>
      <c r="B20" s="166" t="s">
        <v>156</v>
      </c>
      <c r="C20" s="155" t="s">
        <v>155</v>
      </c>
      <c r="D20" s="177"/>
      <c r="E20" s="165"/>
      <c r="F20" s="167">
        <v>160</v>
      </c>
      <c r="G20" s="167">
        <v>400</v>
      </c>
      <c r="H20" s="167">
        <v>590</v>
      </c>
      <c r="I20" s="167"/>
      <c r="J20" s="171"/>
      <c r="K20" s="171"/>
      <c r="L20" s="167"/>
      <c r="M20" s="168"/>
      <c r="N20" s="169">
        <v>20</v>
      </c>
      <c r="O20" s="169">
        <v>5</v>
      </c>
      <c r="P20" s="169"/>
      <c r="Q20" s="174"/>
      <c r="S20" s="147" t="s">
        <v>78</v>
      </c>
      <c r="T20" s="252" t="s">
        <v>121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 t="s">
        <v>158</v>
      </c>
      <c r="C21" s="150" t="s">
        <v>157</v>
      </c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134</v>
      </c>
      <c r="T21" s="252" t="s">
        <v>123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 t="s">
        <v>160</v>
      </c>
      <c r="C22" s="150" t="s">
        <v>159</v>
      </c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321" t="s">
        <v>33</v>
      </c>
      <c r="U22" s="321">
        <f>U20+U21</f>
        <v>9</v>
      </c>
      <c r="V22" s="321">
        <f>V20+V21</f>
        <v>1638</v>
      </c>
    </row>
    <row r="23" spans="1:22" ht="18.75" x14ac:dyDescent="0.25">
      <c r="A23" s="153">
        <v>17</v>
      </c>
      <c r="B23" s="166" t="s">
        <v>86</v>
      </c>
      <c r="C23" s="323" t="s">
        <v>62</v>
      </c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  <c r="T23" s="252" t="s">
        <v>149</v>
      </c>
      <c r="U23" s="252">
        <v>10</v>
      </c>
      <c r="V23" s="252">
        <v>1820</v>
      </c>
    </row>
    <row r="24" spans="1:22" ht="18.75" x14ac:dyDescent="0.25">
      <c r="A24" s="153">
        <v>18</v>
      </c>
      <c r="B24" s="166" t="s">
        <v>161</v>
      </c>
      <c r="C24" s="150" t="s">
        <v>151</v>
      </c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  <c r="T24" s="252"/>
      <c r="U24" s="252"/>
      <c r="V24" s="252">
        <f>V22+V23</f>
        <v>3458</v>
      </c>
    </row>
    <row r="25" spans="1:22" ht="18.75" x14ac:dyDescent="0.25">
      <c r="A25" s="175">
        <v>19</v>
      </c>
      <c r="B25" s="166"/>
      <c r="C25" s="150" t="s">
        <v>163</v>
      </c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 t="s">
        <v>164</v>
      </c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 t="s">
        <v>165</v>
      </c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7" t="s">
        <v>36</v>
      </c>
      <c r="B29" s="368"/>
      <c r="C29" s="369"/>
      <c r="D29" s="200">
        <f t="shared" ref="D29:P29" si="0">SUM(D7:D28)</f>
        <v>0</v>
      </c>
      <c r="E29" s="200">
        <f t="shared" si="0"/>
        <v>0</v>
      </c>
      <c r="F29" s="200">
        <f t="shared" si="0"/>
        <v>450</v>
      </c>
      <c r="G29" s="200">
        <f t="shared" si="0"/>
        <v>540</v>
      </c>
      <c r="H29" s="200">
        <f t="shared" si="0"/>
        <v>860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394</v>
      </c>
      <c r="O29" s="200">
        <f t="shared" si="0"/>
        <v>39</v>
      </c>
      <c r="P29" s="200">
        <f t="shared" si="0"/>
        <v>328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73" t="s">
        <v>10</v>
      </c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</row>
    <row r="2" spans="1:22" ht="15" customHeight="1" x14ac:dyDescent="0.25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</row>
    <row r="3" spans="1:22" s="148" customFormat="1" ht="18" customHeight="1" x14ac:dyDescent="0.25">
      <c r="A3" s="374" t="s">
        <v>44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</row>
    <row r="4" spans="1:22" s="148" customFormat="1" ht="18" customHeight="1" x14ac:dyDescent="0.25">
      <c r="A4" s="375" t="s">
        <v>17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22" s="148" customFormat="1" ht="18" customHeight="1" x14ac:dyDescent="0.25">
      <c r="A5" s="376" t="s">
        <v>68</v>
      </c>
      <c r="B5" s="377"/>
      <c r="C5" s="192"/>
      <c r="D5" s="193" t="s">
        <v>45</v>
      </c>
      <c r="E5" s="193"/>
      <c r="F5" s="371" t="s">
        <v>69</v>
      </c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2"/>
      <c r="T5" s="370" t="s">
        <v>110</v>
      </c>
      <c r="U5" s="371"/>
      <c r="V5" s="372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107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108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9" t="s">
        <v>120</v>
      </c>
      <c r="U10" s="380"/>
      <c r="V10" s="381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121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9" t="s">
        <v>122</v>
      </c>
      <c r="U13" s="380"/>
      <c r="V13" s="38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123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109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125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126</v>
      </c>
    </row>
    <row r="19" spans="1:21" ht="18.75" x14ac:dyDescent="0.25">
      <c r="A19" s="176">
        <v>13</v>
      </c>
      <c r="B19" s="166" t="s">
        <v>137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124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7" t="s">
        <v>36</v>
      </c>
      <c r="B28" s="368"/>
      <c r="C28" s="369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3" workbookViewId="0">
      <selection activeCell="I29" sqref="I29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7" t="s">
        <v>44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  <c r="R1" s="387"/>
      <c r="S1" s="387"/>
      <c r="T1" s="387"/>
      <c r="U1" s="387"/>
      <c r="V1" s="387"/>
      <c r="W1" s="387"/>
      <c r="X1" s="254"/>
    </row>
    <row r="2" spans="1:30" ht="24" customHeight="1" thickBot="1" x14ac:dyDescent="0.3">
      <c r="A2" s="390" t="s">
        <v>170</v>
      </c>
      <c r="B2" s="390"/>
      <c r="C2" s="390"/>
      <c r="D2" s="390"/>
      <c r="E2" s="390"/>
      <c r="F2" s="398"/>
      <c r="G2" s="399"/>
      <c r="H2" s="399"/>
      <c r="I2" s="399"/>
      <c r="J2" s="399"/>
      <c r="K2" s="388" t="s">
        <v>17</v>
      </c>
      <c r="L2" s="388"/>
      <c r="M2" s="388"/>
      <c r="N2" s="388"/>
      <c r="O2" s="388"/>
      <c r="P2" s="388"/>
      <c r="Q2" s="388"/>
      <c r="R2" s="388"/>
      <c r="S2" s="388"/>
      <c r="T2" s="388"/>
      <c r="U2" s="388"/>
      <c r="V2" s="388"/>
      <c r="W2" s="389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82" t="s">
        <v>111</v>
      </c>
      <c r="C3" s="383"/>
      <c r="D3" s="384"/>
      <c r="E3" s="382" t="s">
        <v>115</v>
      </c>
      <c r="F3" s="385"/>
      <c r="G3" s="386"/>
      <c r="H3" s="385" t="s">
        <v>51</v>
      </c>
      <c r="I3" s="385"/>
      <c r="J3" s="385"/>
      <c r="K3" s="391" t="s">
        <v>52</v>
      </c>
      <c r="L3" s="392"/>
      <c r="M3" s="393"/>
      <c r="N3" s="391" t="s">
        <v>116</v>
      </c>
      <c r="O3" s="392"/>
      <c r="P3" s="393"/>
      <c r="Q3" s="394" t="s">
        <v>118</v>
      </c>
      <c r="R3" s="385"/>
      <c r="S3" s="386"/>
      <c r="T3" s="391" t="s">
        <v>117</v>
      </c>
      <c r="U3" s="392"/>
      <c r="V3" s="395"/>
      <c r="W3" s="396" t="s">
        <v>119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114</v>
      </c>
      <c r="C4" s="260" t="s">
        <v>112</v>
      </c>
      <c r="D4" s="261" t="s">
        <v>113</v>
      </c>
      <c r="E4" s="259" t="s">
        <v>114</v>
      </c>
      <c r="F4" s="260" t="s">
        <v>112</v>
      </c>
      <c r="G4" s="262" t="s">
        <v>113</v>
      </c>
      <c r="H4" s="263" t="s">
        <v>114</v>
      </c>
      <c r="I4" s="264" t="s">
        <v>112</v>
      </c>
      <c r="J4" s="265" t="s">
        <v>113</v>
      </c>
      <c r="K4" s="266" t="s">
        <v>114</v>
      </c>
      <c r="L4" s="264" t="s">
        <v>112</v>
      </c>
      <c r="M4" s="262" t="s">
        <v>113</v>
      </c>
      <c r="N4" s="266" t="s">
        <v>114</v>
      </c>
      <c r="O4" s="264" t="s">
        <v>112</v>
      </c>
      <c r="P4" s="262" t="s">
        <v>113</v>
      </c>
      <c r="Q4" s="266" t="s">
        <v>114</v>
      </c>
      <c r="R4" s="264" t="s">
        <v>112</v>
      </c>
      <c r="S4" s="262" t="s">
        <v>113</v>
      </c>
      <c r="T4" s="266" t="s">
        <v>114</v>
      </c>
      <c r="U4" s="264" t="s">
        <v>112</v>
      </c>
      <c r="V4" s="267" t="s">
        <v>113</v>
      </c>
      <c r="W4" s="397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4" t="s">
        <v>44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</row>
    <row r="2" spans="1:23" ht="30" customHeight="1" thickBot="1" x14ac:dyDescent="0.3">
      <c r="A2" s="405" t="s">
        <v>131</v>
      </c>
      <c r="B2" s="405"/>
      <c r="C2" s="405"/>
      <c r="D2" s="405"/>
      <c r="E2" s="405"/>
      <c r="F2" s="406"/>
      <c r="G2" s="375"/>
      <c r="H2" s="375"/>
      <c r="I2" s="375"/>
      <c r="J2" s="375"/>
      <c r="K2" s="407" t="s">
        <v>17</v>
      </c>
      <c r="L2" s="407"/>
      <c r="M2" s="407"/>
      <c r="N2" s="407"/>
      <c r="O2" s="407"/>
      <c r="P2" s="407"/>
      <c r="Q2" s="407"/>
      <c r="R2" s="407"/>
      <c r="S2" s="407"/>
      <c r="T2" s="407"/>
      <c r="U2" s="407"/>
      <c r="V2" s="407"/>
      <c r="W2" s="407"/>
    </row>
    <row r="3" spans="1:23" s="148" customFormat="1" ht="30" customHeight="1" x14ac:dyDescent="0.25">
      <c r="A3" s="243"/>
      <c r="B3" s="400" t="s">
        <v>111</v>
      </c>
      <c r="C3" s="401"/>
      <c r="D3" s="402"/>
      <c r="E3" s="400" t="s">
        <v>115</v>
      </c>
      <c r="F3" s="401"/>
      <c r="G3" s="402"/>
      <c r="H3" s="400" t="s">
        <v>51</v>
      </c>
      <c r="I3" s="401"/>
      <c r="J3" s="402"/>
      <c r="K3" s="400" t="s">
        <v>52</v>
      </c>
      <c r="L3" s="401"/>
      <c r="M3" s="402"/>
      <c r="N3" s="400" t="s">
        <v>116</v>
      </c>
      <c r="O3" s="401"/>
      <c r="P3" s="402"/>
      <c r="Q3" s="400" t="s">
        <v>118</v>
      </c>
      <c r="R3" s="401"/>
      <c r="S3" s="402"/>
      <c r="T3" s="400" t="s">
        <v>117</v>
      </c>
      <c r="U3" s="401"/>
      <c r="V3" s="402"/>
      <c r="W3" s="403" t="s">
        <v>119</v>
      </c>
    </row>
    <row r="4" spans="1:23" s="148" customFormat="1" ht="30" customHeight="1" x14ac:dyDescent="0.25">
      <c r="A4" s="218" t="s">
        <v>46</v>
      </c>
      <c r="B4" s="219" t="s">
        <v>114</v>
      </c>
      <c r="C4" s="222" t="s">
        <v>112</v>
      </c>
      <c r="D4" s="220" t="s">
        <v>113</v>
      </c>
      <c r="E4" s="219" t="s">
        <v>114</v>
      </c>
      <c r="F4" s="222" t="s">
        <v>112</v>
      </c>
      <c r="G4" s="221" t="s">
        <v>113</v>
      </c>
      <c r="H4" s="178" t="s">
        <v>114</v>
      </c>
      <c r="I4" s="224" t="s">
        <v>112</v>
      </c>
      <c r="J4" s="220" t="s">
        <v>113</v>
      </c>
      <c r="K4" s="178" t="s">
        <v>114</v>
      </c>
      <c r="L4" s="224" t="s">
        <v>112</v>
      </c>
      <c r="M4" s="221" t="s">
        <v>113</v>
      </c>
      <c r="N4" s="178" t="s">
        <v>114</v>
      </c>
      <c r="O4" s="224" t="s">
        <v>112</v>
      </c>
      <c r="P4" s="221" t="s">
        <v>113</v>
      </c>
      <c r="Q4" s="178" t="s">
        <v>114</v>
      </c>
      <c r="R4" s="224" t="s">
        <v>112</v>
      </c>
      <c r="S4" s="221" t="s">
        <v>113</v>
      </c>
      <c r="T4" s="178" t="s">
        <v>114</v>
      </c>
      <c r="U4" s="224" t="s">
        <v>112</v>
      </c>
      <c r="V4" s="221" t="s">
        <v>113</v>
      </c>
      <c r="W4" s="404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6" sqref="I1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3" t="s">
        <v>10</v>
      </c>
      <c r="B1" s="373"/>
      <c r="C1" s="373"/>
      <c r="D1" s="373"/>
      <c r="E1" s="373"/>
      <c r="F1" s="373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73"/>
      <c r="B2" s="373"/>
      <c r="C2" s="373"/>
      <c r="D2" s="373"/>
      <c r="E2" s="373"/>
      <c r="F2" s="373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4" t="s">
        <v>44</v>
      </c>
      <c r="B3" s="374"/>
      <c r="C3" s="374"/>
      <c r="D3" s="374"/>
      <c r="E3" s="374"/>
      <c r="F3" s="374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5" t="s">
        <v>17</v>
      </c>
      <c r="B4" s="375"/>
      <c r="C4" s="375"/>
      <c r="D4" s="375"/>
      <c r="E4" s="375"/>
      <c r="F4" s="375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9" t="s">
        <v>140</v>
      </c>
      <c r="C5" s="409"/>
      <c r="D5" s="150" t="s">
        <v>141</v>
      </c>
      <c r="E5" s="408">
        <v>1999091953</v>
      </c>
      <c r="F5" s="408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142</v>
      </c>
      <c r="B6" s="409" t="s">
        <v>143</v>
      </c>
      <c r="C6" s="409"/>
      <c r="D6" s="166" t="s">
        <v>144</v>
      </c>
      <c r="E6" s="410">
        <v>1777649917</v>
      </c>
      <c r="F6" s="411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138</v>
      </c>
      <c r="C7" s="318" t="s">
        <v>59</v>
      </c>
      <c r="D7" s="318" t="s">
        <v>58</v>
      </c>
      <c r="E7" s="318" t="s">
        <v>33</v>
      </c>
      <c r="F7" s="318" t="s">
        <v>139</v>
      </c>
    </row>
    <row r="8" spans="1:17" ht="27" customHeight="1" x14ac:dyDescent="0.25">
      <c r="A8" s="320" t="s">
        <v>145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146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2021-05-02T03:35:34Z</cp:lastPrinted>
  <dcterms:created xsi:type="dcterms:W3CDTF">2015-12-02T06:31:52Z</dcterms:created>
  <dcterms:modified xsi:type="dcterms:W3CDTF">2021-05-02T16:14:49Z</dcterms:modified>
</cp:coreProperties>
</file>