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2" i="13" l="1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3" l="1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<sst xmlns="http://schemas.openxmlformats.org/spreadsheetml/2006/main" count="1512" uniqueCount="68">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</sst>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1394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75" t="s">
        <v>45</v>
      </c>
      <c r="B29" s="76"/>
      <c r="C29" s="77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1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>
        <v>1553928633</v>
      </c>
    </row>
    <row r="3" spans="1:21" ht="18.75" x14ac:dyDescent="0.25">
      <c r="A3" s="82" t="s">
        <v>62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1" x14ac:dyDescent="0.25">
      <c r="A4" s="86" t="s">
        <v>1</v>
      </c>
      <c r="B4" s="86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87"/>
      <c r="O4" s="87"/>
      <c r="P4" s="87"/>
      <c r="Q4" s="87"/>
      <c r="R4" s="87"/>
      <c r="S4" s="87"/>
      <c r="T4" s="87"/>
    </row>
    <row r="5" spans="1:21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75" t="s">
        <v>45</v>
      </c>
      <c r="B29" s="76"/>
      <c r="C29" s="77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9" priority="43" operator="equal">
      <formula>212030016606640</formula>
    </cfRule>
  </conditionalFormatting>
  <conditionalFormatting sqref="D29 E4:E6 E28:K29">
    <cfRule type="cellIs" dxfId="998" priority="41" operator="equal">
      <formula>$E$4</formula>
    </cfRule>
    <cfRule type="cellIs" dxfId="997" priority="42" operator="equal">
      <formula>2120</formula>
    </cfRule>
  </conditionalFormatting>
  <conditionalFormatting sqref="D29:E29 F4:F6 F28:F29">
    <cfRule type="cellIs" dxfId="996" priority="39" operator="equal">
      <formula>$F$4</formula>
    </cfRule>
    <cfRule type="cellIs" dxfId="995" priority="40" operator="equal">
      <formula>300</formula>
    </cfRule>
  </conditionalFormatting>
  <conditionalFormatting sqref="G4:G6 G28:G29">
    <cfRule type="cellIs" dxfId="994" priority="37" operator="equal">
      <formula>$G$4</formula>
    </cfRule>
    <cfRule type="cellIs" dxfId="993" priority="38" operator="equal">
      <formula>1660</formula>
    </cfRule>
  </conditionalFormatting>
  <conditionalFormatting sqref="H4:H6 H28:H29">
    <cfRule type="cellIs" dxfId="992" priority="35" operator="equal">
      <formula>$H$4</formula>
    </cfRule>
    <cfRule type="cellIs" dxfId="991" priority="36" operator="equal">
      <formula>6640</formula>
    </cfRule>
  </conditionalFormatting>
  <conditionalFormatting sqref="T6:T28">
    <cfRule type="cellIs" dxfId="990" priority="34" operator="lessThan">
      <formula>0</formula>
    </cfRule>
  </conditionalFormatting>
  <conditionalFormatting sqref="T7:T27">
    <cfRule type="cellIs" dxfId="989" priority="31" operator="lessThan">
      <formula>0</formula>
    </cfRule>
    <cfRule type="cellIs" dxfId="988" priority="32" operator="lessThan">
      <formula>0</formula>
    </cfRule>
    <cfRule type="cellIs" dxfId="987" priority="33" operator="lessThan">
      <formula>0</formula>
    </cfRule>
  </conditionalFormatting>
  <conditionalFormatting sqref="E4:E6 E28:K28">
    <cfRule type="cellIs" dxfId="986" priority="30" operator="equal">
      <formula>$E$4</formula>
    </cfRule>
  </conditionalFormatting>
  <conditionalFormatting sqref="D28:D29 D6 D4:M4">
    <cfRule type="cellIs" dxfId="985" priority="29" operator="equal">
      <formula>$D$4</formula>
    </cfRule>
  </conditionalFormatting>
  <conditionalFormatting sqref="I4:I6 I28:I29">
    <cfRule type="cellIs" dxfId="984" priority="28" operator="equal">
      <formula>$I$4</formula>
    </cfRule>
  </conditionalFormatting>
  <conditionalFormatting sqref="J4:J6 J28:J29">
    <cfRule type="cellIs" dxfId="983" priority="27" operator="equal">
      <formula>$J$4</formula>
    </cfRule>
  </conditionalFormatting>
  <conditionalFormatting sqref="K4:K6 K28:K29">
    <cfRule type="cellIs" dxfId="982" priority="26" operator="equal">
      <formula>$K$4</formula>
    </cfRule>
  </conditionalFormatting>
  <conditionalFormatting sqref="M4:M6">
    <cfRule type="cellIs" dxfId="981" priority="25" operator="equal">
      <formula>$L$4</formula>
    </cfRule>
  </conditionalFormatting>
  <conditionalFormatting sqref="T7:T28">
    <cfRule type="cellIs" dxfId="980" priority="22" operator="lessThan">
      <formula>0</formula>
    </cfRule>
    <cfRule type="cellIs" dxfId="979" priority="23" operator="lessThan">
      <formula>0</formula>
    </cfRule>
    <cfRule type="cellIs" dxfId="978" priority="24" operator="lessThan">
      <formula>0</formula>
    </cfRule>
  </conditionalFormatting>
  <conditionalFormatting sqref="D5:K5">
    <cfRule type="cellIs" dxfId="977" priority="21" operator="greaterThan">
      <formula>0</formula>
    </cfRule>
  </conditionalFormatting>
  <conditionalFormatting sqref="T6:T28">
    <cfRule type="cellIs" dxfId="976" priority="20" operator="lessThan">
      <formula>0</formula>
    </cfRule>
  </conditionalFormatting>
  <conditionalFormatting sqref="T7:T27">
    <cfRule type="cellIs" dxfId="975" priority="17" operator="lessThan">
      <formula>0</formula>
    </cfRule>
    <cfRule type="cellIs" dxfId="974" priority="18" operator="lessThan">
      <formula>0</formula>
    </cfRule>
    <cfRule type="cellIs" dxfId="973" priority="19" operator="lessThan">
      <formula>0</formula>
    </cfRule>
  </conditionalFormatting>
  <conditionalFormatting sqref="T7:T28">
    <cfRule type="cellIs" dxfId="972" priority="14" operator="lessThan">
      <formula>0</formula>
    </cfRule>
    <cfRule type="cellIs" dxfId="971" priority="15" operator="lessThan">
      <formula>0</formula>
    </cfRule>
    <cfRule type="cellIs" dxfId="970" priority="16" operator="lessThan">
      <formula>0</formula>
    </cfRule>
  </conditionalFormatting>
  <conditionalFormatting sqref="D5:K5">
    <cfRule type="cellIs" dxfId="969" priority="13" operator="greaterThan">
      <formula>0</formula>
    </cfRule>
  </conditionalFormatting>
  <conditionalFormatting sqref="L4 L6 L28:L29">
    <cfRule type="cellIs" dxfId="968" priority="12" operator="equal">
      <formula>$L$4</formula>
    </cfRule>
  </conditionalFormatting>
  <conditionalFormatting sqref="D7:S7">
    <cfRule type="cellIs" dxfId="967" priority="11" operator="greaterThan">
      <formula>0</formula>
    </cfRule>
  </conditionalFormatting>
  <conditionalFormatting sqref="D9:S9">
    <cfRule type="cellIs" dxfId="966" priority="10" operator="greaterThan">
      <formula>0</formula>
    </cfRule>
  </conditionalFormatting>
  <conditionalFormatting sqref="D11:S11">
    <cfRule type="cellIs" dxfId="965" priority="9" operator="greaterThan">
      <formula>0</formula>
    </cfRule>
  </conditionalFormatting>
  <conditionalFormatting sqref="D13:S13">
    <cfRule type="cellIs" dxfId="964" priority="8" operator="greaterThan">
      <formula>0</formula>
    </cfRule>
  </conditionalFormatting>
  <conditionalFormatting sqref="D15:S15">
    <cfRule type="cellIs" dxfId="963" priority="7" operator="greaterThan">
      <formula>0</formula>
    </cfRule>
  </conditionalFormatting>
  <conditionalFormatting sqref="D17:S17">
    <cfRule type="cellIs" dxfId="962" priority="6" operator="greaterThan">
      <formula>0</formula>
    </cfRule>
  </conditionalFormatting>
  <conditionalFormatting sqref="D19:S19">
    <cfRule type="cellIs" dxfId="961" priority="5" operator="greaterThan">
      <formula>0</formula>
    </cfRule>
  </conditionalFormatting>
  <conditionalFormatting sqref="D21:S21">
    <cfRule type="cellIs" dxfId="960" priority="4" operator="greaterThan">
      <formula>0</formula>
    </cfRule>
  </conditionalFormatting>
  <conditionalFormatting sqref="D23:S23">
    <cfRule type="cellIs" dxfId="959" priority="3" operator="greaterThan">
      <formula>0</formula>
    </cfRule>
  </conditionalFormatting>
  <conditionalFormatting sqref="D25:S25">
    <cfRule type="cellIs" dxfId="958" priority="2" operator="greaterThan">
      <formula>0</formula>
    </cfRule>
  </conditionalFormatting>
  <conditionalFormatting sqref="D27:S27">
    <cfRule type="cellIs" dxfId="95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75" t="s">
        <v>45</v>
      </c>
      <c r="B29" s="76"/>
      <c r="C29" s="77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 G28:G29 G6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F5 H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F5 H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64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x14ac:dyDescent="0.25">
      <c r="A4" s="86" t="s">
        <v>1</v>
      </c>
      <c r="B4" s="86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72" t="s">
        <v>44</v>
      </c>
      <c r="B28" s="73"/>
      <c r="C28" s="74"/>
      <c r="D28" s="44">
        <f t="shared" ref="D28:E28" si="7">SUM(D7:D27)</f>
        <v>289598</v>
      </c>
      <c r="E28" s="45">
        <f t="shared" si="7"/>
        <v>120</v>
      </c>
      <c r="F28" s="45">
        <f t="shared" ref="F28:V28" si="8">SUM(F7:F27)</f>
        <v>60</v>
      </c>
      <c r="G28" s="45">
        <f t="shared" si="8"/>
        <v>0</v>
      </c>
      <c r="H28" s="45">
        <f t="shared" si="8"/>
        <v>1350</v>
      </c>
      <c r="I28" s="45">
        <f t="shared" si="8"/>
        <v>32</v>
      </c>
      <c r="J28" s="45">
        <f t="shared" si="8"/>
        <v>0</v>
      </c>
      <c r="K28" s="45">
        <f t="shared" si="8"/>
        <v>11</v>
      </c>
      <c r="L28" s="45">
        <f t="shared" si="8"/>
        <v>0</v>
      </c>
      <c r="M28" s="65">
        <f t="shared" si="8"/>
        <v>304748</v>
      </c>
      <c r="N28" s="65">
        <f t="shared" si="8"/>
        <v>312862</v>
      </c>
      <c r="O28" s="66">
        <f t="shared" si="8"/>
        <v>8380.57</v>
      </c>
      <c r="P28" s="65">
        <f t="shared" si="8"/>
        <v>0</v>
      </c>
      <c r="Q28" s="65">
        <f t="shared" si="8"/>
        <v>2339</v>
      </c>
      <c r="R28" s="65">
        <f t="shared" si="8"/>
        <v>302142.43000000005</v>
      </c>
      <c r="S28" s="65">
        <f t="shared" si="8"/>
        <v>2895.1060000000002</v>
      </c>
      <c r="T28" s="67">
        <f t="shared" si="8"/>
        <v>556.10599999999999</v>
      </c>
      <c r="U28" s="67">
        <f t="shared" si="8"/>
        <v>1259</v>
      </c>
      <c r="V28" s="67">
        <f t="shared" si="8"/>
        <v>300883.43000000005</v>
      </c>
    </row>
    <row r="29" spans="1:22" ht="15.75" thickBot="1" x14ac:dyDescent="0.3">
      <c r="A29" s="75" t="s">
        <v>45</v>
      </c>
      <c r="B29" s="76"/>
      <c r="C29" s="77"/>
      <c r="D29" s="48">
        <f>D4+D5-D28</f>
        <v>457716</v>
      </c>
      <c r="E29" s="48">
        <f t="shared" ref="E29:L29" si="9">E4+E5-E28</f>
        <v>4090</v>
      </c>
      <c r="F29" s="48">
        <f t="shared" si="9"/>
        <v>12750</v>
      </c>
      <c r="G29" s="48">
        <f t="shared" si="9"/>
        <v>0</v>
      </c>
      <c r="H29" s="48">
        <f t="shared" si="9"/>
        <v>34280</v>
      </c>
      <c r="I29" s="48">
        <f t="shared" si="9"/>
        <v>828</v>
      </c>
      <c r="J29" s="48">
        <f t="shared" si="9"/>
        <v>623</v>
      </c>
      <c r="K29" s="48">
        <f t="shared" si="9"/>
        <v>305</v>
      </c>
      <c r="L29" s="48">
        <f t="shared" si="9"/>
        <v>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19" activePane="bottomLeft" state="frozen"/>
      <selection pane="bottomLeft" activeCell="U31" sqref="U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3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V2">
        <v>115</v>
      </c>
    </row>
    <row r="3" spans="1:23" ht="18.75" x14ac:dyDescent="0.25">
      <c r="A3" s="82" t="s">
        <v>66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3" x14ac:dyDescent="0.25">
      <c r="A4" s="86" t="s">
        <v>1</v>
      </c>
      <c r="B4" s="86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3" x14ac:dyDescent="0.25">
      <c r="A5" s="86" t="s">
        <v>2</v>
      </c>
      <c r="B5" s="86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98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98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98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98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98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98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98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98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98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98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98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98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98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98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98"/>
    </row>
    <row r="22" spans="1:23" ht="18.75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98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98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96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98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95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98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98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97">
        <v>105</v>
      </c>
      <c r="V27" s="70">
        <f t="shared" si="6"/>
        <v>19714.7225</v>
      </c>
      <c r="W27" s="98">
        <v>37</v>
      </c>
    </row>
    <row r="28" spans="1:23" ht="18.75" thickBot="1" x14ac:dyDescent="0.3">
      <c r="A28" s="72" t="s">
        <v>44</v>
      </c>
      <c r="B28" s="73"/>
      <c r="C28" s="74"/>
      <c r="D28" s="44">
        <f t="shared" ref="D28:E28" si="7">SUM(D7:D27)</f>
        <v>386948</v>
      </c>
      <c r="E28" s="45">
        <f t="shared" si="7"/>
        <v>650</v>
      </c>
      <c r="F28" s="45">
        <f t="shared" ref="F28:W28" si="8">SUM(F7:F27)</f>
        <v>810</v>
      </c>
      <c r="G28" s="45">
        <f t="shared" si="8"/>
        <v>0</v>
      </c>
      <c r="H28" s="45">
        <f t="shared" si="8"/>
        <v>2030</v>
      </c>
      <c r="I28" s="45">
        <f t="shared" si="8"/>
        <v>72</v>
      </c>
      <c r="J28" s="45">
        <f t="shared" si="8"/>
        <v>3</v>
      </c>
      <c r="K28" s="45">
        <f t="shared" si="8"/>
        <v>6</v>
      </c>
      <c r="L28" s="45">
        <f t="shared" si="8"/>
        <v>0</v>
      </c>
      <c r="M28" s="56">
        <f t="shared" si="8"/>
        <v>426318</v>
      </c>
      <c r="N28" s="56">
        <f t="shared" si="8"/>
        <v>441735</v>
      </c>
      <c r="O28" s="57">
        <f t="shared" si="8"/>
        <v>11723.744999999997</v>
      </c>
      <c r="P28" s="56">
        <f t="shared" si="8"/>
        <v>0</v>
      </c>
      <c r="Q28" s="56">
        <f t="shared" si="8"/>
        <v>3654</v>
      </c>
      <c r="R28" s="56">
        <f t="shared" si="8"/>
        <v>426357.25499999995</v>
      </c>
      <c r="S28" s="56">
        <f t="shared" si="8"/>
        <v>4050.0209999999997</v>
      </c>
      <c r="T28" s="56">
        <f t="shared" si="8"/>
        <v>396.02099999999984</v>
      </c>
      <c r="U28" s="71">
        <f t="shared" si="8"/>
        <v>2063</v>
      </c>
      <c r="V28" s="71">
        <f t="shared" si="8"/>
        <v>424294.25499999995</v>
      </c>
      <c r="W28" s="71">
        <f t="shared" si="8"/>
        <v>562</v>
      </c>
    </row>
    <row r="29" spans="1:23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9">E4+E5-E28</f>
        <v>3440</v>
      </c>
      <c r="F29" s="48">
        <f t="shared" si="9"/>
        <v>11940</v>
      </c>
      <c r="G29" s="48">
        <f t="shared" si="9"/>
        <v>0</v>
      </c>
      <c r="H29" s="48">
        <f t="shared" si="9"/>
        <v>32250</v>
      </c>
      <c r="I29" s="48">
        <f t="shared" si="9"/>
        <v>756</v>
      </c>
      <c r="J29" s="48">
        <f t="shared" si="9"/>
        <v>620</v>
      </c>
      <c r="K29" s="48">
        <f t="shared" si="9"/>
        <v>299</v>
      </c>
      <c r="L29" s="48">
        <f t="shared" si="9"/>
        <v>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43" operator="equal">
      <formula>212030016606640</formula>
    </cfRule>
  </conditionalFormatting>
  <conditionalFormatting sqref="D29 E4:E6 E28:K29">
    <cfRule type="cellIs" dxfId="865" priority="41" operator="equal">
      <formula>$E$4</formula>
    </cfRule>
    <cfRule type="cellIs" dxfId="864" priority="42" operator="equal">
      <formula>2120</formula>
    </cfRule>
  </conditionalFormatting>
  <conditionalFormatting sqref="D29:E29 F4:F6 F28:F29">
    <cfRule type="cellIs" dxfId="863" priority="39" operator="equal">
      <formula>$F$4</formula>
    </cfRule>
    <cfRule type="cellIs" dxfId="862" priority="40" operator="equal">
      <formula>300</formula>
    </cfRule>
  </conditionalFormatting>
  <conditionalFormatting sqref="G4:G6 G28:G29">
    <cfRule type="cellIs" dxfId="861" priority="37" operator="equal">
      <formula>$G$4</formula>
    </cfRule>
    <cfRule type="cellIs" dxfId="860" priority="38" operator="equal">
      <formula>1660</formula>
    </cfRule>
  </conditionalFormatting>
  <conditionalFormatting sqref="H4:H6 H28:H29">
    <cfRule type="cellIs" dxfId="859" priority="35" operator="equal">
      <formula>$H$4</formula>
    </cfRule>
    <cfRule type="cellIs" dxfId="858" priority="36" operator="equal">
      <formula>6640</formula>
    </cfRule>
  </conditionalFormatting>
  <conditionalFormatting sqref="T6:T28 U28:W28">
    <cfRule type="cellIs" dxfId="857" priority="34" operator="lessThan">
      <formula>0</formula>
    </cfRule>
  </conditionalFormatting>
  <conditionalFormatting sqref="T7:T27">
    <cfRule type="cellIs" dxfId="856" priority="31" operator="lessThan">
      <formula>0</formula>
    </cfRule>
    <cfRule type="cellIs" dxfId="855" priority="32" operator="lessThan">
      <formula>0</formula>
    </cfRule>
    <cfRule type="cellIs" dxfId="854" priority="33" operator="lessThan">
      <formula>0</formula>
    </cfRule>
  </conditionalFormatting>
  <conditionalFormatting sqref="E4:E6 E28:K28">
    <cfRule type="cellIs" dxfId="853" priority="30" operator="equal">
      <formula>$E$4</formula>
    </cfRule>
  </conditionalFormatting>
  <conditionalFormatting sqref="D28:D29 D6 D4:M4">
    <cfRule type="cellIs" dxfId="852" priority="29" operator="equal">
      <formula>$D$4</formula>
    </cfRule>
  </conditionalFormatting>
  <conditionalFormatting sqref="I4:I6 I28:I29">
    <cfRule type="cellIs" dxfId="851" priority="28" operator="equal">
      <formula>$I$4</formula>
    </cfRule>
  </conditionalFormatting>
  <conditionalFormatting sqref="J4:J6 J28:J29">
    <cfRule type="cellIs" dxfId="850" priority="27" operator="equal">
      <formula>$J$4</formula>
    </cfRule>
  </conditionalFormatting>
  <conditionalFormatting sqref="K4:K6 K28:K29">
    <cfRule type="cellIs" dxfId="849" priority="26" operator="equal">
      <formula>$K$4</formula>
    </cfRule>
  </conditionalFormatting>
  <conditionalFormatting sqref="M4:M6">
    <cfRule type="cellIs" dxfId="848" priority="25" operator="equal">
      <formula>$L$4</formula>
    </cfRule>
  </conditionalFormatting>
  <conditionalFormatting sqref="T7:T28 U28:W28">
    <cfRule type="cellIs" dxfId="847" priority="22" operator="lessThan">
      <formula>0</formula>
    </cfRule>
    <cfRule type="cellIs" dxfId="846" priority="23" operator="lessThan">
      <formula>0</formula>
    </cfRule>
    <cfRule type="cellIs" dxfId="845" priority="24" operator="lessThan">
      <formula>0</formula>
    </cfRule>
  </conditionalFormatting>
  <conditionalFormatting sqref="D5:K5">
    <cfRule type="cellIs" dxfId="844" priority="21" operator="greaterThan">
      <formula>0</formula>
    </cfRule>
  </conditionalFormatting>
  <conditionalFormatting sqref="T6:T28 U28:W28">
    <cfRule type="cellIs" dxfId="843" priority="20" operator="lessThan">
      <formula>0</formula>
    </cfRule>
  </conditionalFormatting>
  <conditionalFormatting sqref="T7:T27">
    <cfRule type="cellIs" dxfId="842" priority="17" operator="lessThan">
      <formula>0</formula>
    </cfRule>
    <cfRule type="cellIs" dxfId="841" priority="18" operator="lessThan">
      <formula>0</formula>
    </cfRule>
    <cfRule type="cellIs" dxfId="840" priority="19" operator="lessThan">
      <formula>0</formula>
    </cfRule>
  </conditionalFormatting>
  <conditionalFormatting sqref="T7:T28 U28:W28">
    <cfRule type="cellIs" dxfId="839" priority="14" operator="lessThan">
      <formula>0</formula>
    </cfRule>
    <cfRule type="cellIs" dxfId="838" priority="15" operator="lessThan">
      <formula>0</formula>
    </cfRule>
    <cfRule type="cellIs" dxfId="837" priority="16" operator="lessThan">
      <formula>0</formula>
    </cfRule>
  </conditionalFormatting>
  <conditionalFormatting sqref="D5:K5">
    <cfRule type="cellIs" dxfId="836" priority="13" operator="greaterThan">
      <formula>0</formula>
    </cfRule>
  </conditionalFormatting>
  <conditionalFormatting sqref="L4 L6 L28:L29">
    <cfRule type="cellIs" dxfId="835" priority="12" operator="equal">
      <formula>$L$4</formula>
    </cfRule>
  </conditionalFormatting>
  <conditionalFormatting sqref="D7:Q7 S7">
    <cfRule type="cellIs" dxfId="834" priority="11" operator="greaterThan">
      <formula>0</formula>
    </cfRule>
  </conditionalFormatting>
  <conditionalFormatting sqref="D9:Q9 S9">
    <cfRule type="cellIs" dxfId="833" priority="10" operator="greaterThan">
      <formula>0</formula>
    </cfRule>
  </conditionalFormatting>
  <conditionalFormatting sqref="D11:Q11 S11">
    <cfRule type="cellIs" dxfId="832" priority="9" operator="greaterThan">
      <formula>0</formula>
    </cfRule>
  </conditionalFormatting>
  <conditionalFormatting sqref="D13:Q13 S13">
    <cfRule type="cellIs" dxfId="831" priority="8" operator="greaterThan">
      <formula>0</formula>
    </cfRule>
  </conditionalFormatting>
  <conditionalFormatting sqref="D15:Q15 S15">
    <cfRule type="cellIs" dxfId="830" priority="7" operator="greaterThan">
      <formula>0</formula>
    </cfRule>
  </conditionalFormatting>
  <conditionalFormatting sqref="D17:Q17 S17">
    <cfRule type="cellIs" dxfId="829" priority="6" operator="greaterThan">
      <formula>0</formula>
    </cfRule>
  </conditionalFormatting>
  <conditionalFormatting sqref="D19:Q19 S19">
    <cfRule type="cellIs" dxfId="828" priority="5" operator="greaterThan">
      <formula>0</formula>
    </cfRule>
  </conditionalFormatting>
  <conditionalFormatting sqref="D21:Q21 S21">
    <cfRule type="cellIs" dxfId="827" priority="4" operator="greaterThan">
      <formula>0</formula>
    </cfRule>
  </conditionalFormatting>
  <conditionalFormatting sqref="D23:Q23 S23">
    <cfRule type="cellIs" dxfId="826" priority="3" operator="greaterThan">
      <formula>0</formula>
    </cfRule>
  </conditionalFormatting>
  <conditionalFormatting sqref="D25:Q25 S25">
    <cfRule type="cellIs" dxfId="825" priority="2" operator="greaterThan">
      <formula>0</formula>
    </cfRule>
  </conditionalFormatting>
  <conditionalFormatting sqref="D27:Q27 S27">
    <cfRule type="cellIs" dxfId="824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3" priority="43" operator="equal">
      <formula>212030016606640</formula>
    </cfRule>
  </conditionalFormatting>
  <conditionalFormatting sqref="D29 E4:E6 E28:K29">
    <cfRule type="cellIs" dxfId="822" priority="41" operator="equal">
      <formula>$E$4</formula>
    </cfRule>
    <cfRule type="cellIs" dxfId="821" priority="42" operator="equal">
      <formula>2120</formula>
    </cfRule>
  </conditionalFormatting>
  <conditionalFormatting sqref="D29:E29 F4:F6 F28:F29">
    <cfRule type="cellIs" dxfId="820" priority="39" operator="equal">
      <formula>$F$4</formula>
    </cfRule>
    <cfRule type="cellIs" dxfId="819" priority="40" operator="equal">
      <formula>300</formula>
    </cfRule>
  </conditionalFormatting>
  <conditionalFormatting sqref="G4:G6 G28:G29">
    <cfRule type="cellIs" dxfId="818" priority="37" operator="equal">
      <formula>$G$4</formula>
    </cfRule>
    <cfRule type="cellIs" dxfId="817" priority="38" operator="equal">
      <formula>1660</formula>
    </cfRule>
  </conditionalFormatting>
  <conditionalFormatting sqref="H4:H6 H28:H29">
    <cfRule type="cellIs" dxfId="816" priority="35" operator="equal">
      <formula>$H$4</formula>
    </cfRule>
    <cfRule type="cellIs" dxfId="815" priority="36" operator="equal">
      <formula>6640</formula>
    </cfRule>
  </conditionalFormatting>
  <conditionalFormatting sqref="T6:T28">
    <cfRule type="cellIs" dxfId="814" priority="34" operator="lessThan">
      <formula>0</formula>
    </cfRule>
  </conditionalFormatting>
  <conditionalFormatting sqref="T7:T27">
    <cfRule type="cellIs" dxfId="813" priority="31" operator="lessThan">
      <formula>0</formula>
    </cfRule>
    <cfRule type="cellIs" dxfId="812" priority="32" operator="lessThan">
      <formula>0</formula>
    </cfRule>
    <cfRule type="cellIs" dxfId="811" priority="33" operator="lessThan">
      <formula>0</formula>
    </cfRule>
  </conditionalFormatting>
  <conditionalFormatting sqref="E4:E6 E28:K28">
    <cfRule type="cellIs" dxfId="810" priority="30" operator="equal">
      <formula>$E$4</formula>
    </cfRule>
  </conditionalFormatting>
  <conditionalFormatting sqref="D28:D29 D6 D4:M4">
    <cfRule type="cellIs" dxfId="809" priority="29" operator="equal">
      <formula>$D$4</formula>
    </cfRule>
  </conditionalFormatting>
  <conditionalFormatting sqref="I4:I6 I28:I29">
    <cfRule type="cellIs" dxfId="808" priority="28" operator="equal">
      <formula>$I$4</formula>
    </cfRule>
  </conditionalFormatting>
  <conditionalFormatting sqref="J4:J6 J28:J29">
    <cfRule type="cellIs" dxfId="807" priority="27" operator="equal">
      <formula>$J$4</formula>
    </cfRule>
  </conditionalFormatting>
  <conditionalFormatting sqref="K4:K6 K28:K29">
    <cfRule type="cellIs" dxfId="806" priority="26" operator="equal">
      <formula>$K$4</formula>
    </cfRule>
  </conditionalFormatting>
  <conditionalFormatting sqref="M4:M6">
    <cfRule type="cellIs" dxfId="805" priority="25" operator="equal">
      <formula>$L$4</formula>
    </cfRule>
  </conditionalFormatting>
  <conditionalFormatting sqref="T7:T28">
    <cfRule type="cellIs" dxfId="804" priority="22" operator="lessThan">
      <formula>0</formula>
    </cfRule>
    <cfRule type="cellIs" dxfId="803" priority="23" operator="lessThan">
      <formula>0</formula>
    </cfRule>
    <cfRule type="cellIs" dxfId="802" priority="24" operator="lessThan">
      <formula>0</formula>
    </cfRule>
  </conditionalFormatting>
  <conditionalFormatting sqref="D5:K5">
    <cfRule type="cellIs" dxfId="801" priority="21" operator="greaterThan">
      <formula>0</formula>
    </cfRule>
  </conditionalFormatting>
  <conditionalFormatting sqref="T6:T28">
    <cfRule type="cellIs" dxfId="800" priority="20" operator="lessThan">
      <formula>0</formula>
    </cfRule>
  </conditionalFormatting>
  <conditionalFormatting sqref="T7:T27">
    <cfRule type="cellIs" dxfId="799" priority="17" operator="lessThan">
      <formula>0</formula>
    </cfRule>
    <cfRule type="cellIs" dxfId="798" priority="18" operator="lessThan">
      <formula>0</formula>
    </cfRule>
    <cfRule type="cellIs" dxfId="797" priority="19" operator="lessThan">
      <formula>0</formula>
    </cfRule>
  </conditionalFormatting>
  <conditionalFormatting sqref="T7:T28">
    <cfRule type="cellIs" dxfId="796" priority="14" operator="lessThan">
      <formula>0</formula>
    </cfRule>
    <cfRule type="cellIs" dxfId="795" priority="15" operator="lessThan">
      <formula>0</formula>
    </cfRule>
    <cfRule type="cellIs" dxfId="794" priority="16" operator="lessThan">
      <formula>0</formula>
    </cfRule>
  </conditionalFormatting>
  <conditionalFormatting sqref="D5:K5">
    <cfRule type="cellIs" dxfId="793" priority="13" operator="greaterThan">
      <formula>0</formula>
    </cfRule>
  </conditionalFormatting>
  <conditionalFormatting sqref="L4 L6 L28:L29">
    <cfRule type="cellIs" dxfId="792" priority="12" operator="equal">
      <formula>$L$4</formula>
    </cfRule>
  </conditionalFormatting>
  <conditionalFormatting sqref="D7:S7">
    <cfRule type="cellIs" dxfId="791" priority="11" operator="greaterThan">
      <formula>0</formula>
    </cfRule>
  </conditionalFormatting>
  <conditionalFormatting sqref="D9:S9">
    <cfRule type="cellIs" dxfId="790" priority="10" operator="greaterThan">
      <formula>0</formula>
    </cfRule>
  </conditionalFormatting>
  <conditionalFormatting sqref="D11:S11">
    <cfRule type="cellIs" dxfId="789" priority="9" operator="greaterThan">
      <formula>0</formula>
    </cfRule>
  </conditionalFormatting>
  <conditionalFormatting sqref="D13:S13">
    <cfRule type="cellIs" dxfId="788" priority="8" operator="greaterThan">
      <formula>0</formula>
    </cfRule>
  </conditionalFormatting>
  <conditionalFormatting sqref="D15:S15">
    <cfRule type="cellIs" dxfId="787" priority="7" operator="greaterThan">
      <formula>0</formula>
    </cfRule>
  </conditionalFormatting>
  <conditionalFormatting sqref="D17:S17">
    <cfRule type="cellIs" dxfId="786" priority="6" operator="greaterThan">
      <formula>0</formula>
    </cfRule>
  </conditionalFormatting>
  <conditionalFormatting sqref="D19:S19">
    <cfRule type="cellIs" dxfId="785" priority="5" operator="greaterThan">
      <formula>0</formula>
    </cfRule>
  </conditionalFormatting>
  <conditionalFormatting sqref="D21:S21">
    <cfRule type="cellIs" dxfId="784" priority="4" operator="greaterThan">
      <formula>0</formula>
    </cfRule>
  </conditionalFormatting>
  <conditionalFormatting sqref="D23:S23">
    <cfRule type="cellIs" dxfId="783" priority="3" operator="greaterThan">
      <formula>0</formula>
    </cfRule>
  </conditionalFormatting>
  <conditionalFormatting sqref="D25:S25">
    <cfRule type="cellIs" dxfId="782" priority="2" operator="greaterThan">
      <formula>0</formula>
    </cfRule>
  </conditionalFormatting>
  <conditionalFormatting sqref="D27:S27">
    <cfRule type="cellIs" dxfId="78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0" priority="43" operator="equal">
      <formula>212030016606640</formula>
    </cfRule>
  </conditionalFormatting>
  <conditionalFormatting sqref="D29 E4:E6 E28:K29">
    <cfRule type="cellIs" dxfId="779" priority="41" operator="equal">
      <formula>$E$4</formula>
    </cfRule>
    <cfRule type="cellIs" dxfId="778" priority="42" operator="equal">
      <formula>2120</formula>
    </cfRule>
  </conditionalFormatting>
  <conditionalFormatting sqref="D29:E29 F4:F6 F28:F29">
    <cfRule type="cellIs" dxfId="777" priority="39" operator="equal">
      <formula>$F$4</formula>
    </cfRule>
    <cfRule type="cellIs" dxfId="776" priority="40" operator="equal">
      <formula>300</formula>
    </cfRule>
  </conditionalFormatting>
  <conditionalFormatting sqref="G4:G6 G28:G29">
    <cfRule type="cellIs" dxfId="775" priority="37" operator="equal">
      <formula>$G$4</formula>
    </cfRule>
    <cfRule type="cellIs" dxfId="774" priority="38" operator="equal">
      <formula>1660</formula>
    </cfRule>
  </conditionalFormatting>
  <conditionalFormatting sqref="H4:H6 H28:H29">
    <cfRule type="cellIs" dxfId="773" priority="35" operator="equal">
      <formula>$H$4</formula>
    </cfRule>
    <cfRule type="cellIs" dxfId="772" priority="36" operator="equal">
      <formula>6640</formula>
    </cfRule>
  </conditionalFormatting>
  <conditionalFormatting sqref="T6:T28">
    <cfRule type="cellIs" dxfId="771" priority="34" operator="lessThan">
      <formula>0</formula>
    </cfRule>
  </conditionalFormatting>
  <conditionalFormatting sqref="T7:T27">
    <cfRule type="cellIs" dxfId="770" priority="31" operator="lessThan">
      <formula>0</formula>
    </cfRule>
    <cfRule type="cellIs" dxfId="769" priority="32" operator="lessThan">
      <formula>0</formula>
    </cfRule>
    <cfRule type="cellIs" dxfId="768" priority="33" operator="lessThan">
      <formula>0</formula>
    </cfRule>
  </conditionalFormatting>
  <conditionalFormatting sqref="E4:E6 E28:K28">
    <cfRule type="cellIs" dxfId="767" priority="30" operator="equal">
      <formula>$E$4</formula>
    </cfRule>
  </conditionalFormatting>
  <conditionalFormatting sqref="D28:D29 D6 D4:M4">
    <cfRule type="cellIs" dxfId="766" priority="29" operator="equal">
      <formula>$D$4</formula>
    </cfRule>
  </conditionalFormatting>
  <conditionalFormatting sqref="I4:I6 I28:I29">
    <cfRule type="cellIs" dxfId="765" priority="28" operator="equal">
      <formula>$I$4</formula>
    </cfRule>
  </conditionalFormatting>
  <conditionalFormatting sqref="J4:J6 J28:J29">
    <cfRule type="cellIs" dxfId="764" priority="27" operator="equal">
      <formula>$J$4</formula>
    </cfRule>
  </conditionalFormatting>
  <conditionalFormatting sqref="K4:K6 K28:K29">
    <cfRule type="cellIs" dxfId="763" priority="26" operator="equal">
      <formula>$K$4</formula>
    </cfRule>
  </conditionalFormatting>
  <conditionalFormatting sqref="M4:M6">
    <cfRule type="cellIs" dxfId="762" priority="25" operator="equal">
      <formula>$L$4</formula>
    </cfRule>
  </conditionalFormatting>
  <conditionalFormatting sqref="T7:T28">
    <cfRule type="cellIs" dxfId="761" priority="22" operator="lessThan">
      <formula>0</formula>
    </cfRule>
    <cfRule type="cellIs" dxfId="760" priority="23" operator="lessThan">
      <formula>0</formula>
    </cfRule>
    <cfRule type="cellIs" dxfId="759" priority="24" operator="lessThan">
      <formula>0</formula>
    </cfRule>
  </conditionalFormatting>
  <conditionalFormatting sqref="D5:K5">
    <cfRule type="cellIs" dxfId="758" priority="21" operator="greaterThan">
      <formula>0</formula>
    </cfRule>
  </conditionalFormatting>
  <conditionalFormatting sqref="T6:T28">
    <cfRule type="cellIs" dxfId="757" priority="20" operator="lessThan">
      <formula>0</formula>
    </cfRule>
  </conditionalFormatting>
  <conditionalFormatting sqref="T7:T27">
    <cfRule type="cellIs" dxfId="756" priority="17" operator="lessThan">
      <formula>0</formula>
    </cfRule>
    <cfRule type="cellIs" dxfId="755" priority="18" operator="lessThan">
      <formula>0</formula>
    </cfRule>
    <cfRule type="cellIs" dxfId="754" priority="19" operator="lessThan">
      <formula>0</formula>
    </cfRule>
  </conditionalFormatting>
  <conditionalFormatting sqref="T7:T28">
    <cfRule type="cellIs" dxfId="753" priority="14" operator="lessThan">
      <formula>0</formula>
    </cfRule>
    <cfRule type="cellIs" dxfId="752" priority="15" operator="lessThan">
      <formula>0</formula>
    </cfRule>
    <cfRule type="cellIs" dxfId="751" priority="16" operator="lessThan">
      <formula>0</formula>
    </cfRule>
  </conditionalFormatting>
  <conditionalFormatting sqref="D5:K5">
    <cfRule type="cellIs" dxfId="750" priority="13" operator="greaterThan">
      <formula>0</formula>
    </cfRule>
  </conditionalFormatting>
  <conditionalFormatting sqref="L4 L6 L28:L29">
    <cfRule type="cellIs" dxfId="749" priority="12" operator="equal">
      <formula>$L$4</formula>
    </cfRule>
  </conditionalFormatting>
  <conditionalFormatting sqref="D7:S7">
    <cfRule type="cellIs" dxfId="748" priority="11" operator="greaterThan">
      <formula>0</formula>
    </cfRule>
  </conditionalFormatting>
  <conditionalFormatting sqref="D9:S9">
    <cfRule type="cellIs" dxfId="747" priority="10" operator="greaterThan">
      <formula>0</formula>
    </cfRule>
  </conditionalFormatting>
  <conditionalFormatting sqref="D11:S11">
    <cfRule type="cellIs" dxfId="746" priority="9" operator="greaterThan">
      <formula>0</formula>
    </cfRule>
  </conditionalFormatting>
  <conditionalFormatting sqref="D13:S13">
    <cfRule type="cellIs" dxfId="745" priority="8" operator="greaterThan">
      <formula>0</formula>
    </cfRule>
  </conditionalFormatting>
  <conditionalFormatting sqref="D15:S15">
    <cfRule type="cellIs" dxfId="744" priority="7" operator="greaterThan">
      <formula>0</formula>
    </cfRule>
  </conditionalFormatting>
  <conditionalFormatting sqref="D17:S17">
    <cfRule type="cellIs" dxfId="743" priority="6" operator="greaterThan">
      <formula>0</formula>
    </cfRule>
  </conditionalFormatting>
  <conditionalFormatting sqref="D19:S19">
    <cfRule type="cellIs" dxfId="742" priority="5" operator="greaterThan">
      <formula>0</formula>
    </cfRule>
  </conditionalFormatting>
  <conditionalFormatting sqref="D21:S21">
    <cfRule type="cellIs" dxfId="741" priority="4" operator="greaterThan">
      <formula>0</formula>
    </cfRule>
  </conditionalFormatting>
  <conditionalFormatting sqref="D23:S23">
    <cfRule type="cellIs" dxfId="740" priority="3" operator="greaterThan">
      <formula>0</formula>
    </cfRule>
  </conditionalFormatting>
  <conditionalFormatting sqref="D25:S25">
    <cfRule type="cellIs" dxfId="739" priority="2" operator="greaterThan">
      <formula>0</formula>
    </cfRule>
  </conditionalFormatting>
  <conditionalFormatting sqref="D27:S27">
    <cfRule type="cellIs" dxfId="738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7" priority="43" operator="equal">
      <formula>212030016606640</formula>
    </cfRule>
  </conditionalFormatting>
  <conditionalFormatting sqref="D29 E4:E6 E28:K29">
    <cfRule type="cellIs" dxfId="736" priority="41" operator="equal">
      <formula>$E$4</formula>
    </cfRule>
    <cfRule type="cellIs" dxfId="735" priority="42" operator="equal">
      <formula>2120</formula>
    </cfRule>
  </conditionalFormatting>
  <conditionalFormatting sqref="D29:E29 F4:F6 F28:F29">
    <cfRule type="cellIs" dxfId="734" priority="39" operator="equal">
      <formula>$F$4</formula>
    </cfRule>
    <cfRule type="cellIs" dxfId="733" priority="40" operator="equal">
      <formula>300</formula>
    </cfRule>
  </conditionalFormatting>
  <conditionalFormatting sqref="G4:G6 G28:G29">
    <cfRule type="cellIs" dxfId="732" priority="37" operator="equal">
      <formula>$G$4</formula>
    </cfRule>
    <cfRule type="cellIs" dxfId="731" priority="38" operator="equal">
      <formula>1660</formula>
    </cfRule>
  </conditionalFormatting>
  <conditionalFormatting sqref="H4:H6 H28:H29">
    <cfRule type="cellIs" dxfId="730" priority="35" operator="equal">
      <formula>$H$4</formula>
    </cfRule>
    <cfRule type="cellIs" dxfId="729" priority="36" operator="equal">
      <formula>6640</formula>
    </cfRule>
  </conditionalFormatting>
  <conditionalFormatting sqref="T6:T28">
    <cfRule type="cellIs" dxfId="728" priority="34" operator="lessThan">
      <formula>0</formula>
    </cfRule>
  </conditionalFormatting>
  <conditionalFormatting sqref="T7:T27">
    <cfRule type="cellIs" dxfId="727" priority="31" operator="lessThan">
      <formula>0</formula>
    </cfRule>
    <cfRule type="cellIs" dxfId="726" priority="32" operator="lessThan">
      <formula>0</formula>
    </cfRule>
    <cfRule type="cellIs" dxfId="725" priority="33" operator="lessThan">
      <formula>0</formula>
    </cfRule>
  </conditionalFormatting>
  <conditionalFormatting sqref="E4:E6 E28:K28">
    <cfRule type="cellIs" dxfId="724" priority="30" operator="equal">
      <formula>$E$4</formula>
    </cfRule>
  </conditionalFormatting>
  <conditionalFormatting sqref="D28:D29 D6 D4:M4">
    <cfRule type="cellIs" dxfId="723" priority="29" operator="equal">
      <formula>$D$4</formula>
    </cfRule>
  </conditionalFormatting>
  <conditionalFormatting sqref="I4:I6 I28:I29">
    <cfRule type="cellIs" dxfId="722" priority="28" operator="equal">
      <formula>$I$4</formula>
    </cfRule>
  </conditionalFormatting>
  <conditionalFormatting sqref="J4:J6 J28:J29">
    <cfRule type="cellIs" dxfId="721" priority="27" operator="equal">
      <formula>$J$4</formula>
    </cfRule>
  </conditionalFormatting>
  <conditionalFormatting sqref="K4:K6 K28:K29">
    <cfRule type="cellIs" dxfId="720" priority="26" operator="equal">
      <formula>$K$4</formula>
    </cfRule>
  </conditionalFormatting>
  <conditionalFormatting sqref="M4:M6">
    <cfRule type="cellIs" dxfId="719" priority="25" operator="equal">
      <formula>$L$4</formula>
    </cfRule>
  </conditionalFormatting>
  <conditionalFormatting sqref="T7:T28">
    <cfRule type="cellIs" dxfId="718" priority="22" operator="lessThan">
      <formula>0</formula>
    </cfRule>
    <cfRule type="cellIs" dxfId="717" priority="23" operator="lessThan">
      <formula>0</formula>
    </cfRule>
    <cfRule type="cellIs" dxfId="716" priority="24" operator="lessThan">
      <formula>0</formula>
    </cfRule>
  </conditionalFormatting>
  <conditionalFormatting sqref="D5:K5">
    <cfRule type="cellIs" dxfId="715" priority="21" operator="greaterThan">
      <formula>0</formula>
    </cfRule>
  </conditionalFormatting>
  <conditionalFormatting sqref="T6:T28">
    <cfRule type="cellIs" dxfId="714" priority="20" operator="lessThan">
      <formula>0</formula>
    </cfRule>
  </conditionalFormatting>
  <conditionalFormatting sqref="T7:T27">
    <cfRule type="cellIs" dxfId="713" priority="17" operator="lessThan">
      <formula>0</formula>
    </cfRule>
    <cfRule type="cellIs" dxfId="712" priority="18" operator="lessThan">
      <formula>0</formula>
    </cfRule>
    <cfRule type="cellIs" dxfId="711" priority="19" operator="lessThan">
      <formula>0</formula>
    </cfRule>
  </conditionalFormatting>
  <conditionalFormatting sqref="T7:T28">
    <cfRule type="cellIs" dxfId="710" priority="14" operator="lessThan">
      <formula>0</formula>
    </cfRule>
    <cfRule type="cellIs" dxfId="709" priority="15" operator="lessThan">
      <formula>0</formula>
    </cfRule>
    <cfRule type="cellIs" dxfId="708" priority="16" operator="lessThan">
      <formula>0</formula>
    </cfRule>
  </conditionalFormatting>
  <conditionalFormatting sqref="D5:K5">
    <cfRule type="cellIs" dxfId="707" priority="13" operator="greaterThan">
      <formula>0</formula>
    </cfRule>
  </conditionalFormatting>
  <conditionalFormatting sqref="L4 L6 L28:L29">
    <cfRule type="cellIs" dxfId="706" priority="12" operator="equal">
      <formula>$L$4</formula>
    </cfRule>
  </conditionalFormatting>
  <conditionalFormatting sqref="D7:S7">
    <cfRule type="cellIs" dxfId="705" priority="11" operator="greaterThan">
      <formula>0</formula>
    </cfRule>
  </conditionalFormatting>
  <conditionalFormatting sqref="D9:S9">
    <cfRule type="cellIs" dxfId="704" priority="10" operator="greaterThan">
      <formula>0</formula>
    </cfRule>
  </conditionalFormatting>
  <conditionalFormatting sqref="D11:S11">
    <cfRule type="cellIs" dxfId="703" priority="9" operator="greaterThan">
      <formula>0</formula>
    </cfRule>
  </conditionalFormatting>
  <conditionalFormatting sqref="D13:S13">
    <cfRule type="cellIs" dxfId="702" priority="8" operator="greaterThan">
      <formula>0</formula>
    </cfRule>
  </conditionalFormatting>
  <conditionalFormatting sqref="D15:S15">
    <cfRule type="cellIs" dxfId="701" priority="7" operator="greaterThan">
      <formula>0</formula>
    </cfRule>
  </conditionalFormatting>
  <conditionalFormatting sqref="D17:S17">
    <cfRule type="cellIs" dxfId="700" priority="6" operator="greaterThan">
      <formula>0</formula>
    </cfRule>
  </conditionalFormatting>
  <conditionalFormatting sqref="D19:S19">
    <cfRule type="cellIs" dxfId="699" priority="5" operator="greaterThan">
      <formula>0</formula>
    </cfRule>
  </conditionalFormatting>
  <conditionalFormatting sqref="D21:S21">
    <cfRule type="cellIs" dxfId="698" priority="4" operator="greaterThan">
      <formula>0</formula>
    </cfRule>
  </conditionalFormatting>
  <conditionalFormatting sqref="D23:S23">
    <cfRule type="cellIs" dxfId="697" priority="3" operator="greaterThan">
      <formula>0</formula>
    </cfRule>
  </conditionalFormatting>
  <conditionalFormatting sqref="D25:S25">
    <cfRule type="cellIs" dxfId="696" priority="2" operator="greaterThan">
      <formula>0</formula>
    </cfRule>
  </conditionalFormatting>
  <conditionalFormatting sqref="D27:S27">
    <cfRule type="cellIs" dxfId="69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486353</v>
      </c>
      <c r="E4" s="2">
        <f>'17'!E29</f>
        <v>3440</v>
      </c>
      <c r="F4" s="2">
        <f>'17'!F29</f>
        <v>11940</v>
      </c>
      <c r="G4" s="2">
        <f>'17'!G29</f>
        <v>0</v>
      </c>
      <c r="H4" s="2">
        <f>'17'!H29</f>
        <v>32250</v>
      </c>
      <c r="I4" s="2">
        <f>'17'!I29</f>
        <v>756</v>
      </c>
      <c r="J4" s="2">
        <f>'17'!J29</f>
        <v>620</v>
      </c>
      <c r="K4" s="2">
        <f>'17'!K29</f>
        <v>299</v>
      </c>
      <c r="L4" s="2">
        <f>'17'!L29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6:T28">
    <cfRule type="cellIs" dxfId="628" priority="20" operator="lessThan">
      <formula>0</formula>
    </cfRule>
  </conditionalFormatting>
  <conditionalFormatting sqref="T7:T27">
    <cfRule type="cellIs" dxfId="627" priority="17" operator="lessThan">
      <formula>0</formula>
    </cfRule>
    <cfRule type="cellIs" dxfId="626" priority="18" operator="lessThan">
      <formula>0</formula>
    </cfRule>
    <cfRule type="cellIs" dxfId="625" priority="19" operator="lessThan">
      <formula>0</formula>
    </cfRule>
  </conditionalFormatting>
  <conditionalFormatting sqref="T7:T28">
    <cfRule type="cellIs" dxfId="624" priority="14" operator="lessThan">
      <formula>0</formula>
    </cfRule>
    <cfRule type="cellIs" dxfId="623" priority="15" operator="lessThan">
      <formula>0</formula>
    </cfRule>
    <cfRule type="cellIs" dxfId="622" priority="16" operator="lessThan">
      <formula>0</formula>
    </cfRule>
  </conditionalFormatting>
  <conditionalFormatting sqref="D5:K5">
    <cfRule type="cellIs" dxfId="621" priority="13" operator="greaterThan">
      <formula>0</formula>
    </cfRule>
  </conditionalFormatting>
  <conditionalFormatting sqref="L4 L6 L28:L29">
    <cfRule type="cellIs" dxfId="620" priority="12" operator="equal">
      <formula>$L$4</formula>
    </cfRule>
  </conditionalFormatting>
  <conditionalFormatting sqref="D7:S7">
    <cfRule type="cellIs" dxfId="619" priority="11" operator="greaterThan">
      <formula>0</formula>
    </cfRule>
  </conditionalFormatting>
  <conditionalFormatting sqref="D9:S9">
    <cfRule type="cellIs" dxfId="618" priority="10" operator="greaterThan">
      <formula>0</formula>
    </cfRule>
  </conditionalFormatting>
  <conditionalFormatting sqref="D11:S11">
    <cfRule type="cellIs" dxfId="617" priority="9" operator="greaterThan">
      <formula>0</formula>
    </cfRule>
  </conditionalFormatting>
  <conditionalFormatting sqref="D13:S13">
    <cfRule type="cellIs" dxfId="616" priority="8" operator="greaterThan">
      <formula>0</formula>
    </cfRule>
  </conditionalFormatting>
  <conditionalFormatting sqref="D15:S15">
    <cfRule type="cellIs" dxfId="615" priority="7" operator="greaterThan">
      <formula>0</formula>
    </cfRule>
  </conditionalFormatting>
  <conditionalFormatting sqref="D17:S17">
    <cfRule type="cellIs" dxfId="614" priority="6" operator="greaterThan">
      <formula>0</formula>
    </cfRule>
  </conditionalFormatting>
  <conditionalFormatting sqref="D19:S19">
    <cfRule type="cellIs" dxfId="613" priority="5" operator="greaterThan">
      <formula>0</formula>
    </cfRule>
  </conditionalFormatting>
  <conditionalFormatting sqref="D21:S21">
    <cfRule type="cellIs" dxfId="612" priority="4" operator="greaterThan">
      <formula>0</formula>
    </cfRule>
  </conditionalFormatting>
  <conditionalFormatting sqref="D23:S23">
    <cfRule type="cellIs" dxfId="611" priority="3" operator="greaterThan">
      <formula>0</formula>
    </cfRule>
  </conditionalFormatting>
  <conditionalFormatting sqref="D25:S25">
    <cfRule type="cellIs" dxfId="610" priority="2" operator="greaterThan">
      <formula>0</formula>
    </cfRule>
  </conditionalFormatting>
  <conditionalFormatting sqref="D27:S27">
    <cfRule type="cellIs" dxfId="609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486353</v>
      </c>
      <c r="E4" s="2">
        <f>'18'!E29</f>
        <v>3440</v>
      </c>
      <c r="F4" s="2">
        <f>'18'!F29</f>
        <v>11940</v>
      </c>
      <c r="G4" s="2">
        <f>'18'!G29</f>
        <v>0</v>
      </c>
      <c r="H4" s="2">
        <f>'18'!H29</f>
        <v>32250</v>
      </c>
      <c r="I4" s="2">
        <f>'18'!I29</f>
        <v>756</v>
      </c>
      <c r="J4" s="2">
        <f>'18'!J29</f>
        <v>620</v>
      </c>
      <c r="K4" s="2">
        <f>'18'!K29</f>
        <v>299</v>
      </c>
      <c r="L4" s="2">
        <f>'18'!L29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8" priority="43" operator="equal">
      <formula>212030016606640</formula>
    </cfRule>
  </conditionalFormatting>
  <conditionalFormatting sqref="D29 E4:E6 E28:K29">
    <cfRule type="cellIs" dxfId="607" priority="41" operator="equal">
      <formula>$E$4</formula>
    </cfRule>
    <cfRule type="cellIs" dxfId="606" priority="42" operator="equal">
      <formula>2120</formula>
    </cfRule>
  </conditionalFormatting>
  <conditionalFormatting sqref="D29:E29 F4:F6 F28:F29">
    <cfRule type="cellIs" dxfId="605" priority="39" operator="equal">
      <formula>$F$4</formula>
    </cfRule>
    <cfRule type="cellIs" dxfId="604" priority="40" operator="equal">
      <formula>300</formula>
    </cfRule>
  </conditionalFormatting>
  <conditionalFormatting sqref="G4:G6 G28:G29">
    <cfRule type="cellIs" dxfId="603" priority="37" operator="equal">
      <formula>$G$4</formula>
    </cfRule>
    <cfRule type="cellIs" dxfId="602" priority="38" operator="equal">
      <formula>1660</formula>
    </cfRule>
  </conditionalFormatting>
  <conditionalFormatting sqref="H4:H6 H28:H29">
    <cfRule type="cellIs" dxfId="601" priority="35" operator="equal">
      <formula>$H$4</formula>
    </cfRule>
    <cfRule type="cellIs" dxfId="600" priority="36" operator="equal">
      <formula>6640</formula>
    </cfRule>
  </conditionalFormatting>
  <conditionalFormatting sqref="T6:T28">
    <cfRule type="cellIs" dxfId="599" priority="34" operator="lessThan">
      <formula>0</formula>
    </cfRule>
  </conditionalFormatting>
  <conditionalFormatting sqref="T7:T27">
    <cfRule type="cellIs" dxfId="598" priority="31" operator="lessThan">
      <formula>0</formula>
    </cfRule>
    <cfRule type="cellIs" dxfId="597" priority="32" operator="lessThan">
      <formula>0</formula>
    </cfRule>
    <cfRule type="cellIs" dxfId="596" priority="33" operator="lessThan">
      <formula>0</formula>
    </cfRule>
  </conditionalFormatting>
  <conditionalFormatting sqref="E4:E6 E28:K28">
    <cfRule type="cellIs" dxfId="595" priority="30" operator="equal">
      <formula>$E$4</formula>
    </cfRule>
  </conditionalFormatting>
  <conditionalFormatting sqref="D28:D29 D6 D4:M4">
    <cfRule type="cellIs" dxfId="594" priority="29" operator="equal">
      <formula>$D$4</formula>
    </cfRule>
  </conditionalFormatting>
  <conditionalFormatting sqref="I4:I6 I28:I29">
    <cfRule type="cellIs" dxfId="593" priority="28" operator="equal">
      <formula>$I$4</formula>
    </cfRule>
  </conditionalFormatting>
  <conditionalFormatting sqref="J4:J6 J28:J29">
    <cfRule type="cellIs" dxfId="592" priority="27" operator="equal">
      <formula>$J$4</formula>
    </cfRule>
  </conditionalFormatting>
  <conditionalFormatting sqref="K4:K6 K28:K29">
    <cfRule type="cellIs" dxfId="591" priority="26" operator="equal">
      <formula>$K$4</formula>
    </cfRule>
  </conditionalFormatting>
  <conditionalFormatting sqref="M4:M6">
    <cfRule type="cellIs" dxfId="590" priority="25" operator="equal">
      <formula>$L$4</formula>
    </cfRule>
  </conditionalFormatting>
  <conditionalFormatting sqref="T7:T28">
    <cfRule type="cellIs" dxfId="589" priority="22" operator="lessThan">
      <formula>0</formula>
    </cfRule>
    <cfRule type="cellIs" dxfId="588" priority="23" operator="lessThan">
      <formula>0</formula>
    </cfRule>
    <cfRule type="cellIs" dxfId="587" priority="24" operator="lessThan">
      <formula>0</formula>
    </cfRule>
  </conditionalFormatting>
  <conditionalFormatting sqref="D5:K5">
    <cfRule type="cellIs" dxfId="586" priority="21" operator="greaterThan">
      <formula>0</formula>
    </cfRule>
  </conditionalFormatting>
  <conditionalFormatting sqref="T6:T28">
    <cfRule type="cellIs" dxfId="585" priority="20" operator="lessThan">
      <formula>0</formula>
    </cfRule>
  </conditionalFormatting>
  <conditionalFormatting sqref="T7:T27">
    <cfRule type="cellIs" dxfId="584" priority="17" operator="lessThan">
      <formula>0</formula>
    </cfRule>
    <cfRule type="cellIs" dxfId="583" priority="18" operator="lessThan">
      <formula>0</formula>
    </cfRule>
    <cfRule type="cellIs" dxfId="582" priority="19" operator="lessThan">
      <formula>0</formula>
    </cfRule>
  </conditionalFormatting>
  <conditionalFormatting sqref="T7:T28">
    <cfRule type="cellIs" dxfId="581" priority="14" operator="lessThan">
      <formula>0</formula>
    </cfRule>
    <cfRule type="cellIs" dxfId="580" priority="15" operator="lessThan">
      <formula>0</formula>
    </cfRule>
    <cfRule type="cellIs" dxfId="579" priority="16" operator="lessThan">
      <formula>0</formula>
    </cfRule>
  </conditionalFormatting>
  <conditionalFormatting sqref="D5:K5">
    <cfRule type="cellIs" dxfId="578" priority="13" operator="greaterThan">
      <formula>0</formula>
    </cfRule>
  </conditionalFormatting>
  <conditionalFormatting sqref="L4 L6 L28:L29">
    <cfRule type="cellIs" dxfId="577" priority="12" operator="equal">
      <formula>$L$4</formula>
    </cfRule>
  </conditionalFormatting>
  <conditionalFormatting sqref="D7:S7">
    <cfRule type="cellIs" dxfId="576" priority="11" operator="greaterThan">
      <formula>0</formula>
    </cfRule>
  </conditionalFormatting>
  <conditionalFormatting sqref="D9:S9">
    <cfRule type="cellIs" dxfId="575" priority="10" operator="greaterThan">
      <formula>0</formula>
    </cfRule>
  </conditionalFormatting>
  <conditionalFormatting sqref="D11:S11">
    <cfRule type="cellIs" dxfId="574" priority="9" operator="greaterThan">
      <formula>0</formula>
    </cfRule>
  </conditionalFormatting>
  <conditionalFormatting sqref="D13:S13">
    <cfRule type="cellIs" dxfId="573" priority="8" operator="greaterThan">
      <formula>0</formula>
    </cfRule>
  </conditionalFormatting>
  <conditionalFormatting sqref="D15:S15">
    <cfRule type="cellIs" dxfId="572" priority="7" operator="greaterThan">
      <formula>0</formula>
    </cfRule>
  </conditionalFormatting>
  <conditionalFormatting sqref="D17:S17">
    <cfRule type="cellIs" dxfId="571" priority="6" operator="greaterThan">
      <formula>0</formula>
    </cfRule>
  </conditionalFormatting>
  <conditionalFormatting sqref="D19:S19">
    <cfRule type="cellIs" dxfId="570" priority="5" operator="greaterThan">
      <formula>0</formula>
    </cfRule>
  </conditionalFormatting>
  <conditionalFormatting sqref="D21:S21">
    <cfRule type="cellIs" dxfId="569" priority="4" operator="greaterThan">
      <formula>0</formula>
    </cfRule>
  </conditionalFormatting>
  <conditionalFormatting sqref="D23:S23">
    <cfRule type="cellIs" dxfId="568" priority="3" operator="greaterThan">
      <formula>0</formula>
    </cfRule>
  </conditionalFormatting>
  <conditionalFormatting sqref="D25:S25">
    <cfRule type="cellIs" dxfId="567" priority="2" operator="greaterThan">
      <formula>0</formula>
    </cfRule>
  </conditionalFormatting>
  <conditionalFormatting sqref="D27:S27">
    <cfRule type="cellIs" dxfId="56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486353</v>
      </c>
      <c r="E4" s="2">
        <f>'19'!E29</f>
        <v>3440</v>
      </c>
      <c r="F4" s="2">
        <f>'19'!F29</f>
        <v>11940</v>
      </c>
      <c r="G4" s="2">
        <f>'19'!G29</f>
        <v>0</v>
      </c>
      <c r="H4" s="2">
        <f>'19'!H29</f>
        <v>32250</v>
      </c>
      <c r="I4" s="2">
        <f>'19'!I29</f>
        <v>756</v>
      </c>
      <c r="J4" s="2">
        <f>'19'!J29</f>
        <v>620</v>
      </c>
      <c r="K4" s="2">
        <f>'19'!K29</f>
        <v>299</v>
      </c>
      <c r="L4" s="2">
        <f>'19'!L29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5" priority="43" operator="equal">
      <formula>212030016606640</formula>
    </cfRule>
  </conditionalFormatting>
  <conditionalFormatting sqref="D29 E4:E6 E28:K29">
    <cfRule type="cellIs" dxfId="564" priority="41" operator="equal">
      <formula>$E$4</formula>
    </cfRule>
    <cfRule type="cellIs" dxfId="563" priority="42" operator="equal">
      <formula>2120</formula>
    </cfRule>
  </conditionalFormatting>
  <conditionalFormatting sqref="D29:E29 F4:F6 F28:F29">
    <cfRule type="cellIs" dxfId="562" priority="39" operator="equal">
      <formula>$F$4</formula>
    </cfRule>
    <cfRule type="cellIs" dxfId="561" priority="40" operator="equal">
      <formula>300</formula>
    </cfRule>
  </conditionalFormatting>
  <conditionalFormatting sqref="G4:G6 G28:G29">
    <cfRule type="cellIs" dxfId="560" priority="37" operator="equal">
      <formula>$G$4</formula>
    </cfRule>
    <cfRule type="cellIs" dxfId="559" priority="38" operator="equal">
      <formula>1660</formula>
    </cfRule>
  </conditionalFormatting>
  <conditionalFormatting sqref="H4:H6 H28:H29">
    <cfRule type="cellIs" dxfId="558" priority="35" operator="equal">
      <formula>$H$4</formula>
    </cfRule>
    <cfRule type="cellIs" dxfId="557" priority="36" operator="equal">
      <formula>6640</formula>
    </cfRule>
  </conditionalFormatting>
  <conditionalFormatting sqref="T6:T28">
    <cfRule type="cellIs" dxfId="556" priority="34" operator="lessThan">
      <formula>0</formula>
    </cfRule>
  </conditionalFormatting>
  <conditionalFormatting sqref="T7:T27">
    <cfRule type="cellIs" dxfId="555" priority="31" operator="lessThan">
      <formula>0</formula>
    </cfRule>
    <cfRule type="cellIs" dxfId="554" priority="32" operator="lessThan">
      <formula>0</formula>
    </cfRule>
    <cfRule type="cellIs" dxfId="553" priority="33" operator="lessThan">
      <formula>0</formula>
    </cfRule>
  </conditionalFormatting>
  <conditionalFormatting sqref="E4:E6 E28:K28">
    <cfRule type="cellIs" dxfId="552" priority="30" operator="equal">
      <formula>$E$4</formula>
    </cfRule>
  </conditionalFormatting>
  <conditionalFormatting sqref="D28:D29 D6 D4:M4">
    <cfRule type="cellIs" dxfId="551" priority="29" operator="equal">
      <formula>$D$4</formula>
    </cfRule>
  </conditionalFormatting>
  <conditionalFormatting sqref="I4:I6 I28:I29">
    <cfRule type="cellIs" dxfId="550" priority="28" operator="equal">
      <formula>$I$4</formula>
    </cfRule>
  </conditionalFormatting>
  <conditionalFormatting sqref="J4:J6 J28:J29">
    <cfRule type="cellIs" dxfId="549" priority="27" operator="equal">
      <formula>$J$4</formula>
    </cfRule>
  </conditionalFormatting>
  <conditionalFormatting sqref="K4:K6 K28:K29">
    <cfRule type="cellIs" dxfId="548" priority="26" operator="equal">
      <formula>$K$4</formula>
    </cfRule>
  </conditionalFormatting>
  <conditionalFormatting sqref="M4:M6">
    <cfRule type="cellIs" dxfId="547" priority="25" operator="equal">
      <formula>$L$4</formula>
    </cfRule>
  </conditionalFormatting>
  <conditionalFormatting sqref="T7:T28">
    <cfRule type="cellIs" dxfId="546" priority="22" operator="lessThan">
      <formula>0</formula>
    </cfRule>
    <cfRule type="cellIs" dxfId="545" priority="23" operator="lessThan">
      <formula>0</formula>
    </cfRule>
    <cfRule type="cellIs" dxfId="544" priority="24" operator="lessThan">
      <formula>0</formula>
    </cfRule>
  </conditionalFormatting>
  <conditionalFormatting sqref="D5:K5">
    <cfRule type="cellIs" dxfId="543" priority="21" operator="greaterThan">
      <formula>0</formula>
    </cfRule>
  </conditionalFormatting>
  <conditionalFormatting sqref="T6:T28">
    <cfRule type="cellIs" dxfId="542" priority="20" operator="lessThan">
      <formula>0</formula>
    </cfRule>
  </conditionalFormatting>
  <conditionalFormatting sqref="T7:T27">
    <cfRule type="cellIs" dxfId="541" priority="17" operator="lessThan">
      <formula>0</formula>
    </cfRule>
    <cfRule type="cellIs" dxfId="540" priority="18" operator="lessThan">
      <formula>0</formula>
    </cfRule>
    <cfRule type="cellIs" dxfId="539" priority="19" operator="lessThan">
      <formula>0</formula>
    </cfRule>
  </conditionalFormatting>
  <conditionalFormatting sqref="T7:T28">
    <cfRule type="cellIs" dxfId="538" priority="14" operator="lessThan">
      <formula>0</formula>
    </cfRule>
    <cfRule type="cellIs" dxfId="537" priority="15" operator="lessThan">
      <formula>0</formula>
    </cfRule>
    <cfRule type="cellIs" dxfId="536" priority="16" operator="lessThan">
      <formula>0</formula>
    </cfRule>
  </conditionalFormatting>
  <conditionalFormatting sqref="D5:K5">
    <cfRule type="cellIs" dxfId="535" priority="13" operator="greaterThan">
      <formula>0</formula>
    </cfRule>
  </conditionalFormatting>
  <conditionalFormatting sqref="L4 L6 L28:L29">
    <cfRule type="cellIs" dxfId="534" priority="12" operator="equal">
      <formula>$L$4</formula>
    </cfRule>
  </conditionalFormatting>
  <conditionalFormatting sqref="D7:S7">
    <cfRule type="cellIs" dxfId="533" priority="11" operator="greaterThan">
      <formula>0</formula>
    </cfRule>
  </conditionalFormatting>
  <conditionalFormatting sqref="D9:S9">
    <cfRule type="cellIs" dxfId="532" priority="10" operator="greaterThan">
      <formula>0</formula>
    </cfRule>
  </conditionalFormatting>
  <conditionalFormatting sqref="D11:S11">
    <cfRule type="cellIs" dxfId="531" priority="9" operator="greaterThan">
      <formula>0</formula>
    </cfRule>
  </conditionalFormatting>
  <conditionalFormatting sqref="D13:S13">
    <cfRule type="cellIs" dxfId="530" priority="8" operator="greaterThan">
      <formula>0</formula>
    </cfRule>
  </conditionalFormatting>
  <conditionalFormatting sqref="D15:S15">
    <cfRule type="cellIs" dxfId="529" priority="7" operator="greaterThan">
      <formula>0</formula>
    </cfRule>
  </conditionalFormatting>
  <conditionalFormatting sqref="D17:S17">
    <cfRule type="cellIs" dxfId="528" priority="6" operator="greaterThan">
      <formula>0</formula>
    </cfRule>
  </conditionalFormatting>
  <conditionalFormatting sqref="D19:S19">
    <cfRule type="cellIs" dxfId="527" priority="5" operator="greaterThan">
      <formula>0</formula>
    </cfRule>
  </conditionalFormatting>
  <conditionalFormatting sqref="D21:S21">
    <cfRule type="cellIs" dxfId="526" priority="4" operator="greaterThan">
      <formula>0</formula>
    </cfRule>
  </conditionalFormatting>
  <conditionalFormatting sqref="D23:S23">
    <cfRule type="cellIs" dxfId="525" priority="3" operator="greaterThan">
      <formula>0</formula>
    </cfRule>
  </conditionalFormatting>
  <conditionalFormatting sqref="D25:S25">
    <cfRule type="cellIs" dxfId="524" priority="2" operator="greaterThan">
      <formula>0</formula>
    </cfRule>
  </conditionalFormatting>
  <conditionalFormatting sqref="D27:S27">
    <cfRule type="cellIs" dxfId="523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486353</v>
      </c>
      <c r="E4" s="2">
        <f>'20'!E29</f>
        <v>3440</v>
      </c>
      <c r="F4" s="2">
        <f>'20'!F29</f>
        <v>11940</v>
      </c>
      <c r="G4" s="2">
        <f>'20'!G29</f>
        <v>0</v>
      </c>
      <c r="H4" s="2">
        <f>'20'!H29</f>
        <v>32250</v>
      </c>
      <c r="I4" s="2">
        <f>'20'!I29</f>
        <v>756</v>
      </c>
      <c r="J4" s="2">
        <f>'20'!J29</f>
        <v>620</v>
      </c>
      <c r="K4" s="2">
        <f>'20'!K29</f>
        <v>299</v>
      </c>
      <c r="L4" s="2">
        <f>'20'!L29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:G6 G28:G29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">
    <cfRule type="cellIs" dxfId="490" priority="11" operator="greaterThan">
      <formula>0</formula>
    </cfRule>
  </conditionalFormatting>
  <conditionalFormatting sqref="D9:S9">
    <cfRule type="cellIs" dxfId="489" priority="10" operator="greaterThan">
      <formula>0</formula>
    </cfRule>
  </conditionalFormatting>
  <conditionalFormatting sqref="D11:S11">
    <cfRule type="cellIs" dxfId="488" priority="9" operator="greaterThan">
      <formula>0</formula>
    </cfRule>
  </conditionalFormatting>
  <conditionalFormatting sqref="D13:S13">
    <cfRule type="cellIs" dxfId="487" priority="8" operator="greaterThan">
      <formula>0</formula>
    </cfRule>
  </conditionalFormatting>
  <conditionalFormatting sqref="D15:S15">
    <cfRule type="cellIs" dxfId="486" priority="7" operator="greaterThan">
      <formula>0</formula>
    </cfRule>
  </conditionalFormatting>
  <conditionalFormatting sqref="D17:S17">
    <cfRule type="cellIs" dxfId="485" priority="6" operator="greaterThan">
      <formula>0</formula>
    </cfRule>
  </conditionalFormatting>
  <conditionalFormatting sqref="D19:S19">
    <cfRule type="cellIs" dxfId="484" priority="5" operator="greaterThan">
      <formula>0</formula>
    </cfRule>
  </conditionalFormatting>
  <conditionalFormatting sqref="D21:S21">
    <cfRule type="cellIs" dxfId="483" priority="4" operator="greaterThan">
      <formula>0</formula>
    </cfRule>
  </conditionalFormatting>
  <conditionalFormatting sqref="D23:S23">
    <cfRule type="cellIs" dxfId="482" priority="3" operator="greaterThan">
      <formula>0</formula>
    </cfRule>
  </conditionalFormatting>
  <conditionalFormatting sqref="D25:S25">
    <cfRule type="cellIs" dxfId="481" priority="2" operator="greaterThan">
      <formula>0</formula>
    </cfRule>
  </conditionalFormatting>
  <conditionalFormatting sqref="D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486353</v>
      </c>
      <c r="E4" s="2">
        <f>'21'!E29</f>
        <v>3440</v>
      </c>
      <c r="F4" s="2">
        <f>'21'!F29</f>
        <v>11940</v>
      </c>
      <c r="G4" s="2">
        <f>'21'!G29</f>
        <v>0</v>
      </c>
      <c r="H4" s="2">
        <f>'21'!H29</f>
        <v>32250</v>
      </c>
      <c r="I4" s="2">
        <f>'21'!I29</f>
        <v>756</v>
      </c>
      <c r="J4" s="2">
        <f>'21'!J29</f>
        <v>620</v>
      </c>
      <c r="K4" s="2">
        <f>'21'!K29</f>
        <v>299</v>
      </c>
      <c r="L4" s="2">
        <f>'21'!L29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486353</v>
      </c>
      <c r="E4" s="2">
        <f>'22'!E29</f>
        <v>3440</v>
      </c>
      <c r="F4" s="2">
        <f>'22'!F29</f>
        <v>11940</v>
      </c>
      <c r="G4" s="2">
        <f>'22'!G29</f>
        <v>0</v>
      </c>
      <c r="H4" s="2">
        <f>'22'!H29</f>
        <v>32250</v>
      </c>
      <c r="I4" s="2">
        <f>'22'!I29</f>
        <v>756</v>
      </c>
      <c r="J4" s="2">
        <f>'22'!J29</f>
        <v>620</v>
      </c>
      <c r="K4" s="2">
        <f>'22'!K29</f>
        <v>299</v>
      </c>
      <c r="L4" s="2">
        <f>'22'!L29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486353</v>
      </c>
      <c r="E4" s="2">
        <f>'23'!E29</f>
        <v>3440</v>
      </c>
      <c r="F4" s="2">
        <f>'23'!F29</f>
        <v>11940</v>
      </c>
      <c r="G4" s="2">
        <f>'23'!G29</f>
        <v>0</v>
      </c>
      <c r="H4" s="2">
        <f>'23'!H29</f>
        <v>32250</v>
      </c>
      <c r="I4" s="2">
        <f>'23'!I29</f>
        <v>756</v>
      </c>
      <c r="J4" s="2">
        <f>'23'!J29</f>
        <v>620</v>
      </c>
      <c r="K4" s="2">
        <f>'23'!K29</f>
        <v>299</v>
      </c>
      <c r="L4" s="2">
        <f>'23'!L29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486353</v>
      </c>
      <c r="E4" s="2">
        <f>'24'!E29</f>
        <v>3440</v>
      </c>
      <c r="F4" s="2">
        <f>'24'!F29</f>
        <v>11940</v>
      </c>
      <c r="G4" s="2">
        <f>'24'!G29</f>
        <v>0</v>
      </c>
      <c r="H4" s="2">
        <f>'24'!H29</f>
        <v>32250</v>
      </c>
      <c r="I4" s="2">
        <f>'24'!I29</f>
        <v>756</v>
      </c>
      <c r="J4" s="2">
        <f>'24'!J29</f>
        <v>620</v>
      </c>
      <c r="K4" s="2">
        <f>'24'!K29</f>
        <v>299</v>
      </c>
      <c r="L4" s="2">
        <f>'24'!L29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">
    <cfRule type="cellIs" dxfId="318" priority="11" operator="greaterThan">
      <formula>0</formula>
    </cfRule>
  </conditionalFormatting>
  <conditionalFormatting sqref="D9:S9">
    <cfRule type="cellIs" dxfId="317" priority="10" operator="greaterThan">
      <formula>0</formula>
    </cfRule>
  </conditionalFormatting>
  <conditionalFormatting sqref="D11:S11">
    <cfRule type="cellIs" dxfId="316" priority="9" operator="greaterThan">
      <formula>0</formula>
    </cfRule>
  </conditionalFormatting>
  <conditionalFormatting sqref="D13:S13">
    <cfRule type="cellIs" dxfId="315" priority="8" operator="greaterThan">
      <formula>0</formula>
    </cfRule>
  </conditionalFormatting>
  <conditionalFormatting sqref="D15:S15">
    <cfRule type="cellIs" dxfId="314" priority="7" operator="greaterThan">
      <formula>0</formula>
    </cfRule>
  </conditionalFormatting>
  <conditionalFormatting sqref="D17:S17">
    <cfRule type="cellIs" dxfId="313" priority="6" operator="greaterThan">
      <formula>0</formula>
    </cfRule>
  </conditionalFormatting>
  <conditionalFormatting sqref="D19:S19">
    <cfRule type="cellIs" dxfId="312" priority="5" operator="greaterThan">
      <formula>0</formula>
    </cfRule>
  </conditionalFormatting>
  <conditionalFormatting sqref="D21:S21">
    <cfRule type="cellIs" dxfId="311" priority="4" operator="greaterThan">
      <formula>0</formula>
    </cfRule>
  </conditionalFormatting>
  <conditionalFormatting sqref="D23:S23">
    <cfRule type="cellIs" dxfId="310" priority="3" operator="greaterThan">
      <formula>0</formula>
    </cfRule>
  </conditionalFormatting>
  <conditionalFormatting sqref="D25:S25">
    <cfRule type="cellIs" dxfId="309" priority="2" operator="greaterThan">
      <formula>0</formula>
    </cfRule>
  </conditionalFormatting>
  <conditionalFormatting sqref="D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486353</v>
      </c>
      <c r="E4" s="2">
        <f>'25'!E29</f>
        <v>3440</v>
      </c>
      <c r="F4" s="2">
        <f>'25'!F29</f>
        <v>11940</v>
      </c>
      <c r="G4" s="2">
        <f>'25'!G29</f>
        <v>0</v>
      </c>
      <c r="H4" s="2">
        <f>'25'!H29</f>
        <v>32250</v>
      </c>
      <c r="I4" s="2">
        <f>'25'!I29</f>
        <v>756</v>
      </c>
      <c r="J4" s="2">
        <f>'25'!J29</f>
        <v>620</v>
      </c>
      <c r="K4" s="2">
        <f>'25'!K29</f>
        <v>299</v>
      </c>
      <c r="L4" s="2">
        <f>'25'!L29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486353</v>
      </c>
      <c r="E4" s="2">
        <f>'26'!E29</f>
        <v>3440</v>
      </c>
      <c r="F4" s="2">
        <f>'26'!F29</f>
        <v>11940</v>
      </c>
      <c r="G4" s="2">
        <f>'26'!G29</f>
        <v>0</v>
      </c>
      <c r="H4" s="2">
        <f>'26'!H29</f>
        <v>32250</v>
      </c>
      <c r="I4" s="2">
        <f>'26'!I29</f>
        <v>756</v>
      </c>
      <c r="J4" s="2">
        <f>'26'!J29</f>
        <v>620</v>
      </c>
      <c r="K4" s="2">
        <f>'26'!K29</f>
        <v>299</v>
      </c>
      <c r="L4" s="2">
        <f>'26'!L29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486353</v>
      </c>
      <c r="E4" s="2">
        <f>'27'!E29</f>
        <v>3440</v>
      </c>
      <c r="F4" s="2">
        <f>'27'!F29</f>
        <v>11940</v>
      </c>
      <c r="G4" s="2">
        <f>'27'!G29</f>
        <v>0</v>
      </c>
      <c r="H4" s="2">
        <f>'27'!H29</f>
        <v>32250</v>
      </c>
      <c r="I4" s="2">
        <f>'27'!I29</f>
        <v>756</v>
      </c>
      <c r="J4" s="2">
        <f>'27'!J29</f>
        <v>620</v>
      </c>
      <c r="K4" s="2">
        <f>'27'!K29</f>
        <v>299</v>
      </c>
      <c r="L4" s="2">
        <f>'27'!L29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1" priority="43" operator="equal">
      <formula>212030016606640</formula>
    </cfRule>
  </conditionalFormatting>
  <conditionalFormatting sqref="D29 E4:E6 E28:K29">
    <cfRule type="cellIs" dxfId="220" priority="41" operator="equal">
      <formula>$E$4</formula>
    </cfRule>
    <cfRule type="cellIs" dxfId="219" priority="42" operator="equal">
      <formula>2120</formula>
    </cfRule>
  </conditionalFormatting>
  <conditionalFormatting sqref="D29:E29 F4:F6 F28:F29">
    <cfRule type="cellIs" dxfId="218" priority="39" operator="equal">
      <formula>$F$4</formula>
    </cfRule>
    <cfRule type="cellIs" dxfId="217" priority="40" operator="equal">
      <formula>300</formula>
    </cfRule>
  </conditionalFormatting>
  <conditionalFormatting sqref="G4:G6 G28:G29">
    <cfRule type="cellIs" dxfId="216" priority="37" operator="equal">
      <formula>$G$4</formula>
    </cfRule>
    <cfRule type="cellIs" dxfId="215" priority="38" operator="equal">
      <formula>1660</formula>
    </cfRule>
  </conditionalFormatting>
  <conditionalFormatting sqref="H4:H6 H28:H29">
    <cfRule type="cellIs" dxfId="214" priority="35" operator="equal">
      <formula>$H$4</formula>
    </cfRule>
    <cfRule type="cellIs" dxfId="213" priority="36" operator="equal">
      <formula>6640</formula>
    </cfRule>
  </conditionalFormatting>
  <conditionalFormatting sqref="T6:T28">
    <cfRule type="cellIs" dxfId="212" priority="34" operator="lessThan">
      <formula>0</formula>
    </cfRule>
  </conditionalFormatting>
  <conditionalFormatting sqref="T7:T27">
    <cfRule type="cellIs" dxfId="211" priority="31" operator="lessThan">
      <formula>0</formula>
    </cfRule>
    <cfRule type="cellIs" dxfId="210" priority="32" operator="lessThan">
      <formula>0</formula>
    </cfRule>
    <cfRule type="cellIs" dxfId="209" priority="33" operator="lessThan">
      <formula>0</formula>
    </cfRule>
  </conditionalFormatting>
  <conditionalFormatting sqref="E4:E6 E28:K28">
    <cfRule type="cellIs" dxfId="208" priority="30" operator="equal">
      <formula>$E$4</formula>
    </cfRule>
  </conditionalFormatting>
  <conditionalFormatting sqref="D28:D29 D6 D4:M4">
    <cfRule type="cellIs" dxfId="207" priority="29" operator="equal">
      <formula>$D$4</formula>
    </cfRule>
  </conditionalFormatting>
  <conditionalFormatting sqref="I4:I6 I28:I29">
    <cfRule type="cellIs" dxfId="206" priority="28" operator="equal">
      <formula>$I$4</formula>
    </cfRule>
  </conditionalFormatting>
  <conditionalFormatting sqref="J4:J6 J28:J29">
    <cfRule type="cellIs" dxfId="205" priority="27" operator="equal">
      <formula>$J$4</formula>
    </cfRule>
  </conditionalFormatting>
  <conditionalFormatting sqref="K4:K6 K28:K29">
    <cfRule type="cellIs" dxfId="204" priority="26" operator="equal">
      <formula>$K$4</formula>
    </cfRule>
  </conditionalFormatting>
  <conditionalFormatting sqref="M4:M6">
    <cfRule type="cellIs" dxfId="203" priority="25" operator="equal">
      <formula>$L$4</formula>
    </cfRule>
  </conditionalFormatting>
  <conditionalFormatting sqref="T7:T28">
    <cfRule type="cellIs" dxfId="202" priority="22" operator="lessThan">
      <formula>0</formula>
    </cfRule>
    <cfRule type="cellIs" dxfId="201" priority="23" operator="lessThan">
      <formula>0</formula>
    </cfRule>
    <cfRule type="cellIs" dxfId="200" priority="24" operator="lessThan">
      <formula>0</formula>
    </cfRule>
  </conditionalFormatting>
  <conditionalFormatting sqref="D5:K5">
    <cfRule type="cellIs" dxfId="199" priority="21" operator="greaterThan">
      <formula>0</formula>
    </cfRule>
  </conditionalFormatting>
  <conditionalFormatting sqref="T6:T28">
    <cfRule type="cellIs" dxfId="198" priority="20" operator="lessThan">
      <formula>0</formula>
    </cfRule>
  </conditionalFormatting>
  <conditionalFormatting sqref="T7:T27">
    <cfRule type="cellIs" dxfId="197" priority="17" operator="lessThan">
      <formula>0</formula>
    </cfRule>
    <cfRule type="cellIs" dxfId="196" priority="18" operator="lessThan">
      <formula>0</formula>
    </cfRule>
    <cfRule type="cellIs" dxfId="195" priority="19" operator="lessThan">
      <formula>0</formula>
    </cfRule>
  </conditionalFormatting>
  <conditionalFormatting sqref="T7:T28">
    <cfRule type="cellIs" dxfId="194" priority="14" operator="lessThan">
      <formula>0</formula>
    </cfRule>
    <cfRule type="cellIs" dxfId="193" priority="15" operator="lessThan">
      <formula>0</formula>
    </cfRule>
    <cfRule type="cellIs" dxfId="192" priority="16" operator="lessThan">
      <formula>0</formula>
    </cfRule>
  </conditionalFormatting>
  <conditionalFormatting sqref="D5:K5">
    <cfRule type="cellIs" dxfId="191" priority="13" operator="greaterThan">
      <formula>0</formula>
    </cfRule>
  </conditionalFormatting>
  <conditionalFormatting sqref="L4 L6 L28:L29">
    <cfRule type="cellIs" dxfId="190" priority="12" operator="equal">
      <formula>$L$4</formula>
    </cfRule>
  </conditionalFormatting>
  <conditionalFormatting sqref="D7:S7">
    <cfRule type="cellIs" dxfId="189" priority="11" operator="greaterThan">
      <formula>0</formula>
    </cfRule>
  </conditionalFormatting>
  <conditionalFormatting sqref="D9:S9">
    <cfRule type="cellIs" dxfId="188" priority="10" operator="greaterThan">
      <formula>0</formula>
    </cfRule>
  </conditionalFormatting>
  <conditionalFormatting sqref="D11:S11">
    <cfRule type="cellIs" dxfId="187" priority="9" operator="greaterThan">
      <formula>0</formula>
    </cfRule>
  </conditionalFormatting>
  <conditionalFormatting sqref="D13:S13">
    <cfRule type="cellIs" dxfId="186" priority="8" operator="greaterThan">
      <formula>0</formula>
    </cfRule>
  </conditionalFormatting>
  <conditionalFormatting sqref="D15:S15">
    <cfRule type="cellIs" dxfId="185" priority="7" operator="greaterThan">
      <formula>0</formula>
    </cfRule>
  </conditionalFormatting>
  <conditionalFormatting sqref="D17:S17">
    <cfRule type="cellIs" dxfId="184" priority="6" operator="greaterThan">
      <formula>0</formula>
    </cfRule>
  </conditionalFormatting>
  <conditionalFormatting sqref="D19:S19">
    <cfRule type="cellIs" dxfId="183" priority="5" operator="greaterThan">
      <formula>0</formula>
    </cfRule>
  </conditionalFormatting>
  <conditionalFormatting sqref="D21:S21">
    <cfRule type="cellIs" dxfId="182" priority="4" operator="greaterThan">
      <formula>0</formula>
    </cfRule>
  </conditionalFormatting>
  <conditionalFormatting sqref="D23:S23">
    <cfRule type="cellIs" dxfId="181" priority="3" operator="greaterThan">
      <formula>0</formula>
    </cfRule>
  </conditionalFormatting>
  <conditionalFormatting sqref="D25:S25">
    <cfRule type="cellIs" dxfId="180" priority="2" operator="greaterThan">
      <formula>0</formula>
    </cfRule>
  </conditionalFormatting>
  <conditionalFormatting sqref="D27:S27">
    <cfRule type="cellIs" dxfId="179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486353</v>
      </c>
      <c r="E4" s="2">
        <f>'28'!E29</f>
        <v>3440</v>
      </c>
      <c r="F4" s="2">
        <f>'28'!F29</f>
        <v>11940</v>
      </c>
      <c r="G4" s="2">
        <f>'28'!G29</f>
        <v>0</v>
      </c>
      <c r="H4" s="2">
        <f>'28'!H29</f>
        <v>32250</v>
      </c>
      <c r="I4" s="2">
        <f>'28'!I29</f>
        <v>756</v>
      </c>
      <c r="J4" s="2">
        <f>'28'!J29</f>
        <v>620</v>
      </c>
      <c r="K4" s="2">
        <f>'28'!K29</f>
        <v>299</v>
      </c>
      <c r="L4" s="2">
        <f>'28'!L29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8" priority="43" operator="equal">
      <formula>212030016606640</formula>
    </cfRule>
  </conditionalFormatting>
  <conditionalFormatting sqref="D29 E4:E6 E28:K29">
    <cfRule type="cellIs" dxfId="177" priority="41" operator="equal">
      <formula>$E$4</formula>
    </cfRule>
    <cfRule type="cellIs" dxfId="176" priority="42" operator="equal">
      <formula>2120</formula>
    </cfRule>
  </conditionalFormatting>
  <conditionalFormatting sqref="D29:E29 F4:F6 F28:F29">
    <cfRule type="cellIs" dxfId="175" priority="39" operator="equal">
      <formula>$F$4</formula>
    </cfRule>
    <cfRule type="cellIs" dxfId="174" priority="40" operator="equal">
      <formula>300</formula>
    </cfRule>
  </conditionalFormatting>
  <conditionalFormatting sqref="G4:G6 G28:G29">
    <cfRule type="cellIs" dxfId="173" priority="37" operator="equal">
      <formula>$G$4</formula>
    </cfRule>
    <cfRule type="cellIs" dxfId="172" priority="38" operator="equal">
      <formula>1660</formula>
    </cfRule>
  </conditionalFormatting>
  <conditionalFormatting sqref="H4:H6 H28:H29">
    <cfRule type="cellIs" dxfId="171" priority="35" operator="equal">
      <formula>$H$4</formula>
    </cfRule>
    <cfRule type="cellIs" dxfId="170" priority="36" operator="equal">
      <formula>6640</formula>
    </cfRule>
  </conditionalFormatting>
  <conditionalFormatting sqref="T6:T28">
    <cfRule type="cellIs" dxfId="169" priority="34" operator="lessThan">
      <formula>0</formula>
    </cfRule>
  </conditionalFormatting>
  <conditionalFormatting sqref="T7:T27">
    <cfRule type="cellIs" dxfId="168" priority="31" operator="lessThan">
      <formula>0</formula>
    </cfRule>
    <cfRule type="cellIs" dxfId="167" priority="32" operator="lessThan">
      <formula>0</formula>
    </cfRule>
    <cfRule type="cellIs" dxfId="166" priority="33" operator="lessThan">
      <formula>0</formula>
    </cfRule>
  </conditionalFormatting>
  <conditionalFormatting sqref="E4:E6 E28:K28">
    <cfRule type="cellIs" dxfId="165" priority="30" operator="equal">
      <formula>$E$4</formula>
    </cfRule>
  </conditionalFormatting>
  <conditionalFormatting sqref="D28:D29 D6 D4:M4">
    <cfRule type="cellIs" dxfId="164" priority="29" operator="equal">
      <formula>$D$4</formula>
    </cfRule>
  </conditionalFormatting>
  <conditionalFormatting sqref="I4:I6 I28:I29">
    <cfRule type="cellIs" dxfId="163" priority="28" operator="equal">
      <formula>$I$4</formula>
    </cfRule>
  </conditionalFormatting>
  <conditionalFormatting sqref="J4:J6 J28:J29">
    <cfRule type="cellIs" dxfId="162" priority="27" operator="equal">
      <formula>$J$4</formula>
    </cfRule>
  </conditionalFormatting>
  <conditionalFormatting sqref="K4:K6 K28:K29">
    <cfRule type="cellIs" dxfId="161" priority="26" operator="equal">
      <formula>$K$4</formula>
    </cfRule>
  </conditionalFormatting>
  <conditionalFormatting sqref="M4:M6">
    <cfRule type="cellIs" dxfId="160" priority="25" operator="equal">
      <formula>$L$4</formula>
    </cfRule>
  </conditionalFormatting>
  <conditionalFormatting sqref="T7:T28">
    <cfRule type="cellIs" dxfId="159" priority="22" operator="lessThan">
      <formula>0</formula>
    </cfRule>
    <cfRule type="cellIs" dxfId="158" priority="23" operator="lessThan">
      <formula>0</formula>
    </cfRule>
    <cfRule type="cellIs" dxfId="157" priority="24" operator="lessThan">
      <formula>0</formula>
    </cfRule>
  </conditionalFormatting>
  <conditionalFormatting sqref="D5:K5">
    <cfRule type="cellIs" dxfId="156" priority="21" operator="greaterThan">
      <formula>0</formula>
    </cfRule>
  </conditionalFormatting>
  <conditionalFormatting sqref="T6:T28">
    <cfRule type="cellIs" dxfId="155" priority="20" operator="lessThan">
      <formula>0</formula>
    </cfRule>
  </conditionalFormatting>
  <conditionalFormatting sqref="T7:T27">
    <cfRule type="cellIs" dxfId="154" priority="17" operator="lessThan">
      <formula>0</formula>
    </cfRule>
    <cfRule type="cellIs" dxfId="153" priority="18" operator="lessThan">
      <formula>0</formula>
    </cfRule>
    <cfRule type="cellIs" dxfId="152" priority="19" operator="lessThan">
      <formula>0</formula>
    </cfRule>
  </conditionalFormatting>
  <conditionalFormatting sqref="T7:T28">
    <cfRule type="cellIs" dxfId="151" priority="14" operator="lessThan">
      <formula>0</formula>
    </cfRule>
    <cfRule type="cellIs" dxfId="150" priority="15" operator="lessThan">
      <formula>0</formula>
    </cfRule>
    <cfRule type="cellIs" dxfId="149" priority="16" operator="lessThan">
      <formula>0</formula>
    </cfRule>
  </conditionalFormatting>
  <conditionalFormatting sqref="D5:K5">
    <cfRule type="cellIs" dxfId="148" priority="13" operator="greaterThan">
      <formula>0</formula>
    </cfRule>
  </conditionalFormatting>
  <conditionalFormatting sqref="L4 L6 L28:L29">
    <cfRule type="cellIs" dxfId="147" priority="12" operator="equal">
      <formula>$L$4</formula>
    </cfRule>
  </conditionalFormatting>
  <conditionalFormatting sqref="D7:S7">
    <cfRule type="cellIs" dxfId="146" priority="11" operator="greaterThan">
      <formula>0</formula>
    </cfRule>
  </conditionalFormatting>
  <conditionalFormatting sqref="D9:S9">
    <cfRule type="cellIs" dxfId="145" priority="10" operator="greaterThan">
      <formula>0</formula>
    </cfRule>
  </conditionalFormatting>
  <conditionalFormatting sqref="D11:S11">
    <cfRule type="cellIs" dxfId="144" priority="9" operator="greaterThan">
      <formula>0</formula>
    </cfRule>
  </conditionalFormatting>
  <conditionalFormatting sqref="D13:S13">
    <cfRule type="cellIs" dxfId="143" priority="8" operator="greaterThan">
      <formula>0</formula>
    </cfRule>
  </conditionalFormatting>
  <conditionalFormatting sqref="D15:S15">
    <cfRule type="cellIs" dxfId="142" priority="7" operator="greaterThan">
      <formula>0</formula>
    </cfRule>
  </conditionalFormatting>
  <conditionalFormatting sqref="D17:S17">
    <cfRule type="cellIs" dxfId="141" priority="6" operator="greaterThan">
      <formula>0</formula>
    </cfRule>
  </conditionalFormatting>
  <conditionalFormatting sqref="D19:S19">
    <cfRule type="cellIs" dxfId="140" priority="5" operator="greaterThan">
      <formula>0</formula>
    </cfRule>
  </conditionalFormatting>
  <conditionalFormatting sqref="D21:S21">
    <cfRule type="cellIs" dxfId="139" priority="4" operator="greaterThan">
      <formula>0</formula>
    </cfRule>
  </conditionalFormatting>
  <conditionalFormatting sqref="D23:S23">
    <cfRule type="cellIs" dxfId="138" priority="3" operator="greaterThan">
      <formula>0</formula>
    </cfRule>
  </conditionalFormatting>
  <conditionalFormatting sqref="D25:S25">
    <cfRule type="cellIs" dxfId="137" priority="2" operator="greaterThan">
      <formula>0</formula>
    </cfRule>
  </conditionalFormatting>
  <conditionalFormatting sqref="D27:S27">
    <cfRule type="cellIs" dxfId="13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75" t="s">
        <v>45</v>
      </c>
      <c r="B29" s="76"/>
      <c r="C29" s="77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486353</v>
      </c>
      <c r="E4" s="2">
        <f>'29'!E29</f>
        <v>3440</v>
      </c>
      <c r="F4" s="2">
        <f>'29'!F29</f>
        <v>11940</v>
      </c>
      <c r="G4" s="2">
        <f>'29'!G29</f>
        <v>0</v>
      </c>
      <c r="H4" s="2">
        <f>'29'!H29</f>
        <v>32250</v>
      </c>
      <c r="I4" s="2">
        <f>'29'!I29</f>
        <v>756</v>
      </c>
      <c r="J4" s="2">
        <f>'29'!J29</f>
        <v>620</v>
      </c>
      <c r="K4" s="2">
        <f>'29'!K29</f>
        <v>299</v>
      </c>
      <c r="L4" s="2">
        <f>'29'!L29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" priority="43" operator="equal">
      <formula>212030016606640</formula>
    </cfRule>
  </conditionalFormatting>
  <conditionalFormatting sqref="D29 E4:E6 E28:K29">
    <cfRule type="cellIs" dxfId="134" priority="41" operator="equal">
      <formula>$E$4</formula>
    </cfRule>
    <cfRule type="cellIs" dxfId="133" priority="42" operator="equal">
      <formula>2120</formula>
    </cfRule>
  </conditionalFormatting>
  <conditionalFormatting sqref="D29:E29 F4:F6 F28:F29">
    <cfRule type="cellIs" dxfId="132" priority="39" operator="equal">
      <formula>$F$4</formula>
    </cfRule>
    <cfRule type="cellIs" dxfId="131" priority="40" operator="equal">
      <formula>300</formula>
    </cfRule>
  </conditionalFormatting>
  <conditionalFormatting sqref="G4:G6 G28:G29">
    <cfRule type="cellIs" dxfId="130" priority="37" operator="equal">
      <formula>$G$4</formula>
    </cfRule>
    <cfRule type="cellIs" dxfId="129" priority="38" operator="equal">
      <formula>1660</formula>
    </cfRule>
  </conditionalFormatting>
  <conditionalFormatting sqref="H4:H6 H28:H29">
    <cfRule type="cellIs" dxfId="128" priority="35" operator="equal">
      <formula>$H$4</formula>
    </cfRule>
    <cfRule type="cellIs" dxfId="127" priority="36" operator="equal">
      <formula>6640</formula>
    </cfRule>
  </conditionalFormatting>
  <conditionalFormatting sqref="T6:T28">
    <cfRule type="cellIs" dxfId="126" priority="34" operator="lessThan">
      <formula>0</formula>
    </cfRule>
  </conditionalFormatting>
  <conditionalFormatting sqref="T7:T27">
    <cfRule type="cellIs" dxfId="125" priority="31" operator="lessThan">
      <formula>0</formula>
    </cfRule>
    <cfRule type="cellIs" dxfId="124" priority="32" operator="lessThan">
      <formula>0</formula>
    </cfRule>
    <cfRule type="cellIs" dxfId="123" priority="33" operator="lessThan">
      <formula>0</formula>
    </cfRule>
  </conditionalFormatting>
  <conditionalFormatting sqref="E4:E6 E28:K28">
    <cfRule type="cellIs" dxfId="122" priority="30" operator="equal">
      <formula>$E$4</formula>
    </cfRule>
  </conditionalFormatting>
  <conditionalFormatting sqref="D28:D29 D6 D4:M4">
    <cfRule type="cellIs" dxfId="121" priority="29" operator="equal">
      <formula>$D$4</formula>
    </cfRule>
  </conditionalFormatting>
  <conditionalFormatting sqref="I4:I6 I28:I29">
    <cfRule type="cellIs" dxfId="120" priority="28" operator="equal">
      <formula>$I$4</formula>
    </cfRule>
  </conditionalFormatting>
  <conditionalFormatting sqref="J4:J6 J28:J29">
    <cfRule type="cellIs" dxfId="119" priority="27" operator="equal">
      <formula>$J$4</formula>
    </cfRule>
  </conditionalFormatting>
  <conditionalFormatting sqref="K4:K6 K28:K29">
    <cfRule type="cellIs" dxfId="118" priority="26" operator="equal">
      <formula>$K$4</formula>
    </cfRule>
  </conditionalFormatting>
  <conditionalFormatting sqref="M4:M6">
    <cfRule type="cellIs" dxfId="117" priority="25" operator="equal">
      <formula>$L$4</formula>
    </cfRule>
  </conditionalFormatting>
  <conditionalFormatting sqref="T7:T28">
    <cfRule type="cellIs" dxfId="116" priority="22" operator="lessThan">
      <formula>0</formula>
    </cfRule>
    <cfRule type="cellIs" dxfId="115" priority="23" operator="lessThan">
      <formula>0</formula>
    </cfRule>
    <cfRule type="cellIs" dxfId="114" priority="24" operator="lessThan">
      <formula>0</formula>
    </cfRule>
  </conditionalFormatting>
  <conditionalFormatting sqref="D5:K5">
    <cfRule type="cellIs" dxfId="113" priority="21" operator="greaterThan">
      <formula>0</formula>
    </cfRule>
  </conditionalFormatting>
  <conditionalFormatting sqref="T6:T28">
    <cfRule type="cellIs" dxfId="112" priority="20" operator="lessThan">
      <formula>0</formula>
    </cfRule>
  </conditionalFormatting>
  <conditionalFormatting sqref="T7:T27">
    <cfRule type="cellIs" dxfId="111" priority="17" operator="lessThan">
      <formula>0</formula>
    </cfRule>
    <cfRule type="cellIs" dxfId="110" priority="18" operator="lessThan">
      <formula>0</formula>
    </cfRule>
    <cfRule type="cellIs" dxfId="109" priority="19" operator="lessThan">
      <formula>0</formula>
    </cfRule>
  </conditionalFormatting>
  <conditionalFormatting sqref="T7:T28">
    <cfRule type="cellIs" dxfId="108" priority="14" operator="lessThan">
      <formula>0</formula>
    </cfRule>
    <cfRule type="cellIs" dxfId="107" priority="15" operator="lessThan">
      <formula>0</formula>
    </cfRule>
    <cfRule type="cellIs" dxfId="106" priority="16" operator="lessThan">
      <formula>0</formula>
    </cfRule>
  </conditionalFormatting>
  <conditionalFormatting sqref="D5:K5">
    <cfRule type="cellIs" dxfId="105" priority="13" operator="greaterThan">
      <formula>0</formula>
    </cfRule>
  </conditionalFormatting>
  <conditionalFormatting sqref="L4 L6 L28:L29">
    <cfRule type="cellIs" dxfId="104" priority="12" operator="equal">
      <formula>$L$4</formula>
    </cfRule>
  </conditionalFormatting>
  <conditionalFormatting sqref="D7:S7">
    <cfRule type="cellIs" dxfId="103" priority="11" operator="greaterThan">
      <formula>0</formula>
    </cfRule>
  </conditionalFormatting>
  <conditionalFormatting sqref="D9:S9">
    <cfRule type="cellIs" dxfId="102" priority="10" operator="greaterThan">
      <formula>0</formula>
    </cfRule>
  </conditionalFormatting>
  <conditionalFormatting sqref="D11:S11">
    <cfRule type="cellIs" dxfId="101" priority="9" operator="greaterThan">
      <formula>0</formula>
    </cfRule>
  </conditionalFormatting>
  <conditionalFormatting sqref="D13:S13">
    <cfRule type="cellIs" dxfId="100" priority="8" operator="greaterThan">
      <formula>0</formula>
    </cfRule>
  </conditionalFormatting>
  <conditionalFormatting sqref="D15:S15">
    <cfRule type="cellIs" dxfId="99" priority="7" operator="greaterThan">
      <formula>0</formula>
    </cfRule>
  </conditionalFormatting>
  <conditionalFormatting sqref="D17:S17">
    <cfRule type="cellIs" dxfId="98" priority="6" operator="greaterThan">
      <formula>0</formula>
    </cfRule>
  </conditionalFormatting>
  <conditionalFormatting sqref="D19:S19">
    <cfRule type="cellIs" dxfId="97" priority="5" operator="greaterThan">
      <formula>0</formula>
    </cfRule>
  </conditionalFormatting>
  <conditionalFormatting sqref="D21:S21">
    <cfRule type="cellIs" dxfId="96" priority="4" operator="greaterThan">
      <formula>0</formula>
    </cfRule>
  </conditionalFormatting>
  <conditionalFormatting sqref="D23:S23">
    <cfRule type="cellIs" dxfId="95" priority="3" operator="greaterThan">
      <formula>0</formula>
    </cfRule>
  </conditionalFormatting>
  <conditionalFormatting sqref="D25:S25">
    <cfRule type="cellIs" dxfId="94" priority="2" operator="greaterThan">
      <formula>0</formula>
    </cfRule>
  </conditionalFormatting>
  <conditionalFormatting sqref="D27:S27">
    <cfRule type="cellIs" dxfId="93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486353</v>
      </c>
      <c r="E4" s="2">
        <f>'30'!E29</f>
        <v>3440</v>
      </c>
      <c r="F4" s="2">
        <f>'30'!F29</f>
        <v>11940</v>
      </c>
      <c r="G4" s="2">
        <f>'30'!G29</f>
        <v>0</v>
      </c>
      <c r="H4" s="2">
        <f>'30'!H29</f>
        <v>32250</v>
      </c>
      <c r="I4" s="2">
        <f>'30'!I29</f>
        <v>756</v>
      </c>
      <c r="J4" s="2">
        <f>'30'!J29</f>
        <v>620</v>
      </c>
      <c r="K4" s="2">
        <f>'30'!K29</f>
        <v>299</v>
      </c>
      <c r="L4" s="2">
        <f>'30'!L29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" priority="43" operator="equal">
      <formula>212030016606640</formula>
    </cfRule>
  </conditionalFormatting>
  <conditionalFormatting sqref="D29 E4:E6 E28:K29">
    <cfRule type="cellIs" dxfId="91" priority="41" operator="equal">
      <formula>$E$4</formula>
    </cfRule>
    <cfRule type="cellIs" dxfId="90" priority="42" operator="equal">
      <formula>2120</formula>
    </cfRule>
  </conditionalFormatting>
  <conditionalFormatting sqref="D29:E29 F4:F6 F28:F29">
    <cfRule type="cellIs" dxfId="89" priority="39" operator="equal">
      <formula>$F$4</formula>
    </cfRule>
    <cfRule type="cellIs" dxfId="88" priority="40" operator="equal">
      <formula>300</formula>
    </cfRule>
  </conditionalFormatting>
  <conditionalFormatting sqref="G4:G6 G28:G29">
    <cfRule type="cellIs" dxfId="87" priority="37" operator="equal">
      <formula>$G$4</formula>
    </cfRule>
    <cfRule type="cellIs" dxfId="86" priority="38" operator="equal">
      <formula>1660</formula>
    </cfRule>
  </conditionalFormatting>
  <conditionalFormatting sqref="H4:H6 H28:H29">
    <cfRule type="cellIs" dxfId="85" priority="35" operator="equal">
      <formula>$H$4</formula>
    </cfRule>
    <cfRule type="cellIs" dxfId="84" priority="36" operator="equal">
      <formula>6640</formula>
    </cfRule>
  </conditionalFormatting>
  <conditionalFormatting sqref="T6:T28">
    <cfRule type="cellIs" dxfId="83" priority="34" operator="lessThan">
      <formula>0</formula>
    </cfRule>
  </conditionalFormatting>
  <conditionalFormatting sqref="T7:T27">
    <cfRule type="cellIs" dxfId="82" priority="31" operator="lessThan">
      <formula>0</formula>
    </cfRule>
    <cfRule type="cellIs" dxfId="81" priority="32" operator="lessThan">
      <formula>0</formula>
    </cfRule>
    <cfRule type="cellIs" dxfId="80" priority="33" operator="lessThan">
      <formula>0</formula>
    </cfRule>
  </conditionalFormatting>
  <conditionalFormatting sqref="E4:E6 E28:K28">
    <cfRule type="cellIs" dxfId="79" priority="30" operator="equal">
      <formula>$E$4</formula>
    </cfRule>
  </conditionalFormatting>
  <conditionalFormatting sqref="D28:D29 D6 D4:M4">
    <cfRule type="cellIs" dxfId="78" priority="29" operator="equal">
      <formula>$D$4</formula>
    </cfRule>
  </conditionalFormatting>
  <conditionalFormatting sqref="I4:I6 I28:I29">
    <cfRule type="cellIs" dxfId="77" priority="28" operator="equal">
      <formula>$I$4</formula>
    </cfRule>
  </conditionalFormatting>
  <conditionalFormatting sqref="J4:J6 J28:J29">
    <cfRule type="cellIs" dxfId="76" priority="27" operator="equal">
      <formula>$J$4</formula>
    </cfRule>
  </conditionalFormatting>
  <conditionalFormatting sqref="K4:K6 K28:K29">
    <cfRule type="cellIs" dxfId="75" priority="26" operator="equal">
      <formula>$K$4</formula>
    </cfRule>
  </conditionalFormatting>
  <conditionalFormatting sqref="M4:M6">
    <cfRule type="cellIs" dxfId="74" priority="25" operator="equal">
      <formula>$L$4</formula>
    </cfRule>
  </conditionalFormatting>
  <conditionalFormatting sqref="T7:T28">
    <cfRule type="cellIs" dxfId="73" priority="22" operator="lessThan">
      <formula>0</formula>
    </cfRule>
    <cfRule type="cellIs" dxfId="72" priority="23" operator="lessThan">
      <formula>0</formula>
    </cfRule>
    <cfRule type="cellIs" dxfId="71" priority="24" operator="lessThan">
      <formula>0</formula>
    </cfRule>
  </conditionalFormatting>
  <conditionalFormatting sqref="D5:K5">
    <cfRule type="cellIs" dxfId="70" priority="21" operator="greaterThan">
      <formula>0</formula>
    </cfRule>
  </conditionalFormatting>
  <conditionalFormatting sqref="T6:T28">
    <cfRule type="cellIs" dxfId="69" priority="20" operator="lessThan">
      <formula>0</formula>
    </cfRule>
  </conditionalFormatting>
  <conditionalFormatting sqref="T7:T27">
    <cfRule type="cellIs" dxfId="68" priority="17" operator="lessThan">
      <formula>0</formula>
    </cfRule>
    <cfRule type="cellIs" dxfId="67" priority="18" operator="lessThan">
      <formula>0</formula>
    </cfRule>
    <cfRule type="cellIs" dxfId="66" priority="19" operator="lessThan">
      <formula>0</formula>
    </cfRule>
  </conditionalFormatting>
  <conditionalFormatting sqref="T7:T28">
    <cfRule type="cellIs" dxfId="65" priority="14" operator="lessThan">
      <formula>0</formula>
    </cfRule>
    <cfRule type="cellIs" dxfId="64" priority="15" operator="lessThan">
      <formula>0</formula>
    </cfRule>
    <cfRule type="cellIs" dxfId="63" priority="16" operator="lessThan">
      <formula>0</formula>
    </cfRule>
  </conditionalFormatting>
  <conditionalFormatting sqref="D5:K5">
    <cfRule type="cellIs" dxfId="62" priority="13" operator="greaterThan">
      <formula>0</formula>
    </cfRule>
  </conditionalFormatting>
  <conditionalFormatting sqref="L4 L6 L28:L29">
    <cfRule type="cellIs" dxfId="61" priority="12" operator="equal">
      <formula>$L$4</formula>
    </cfRule>
  </conditionalFormatting>
  <conditionalFormatting sqref="D7:S7">
    <cfRule type="cellIs" dxfId="60" priority="11" operator="greaterThan">
      <formula>0</formula>
    </cfRule>
  </conditionalFormatting>
  <conditionalFormatting sqref="D9:S9">
    <cfRule type="cellIs" dxfId="59" priority="10" operator="greaterThan">
      <formula>0</formula>
    </cfRule>
  </conditionalFormatting>
  <conditionalFormatting sqref="D11:S11">
    <cfRule type="cellIs" dxfId="58" priority="9" operator="greaterThan">
      <formula>0</formula>
    </cfRule>
  </conditionalFormatting>
  <conditionalFormatting sqref="D13:S13">
    <cfRule type="cellIs" dxfId="57" priority="8" operator="greaterThan">
      <formula>0</formula>
    </cfRule>
  </conditionalFormatting>
  <conditionalFormatting sqref="D15:S15">
    <cfRule type="cellIs" dxfId="56" priority="7" operator="greaterThan">
      <formula>0</formula>
    </cfRule>
  </conditionalFormatting>
  <conditionalFormatting sqref="D17:S17">
    <cfRule type="cellIs" dxfId="55" priority="6" operator="greaterThan">
      <formula>0</formula>
    </cfRule>
  </conditionalFormatting>
  <conditionalFormatting sqref="D19:S19">
    <cfRule type="cellIs" dxfId="54" priority="5" operator="greaterThan">
      <formula>0</formula>
    </cfRule>
  </conditionalFormatting>
  <conditionalFormatting sqref="D21:S21">
    <cfRule type="cellIs" dxfId="53" priority="4" operator="greaterThan">
      <formula>0</formula>
    </cfRule>
  </conditionalFormatting>
  <conditionalFormatting sqref="D23:S23">
    <cfRule type="cellIs" dxfId="52" priority="3" operator="greaterThan">
      <formula>0</formula>
    </cfRule>
  </conditionalFormatting>
  <conditionalFormatting sqref="D25:S25">
    <cfRule type="cellIs" dxfId="51" priority="2" operator="greaterThan">
      <formula>0</formula>
    </cfRule>
  </conditionalFormatting>
  <conditionalFormatting sqref="D27:S27">
    <cfRule type="cellIs" dxfId="50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2634222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142960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170800</v>
      </c>
      <c r="N7" s="24">
        <f>D7+E7*20+F7*10+G7*9+H7*9+I7*191+J7*191+K7*182+L7*100</f>
        <v>180469</v>
      </c>
      <c r="O7" s="25">
        <f>M7*2.75%</f>
        <v>4697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1204</v>
      </c>
      <c r="R7" s="24">
        <f>M7-(M7*2.75%)+I7*191+J7*191+K7*182+L7*100-Q7</f>
        <v>174568</v>
      </c>
      <c r="S7" s="25">
        <f>M7*0.95%</f>
        <v>1622.6</v>
      </c>
      <c r="T7" s="27">
        <f>S7-Q7</f>
        <v>418.59999999999991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75603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83743</v>
      </c>
      <c r="N8" s="24">
        <f t="shared" ref="N8:N27" si="1">D8+E8*20+F8*10+G8*9+H8*9+I8*191+J8*191+K8*182+L8*100</f>
        <v>90574</v>
      </c>
      <c r="O8" s="25">
        <f t="shared" ref="O8:O27" si="2">M8*2.75%</f>
        <v>2302.9324999999999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849</v>
      </c>
      <c r="R8" s="24">
        <f t="shared" ref="R8:R27" si="3">M8-(M8*2.75%)+I8*191+J8*191+K8*182+L8*100-Q8</f>
        <v>87422.067500000005</v>
      </c>
      <c r="S8" s="25">
        <f t="shared" ref="S8:S27" si="4">M8*0.95%</f>
        <v>795.55849999999998</v>
      </c>
      <c r="T8" s="27">
        <f t="shared" ref="T8:T27" si="5">S8-Q8</f>
        <v>-53.441500000000019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189388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211958</v>
      </c>
      <c r="N9" s="24">
        <f t="shared" si="1"/>
        <v>219553</v>
      </c>
      <c r="O9" s="25">
        <f t="shared" si="2"/>
        <v>5828.8450000000003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1677</v>
      </c>
      <c r="R9" s="24">
        <f t="shared" si="3"/>
        <v>212047.155</v>
      </c>
      <c r="S9" s="25">
        <f t="shared" si="4"/>
        <v>2013.6009999999999</v>
      </c>
      <c r="T9" s="27">
        <f t="shared" si="5"/>
        <v>336.60099999999989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65881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68751</v>
      </c>
      <c r="N10" s="24">
        <f t="shared" si="1"/>
        <v>75036</v>
      </c>
      <c r="O10" s="25">
        <f t="shared" si="2"/>
        <v>1890.6524999999999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320</v>
      </c>
      <c r="R10" s="24">
        <f t="shared" si="3"/>
        <v>72825.347500000003</v>
      </c>
      <c r="S10" s="25">
        <f t="shared" si="4"/>
        <v>653.1345</v>
      </c>
      <c r="T10" s="27">
        <f t="shared" si="5"/>
        <v>333.1345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74986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85736</v>
      </c>
      <c r="N11" s="24">
        <f t="shared" si="1"/>
        <v>95250</v>
      </c>
      <c r="O11" s="25">
        <f t="shared" si="2"/>
        <v>2357.7400000000002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473</v>
      </c>
      <c r="R11" s="24">
        <f t="shared" si="3"/>
        <v>92419.26</v>
      </c>
      <c r="S11" s="25">
        <f t="shared" si="4"/>
        <v>814.49199999999996</v>
      </c>
      <c r="T11" s="27">
        <f t="shared" si="5"/>
        <v>341.49199999999996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65163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67063</v>
      </c>
      <c r="N12" s="24">
        <f t="shared" si="1"/>
        <v>68883</v>
      </c>
      <c r="O12" s="25">
        <f t="shared" si="2"/>
        <v>1844.2325000000001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327</v>
      </c>
      <c r="R12" s="24">
        <f t="shared" si="3"/>
        <v>66711.767500000002</v>
      </c>
      <c r="S12" s="25">
        <f t="shared" si="4"/>
        <v>637.09849999999994</v>
      </c>
      <c r="T12" s="27">
        <f t="shared" si="5"/>
        <v>310.09849999999994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64980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67570</v>
      </c>
      <c r="N13" s="24">
        <f t="shared" si="1"/>
        <v>67570</v>
      </c>
      <c r="O13" s="25">
        <f t="shared" si="2"/>
        <v>1858.175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590</v>
      </c>
      <c r="R13" s="24">
        <f t="shared" si="3"/>
        <v>65121.824999999997</v>
      </c>
      <c r="S13" s="25">
        <f t="shared" si="4"/>
        <v>641.91499999999996</v>
      </c>
      <c r="T13" s="27">
        <f t="shared" si="5"/>
        <v>51.914999999999964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210444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217944</v>
      </c>
      <c r="N14" s="24">
        <f t="shared" si="1"/>
        <v>220618</v>
      </c>
      <c r="O14" s="25">
        <f t="shared" si="2"/>
        <v>5993.46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1693</v>
      </c>
      <c r="R14" s="24">
        <f t="shared" si="3"/>
        <v>212931.54</v>
      </c>
      <c r="S14" s="25">
        <f t="shared" si="4"/>
        <v>2070.4679999999998</v>
      </c>
      <c r="T14" s="27">
        <f t="shared" si="5"/>
        <v>377.46799999999985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231541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244241</v>
      </c>
      <c r="N15" s="24">
        <f t="shared" si="1"/>
        <v>249899</v>
      </c>
      <c r="O15" s="25">
        <f t="shared" si="2"/>
        <v>6716.6274999999996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1880</v>
      </c>
      <c r="R15" s="24">
        <f t="shared" si="3"/>
        <v>241302.3725</v>
      </c>
      <c r="S15" s="25">
        <f t="shared" si="4"/>
        <v>2320.2894999999999</v>
      </c>
      <c r="T15" s="27">
        <f t="shared" si="5"/>
        <v>440.28949999999986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196574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216104</v>
      </c>
      <c r="N16" s="24">
        <f t="shared" si="1"/>
        <v>225209</v>
      </c>
      <c r="O16" s="25">
        <f t="shared" si="2"/>
        <v>5942.86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1796</v>
      </c>
      <c r="R16" s="24">
        <f t="shared" si="3"/>
        <v>217470.14</v>
      </c>
      <c r="S16" s="25">
        <f t="shared" si="4"/>
        <v>2052.9879999999998</v>
      </c>
      <c r="T16" s="27">
        <f t="shared" si="5"/>
        <v>256.98799999999983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116835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124085</v>
      </c>
      <c r="N17" s="24">
        <f t="shared" si="1"/>
        <v>132918</v>
      </c>
      <c r="O17" s="25">
        <f t="shared" si="2"/>
        <v>3412.3375000000001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1134</v>
      </c>
      <c r="R17" s="24">
        <f t="shared" si="3"/>
        <v>128371.66250000001</v>
      </c>
      <c r="S17" s="25">
        <f t="shared" si="4"/>
        <v>1178.8074999999999</v>
      </c>
      <c r="T17" s="27">
        <f t="shared" si="5"/>
        <v>44.807499999999891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146936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156576</v>
      </c>
      <c r="N18" s="24">
        <f t="shared" si="1"/>
        <v>166800</v>
      </c>
      <c r="O18" s="25">
        <f t="shared" si="2"/>
        <v>4305.84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1740</v>
      </c>
      <c r="R18" s="24">
        <f t="shared" si="3"/>
        <v>160754.16</v>
      </c>
      <c r="S18" s="25">
        <f t="shared" si="4"/>
        <v>1487.472</v>
      </c>
      <c r="T18" s="27">
        <f t="shared" si="5"/>
        <v>-252.52800000000002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144362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161112</v>
      </c>
      <c r="N19" s="24">
        <f t="shared" si="1"/>
        <v>177030</v>
      </c>
      <c r="O19" s="25">
        <f t="shared" si="2"/>
        <v>4430.58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3240</v>
      </c>
      <c r="R19" s="24">
        <f t="shared" si="3"/>
        <v>169359.42</v>
      </c>
      <c r="S19" s="25">
        <f t="shared" si="4"/>
        <v>1530.5639999999999</v>
      </c>
      <c r="T19" s="27">
        <f t="shared" si="5"/>
        <v>-1709.4360000000001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60708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63888</v>
      </c>
      <c r="N20" s="24">
        <f t="shared" si="1"/>
        <v>70382</v>
      </c>
      <c r="O20" s="25">
        <f t="shared" si="2"/>
        <v>1756.92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1230</v>
      </c>
      <c r="R20" s="24">
        <f t="shared" si="3"/>
        <v>67395.08</v>
      </c>
      <c r="S20" s="25">
        <f t="shared" si="4"/>
        <v>606.93600000000004</v>
      </c>
      <c r="T20" s="27">
        <f t="shared" si="5"/>
        <v>-623.06399999999996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65609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66079</v>
      </c>
      <c r="N21" s="24">
        <f t="shared" si="1"/>
        <v>67034</v>
      </c>
      <c r="O21" s="25">
        <f t="shared" si="2"/>
        <v>1817.1724999999999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418</v>
      </c>
      <c r="R21" s="24">
        <f t="shared" si="3"/>
        <v>64798.827499999999</v>
      </c>
      <c r="S21" s="25">
        <f t="shared" si="4"/>
        <v>627.75049999999999</v>
      </c>
      <c r="T21" s="27">
        <f t="shared" si="5"/>
        <v>209.75049999999999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224134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228934</v>
      </c>
      <c r="N22" s="24">
        <f t="shared" si="1"/>
        <v>235619</v>
      </c>
      <c r="O22" s="25">
        <f t="shared" si="2"/>
        <v>6295.6850000000004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1500</v>
      </c>
      <c r="R22" s="24">
        <f t="shared" si="3"/>
        <v>227823.315</v>
      </c>
      <c r="S22" s="25">
        <f t="shared" si="4"/>
        <v>2174.873</v>
      </c>
      <c r="T22" s="27">
        <f t="shared" si="5"/>
        <v>674.87300000000005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100595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100595</v>
      </c>
      <c r="N23" s="24">
        <f t="shared" si="1"/>
        <v>103460</v>
      </c>
      <c r="O23" s="25">
        <f t="shared" si="2"/>
        <v>2766.3625000000002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930</v>
      </c>
      <c r="R23" s="24">
        <f t="shared" si="3"/>
        <v>99763.637499999997</v>
      </c>
      <c r="S23" s="25">
        <f t="shared" si="4"/>
        <v>955.65250000000003</v>
      </c>
      <c r="T23" s="27">
        <f t="shared" si="5"/>
        <v>25.652500000000032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198789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230529</v>
      </c>
      <c r="N24" s="24">
        <f t="shared" si="1"/>
        <v>243292</v>
      </c>
      <c r="O24" s="25">
        <f t="shared" si="2"/>
        <v>6339.5474999999997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1784</v>
      </c>
      <c r="R24" s="24">
        <f t="shared" si="3"/>
        <v>235168.45250000001</v>
      </c>
      <c r="S24" s="25">
        <f t="shared" si="4"/>
        <v>2190.0254999999997</v>
      </c>
      <c r="T24" s="27">
        <f t="shared" si="5"/>
        <v>406.02549999999974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126687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133437</v>
      </c>
      <c r="N25" s="24">
        <f t="shared" si="1"/>
        <v>148290</v>
      </c>
      <c r="O25" s="25">
        <f t="shared" si="2"/>
        <v>3669.5174999999999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1108</v>
      </c>
      <c r="R25" s="24">
        <f t="shared" si="3"/>
        <v>143512.48249999998</v>
      </c>
      <c r="S25" s="25">
        <f t="shared" si="4"/>
        <v>1267.6514999999999</v>
      </c>
      <c r="T25" s="27">
        <f t="shared" si="5"/>
        <v>159.65149999999994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97920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98460</v>
      </c>
      <c r="N26" s="24">
        <f t="shared" si="1"/>
        <v>107055</v>
      </c>
      <c r="O26" s="25">
        <f t="shared" si="2"/>
        <v>2707.65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763</v>
      </c>
      <c r="R26" s="24">
        <f t="shared" si="3"/>
        <v>103584.35</v>
      </c>
      <c r="S26" s="25">
        <f t="shared" si="4"/>
        <v>935.37</v>
      </c>
      <c r="T26" s="27">
        <f t="shared" si="5"/>
        <v>172.37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121947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121947</v>
      </c>
      <c r="N27" s="40">
        <f t="shared" si="1"/>
        <v>128632</v>
      </c>
      <c r="O27" s="25">
        <f t="shared" si="2"/>
        <v>3353.5425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1500</v>
      </c>
      <c r="R27" s="24">
        <f t="shared" si="3"/>
        <v>123778.4575</v>
      </c>
      <c r="S27" s="42">
        <f t="shared" si="4"/>
        <v>1158.4965</v>
      </c>
      <c r="T27" s="43">
        <f t="shared" si="5"/>
        <v>-341.50350000000003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2722042</v>
      </c>
      <c r="E28" s="45">
        <f t="shared" si="6"/>
        <v>2660</v>
      </c>
      <c r="F28" s="45">
        <f t="shared" ref="F28:T28" si="7">SUM(F7:F27)</f>
        <v>3730</v>
      </c>
      <c r="G28" s="45">
        <f t="shared" si="7"/>
        <v>0</v>
      </c>
      <c r="H28" s="45">
        <f t="shared" si="7"/>
        <v>11890</v>
      </c>
      <c r="I28" s="45">
        <f t="shared" si="7"/>
        <v>659</v>
      </c>
      <c r="J28" s="45">
        <f t="shared" si="7"/>
        <v>34</v>
      </c>
      <c r="K28" s="45">
        <f t="shared" si="7"/>
        <v>119</v>
      </c>
      <c r="L28" s="45">
        <f t="shared" si="7"/>
        <v>0</v>
      </c>
      <c r="M28" s="45">
        <f t="shared" si="7"/>
        <v>2919552</v>
      </c>
      <c r="N28" s="45">
        <f t="shared" si="7"/>
        <v>3073573</v>
      </c>
      <c r="O28" s="46">
        <f t="shared" si="7"/>
        <v>80287.679999999993</v>
      </c>
      <c r="P28" s="45">
        <f t="shared" si="7"/>
        <v>0</v>
      </c>
      <c r="Q28" s="45">
        <f t="shared" si="7"/>
        <v>26156</v>
      </c>
      <c r="R28" s="45">
        <f t="shared" si="7"/>
        <v>2967129.3200000003</v>
      </c>
      <c r="S28" s="45">
        <f t="shared" si="7"/>
        <v>27735.743999999999</v>
      </c>
      <c r="T28" s="47">
        <f t="shared" si="7"/>
        <v>1579.7439999999986</v>
      </c>
    </row>
    <row r="29" spans="1:20" ht="15.75" thickBot="1" x14ac:dyDescent="0.3">
      <c r="A29" s="75" t="s">
        <v>45</v>
      </c>
      <c r="B29" s="76"/>
      <c r="C29" s="7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9" priority="44" operator="equal">
      <formula>212030016606640</formula>
    </cfRule>
  </conditionalFormatting>
  <conditionalFormatting sqref="D29 E28:K29 E4 E6">
    <cfRule type="cellIs" dxfId="48" priority="42" operator="equal">
      <formula>$E$4</formula>
    </cfRule>
    <cfRule type="cellIs" dxfId="47" priority="43" operator="equal">
      <formula>2120</formula>
    </cfRule>
  </conditionalFormatting>
  <conditionalFormatting sqref="D29:E29 F28:F29 F4 F6">
    <cfRule type="cellIs" dxfId="46" priority="40" operator="equal">
      <formula>$F$4</formula>
    </cfRule>
    <cfRule type="cellIs" dxfId="45" priority="41" operator="equal">
      <formula>300</formula>
    </cfRule>
  </conditionalFormatting>
  <conditionalFormatting sqref="G28:G29 G4 G6">
    <cfRule type="cellIs" dxfId="44" priority="38" operator="equal">
      <formula>$G$4</formula>
    </cfRule>
    <cfRule type="cellIs" dxfId="43" priority="39" operator="equal">
      <formula>1660</formula>
    </cfRule>
  </conditionalFormatting>
  <conditionalFormatting sqref="H28:H29 H4 H6">
    <cfRule type="cellIs" dxfId="42" priority="36" operator="equal">
      <formula>$H$4</formula>
    </cfRule>
    <cfRule type="cellIs" dxfId="41" priority="37" operator="equal">
      <formula>6640</formula>
    </cfRule>
  </conditionalFormatting>
  <conditionalFormatting sqref="T6:T28">
    <cfRule type="cellIs" dxfId="40" priority="35" operator="lessThan">
      <formula>0</formula>
    </cfRule>
  </conditionalFormatting>
  <conditionalFormatting sqref="T7:T27">
    <cfRule type="cellIs" dxfId="39" priority="32" operator="lessThan">
      <formula>0</formula>
    </cfRule>
    <cfRule type="cellIs" dxfId="38" priority="33" operator="lessThan">
      <formula>0</formula>
    </cfRule>
    <cfRule type="cellIs" dxfId="37" priority="34" operator="lessThan">
      <formula>0</formula>
    </cfRule>
  </conditionalFormatting>
  <conditionalFormatting sqref="E28:K28 E4 E6">
    <cfRule type="cellIs" dxfId="36" priority="31" operator="equal">
      <formula>$E$4</formula>
    </cfRule>
  </conditionalFormatting>
  <conditionalFormatting sqref="D28:D29 D6 D4:M4">
    <cfRule type="cellIs" dxfId="35" priority="30" operator="equal">
      <formula>$D$4</formula>
    </cfRule>
  </conditionalFormatting>
  <conditionalFormatting sqref="I28:I29 I4 I6">
    <cfRule type="cellIs" dxfId="34" priority="29" operator="equal">
      <formula>$I$4</formula>
    </cfRule>
  </conditionalFormatting>
  <conditionalFormatting sqref="J28:J29 J4 J6">
    <cfRule type="cellIs" dxfId="33" priority="28" operator="equal">
      <formula>$J$4</formula>
    </cfRule>
  </conditionalFormatting>
  <conditionalFormatting sqref="K28:K29 K4 K6">
    <cfRule type="cellIs" dxfId="32" priority="27" operator="equal">
      <formula>$K$4</formula>
    </cfRule>
  </conditionalFormatting>
  <conditionalFormatting sqref="M4:M6">
    <cfRule type="cellIs" dxfId="31" priority="26" operator="equal">
      <formula>$L$4</formula>
    </cfRule>
  </conditionalFormatting>
  <conditionalFormatting sqref="T7:T28">
    <cfRule type="cellIs" dxfId="30" priority="23" operator="lessThan">
      <formula>0</formula>
    </cfRule>
    <cfRule type="cellIs" dxfId="29" priority="24" operator="lessThan">
      <formula>0</formula>
    </cfRule>
    <cfRule type="cellIs" dxfId="28" priority="25" operator="lessThan">
      <formula>0</formula>
    </cfRule>
  </conditionalFormatting>
  <conditionalFormatting sqref="T6:T28">
    <cfRule type="cellIs" dxfId="27" priority="21" operator="lessThan">
      <formula>0</formula>
    </cfRule>
  </conditionalFormatting>
  <conditionalFormatting sqref="T7:T27">
    <cfRule type="cellIs" dxfId="26" priority="18" operator="lessThan">
      <formula>0</formula>
    </cfRule>
    <cfRule type="cellIs" dxfId="25" priority="19" operator="lessThan">
      <formula>0</formula>
    </cfRule>
    <cfRule type="cellIs" dxfId="24" priority="20" operator="lessThan">
      <formula>0</formula>
    </cfRule>
  </conditionalFormatting>
  <conditionalFormatting sqref="T7:T28">
    <cfRule type="cellIs" dxfId="23" priority="15" operator="lessThan">
      <formula>0</formula>
    </cfRule>
    <cfRule type="cellIs" dxfId="22" priority="16" operator="lessThan">
      <formula>0</formula>
    </cfRule>
    <cfRule type="cellIs" dxfId="21" priority="17" operator="lessThan">
      <formula>0</formula>
    </cfRule>
  </conditionalFormatting>
  <conditionalFormatting sqref="L4 L6 L28:L29">
    <cfRule type="cellIs" dxfId="20" priority="13" operator="equal">
      <formula>$L$4</formula>
    </cfRule>
  </conditionalFormatting>
  <conditionalFormatting sqref="D7:S7 D8:L27 Q8:Q27">
    <cfRule type="cellIs" dxfId="19" priority="12" operator="greaterThan">
      <formula>0</formula>
    </cfRule>
  </conditionalFormatting>
  <conditionalFormatting sqref="D9:S9">
    <cfRule type="cellIs" dxfId="18" priority="11" operator="greaterThan">
      <formula>0</formula>
    </cfRule>
  </conditionalFormatting>
  <conditionalFormatting sqref="D11:S11">
    <cfRule type="cellIs" dxfId="17" priority="10" operator="greaterThan">
      <formula>0</formula>
    </cfRule>
  </conditionalFormatting>
  <conditionalFormatting sqref="D13:S13">
    <cfRule type="cellIs" dxfId="16" priority="9" operator="greaterThan">
      <formula>0</formula>
    </cfRule>
  </conditionalFormatting>
  <conditionalFormatting sqref="D15:S15">
    <cfRule type="cellIs" dxfId="15" priority="8" operator="greaterThan">
      <formula>0</formula>
    </cfRule>
  </conditionalFormatting>
  <conditionalFormatting sqref="D17:S17">
    <cfRule type="cellIs" dxfId="14" priority="7" operator="greaterThan">
      <formula>0</formula>
    </cfRule>
  </conditionalFormatting>
  <conditionalFormatting sqref="D19:S19">
    <cfRule type="cellIs" dxfId="13" priority="6" operator="greaterThan">
      <formula>0</formula>
    </cfRule>
  </conditionalFormatting>
  <conditionalFormatting sqref="D21:S21">
    <cfRule type="cellIs" dxfId="12" priority="5" operator="greaterThan">
      <formula>0</formula>
    </cfRule>
  </conditionalFormatting>
  <conditionalFormatting sqref="D23:S23">
    <cfRule type="cellIs" dxfId="11" priority="4" operator="greaterThan">
      <formula>0</formula>
    </cfRule>
  </conditionalFormatting>
  <conditionalFormatting sqref="D25:S25">
    <cfRule type="cellIs" dxfId="10" priority="3" operator="greaterThan">
      <formula>0</formula>
    </cfRule>
  </conditionalFormatting>
  <conditionalFormatting sqref="D27:S27">
    <cfRule type="cellIs" dxfId="9" priority="2" operator="greaterThan">
      <formula>0</formula>
    </cfRule>
  </conditionalFormatting>
  <conditionalFormatting sqref="D5:L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72" t="s">
        <v>44</v>
      </c>
      <c r="B28" s="73"/>
      <c r="C28" s="74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75" t="s">
        <v>45</v>
      </c>
      <c r="B29" s="76"/>
      <c r="C29" s="77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91"/>
      <c r="O29" s="92"/>
      <c r="P29" s="92"/>
      <c r="Q29" s="92"/>
      <c r="R29" s="92"/>
      <c r="S29" s="92"/>
      <c r="T29" s="92"/>
      <c r="U29" s="92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5" priority="47" operator="equal">
      <formula>212030016606640</formula>
    </cfRule>
  </conditionalFormatting>
  <conditionalFormatting sqref="D29 E4:E6 E28:K29">
    <cfRule type="cellIs" dxfId="1264" priority="45" operator="equal">
      <formula>$E$4</formula>
    </cfRule>
    <cfRule type="cellIs" dxfId="1263" priority="46" operator="equal">
      <formula>2120</formula>
    </cfRule>
  </conditionalFormatting>
  <conditionalFormatting sqref="D29:E29 F4:F6 F28:F29">
    <cfRule type="cellIs" dxfId="1262" priority="43" operator="equal">
      <formula>$F$4</formula>
    </cfRule>
    <cfRule type="cellIs" dxfId="1261" priority="44" operator="equal">
      <formula>300</formula>
    </cfRule>
  </conditionalFormatting>
  <conditionalFormatting sqref="G4 G28:G29 G6">
    <cfRule type="cellIs" dxfId="1260" priority="41" operator="equal">
      <formula>$G$4</formula>
    </cfRule>
    <cfRule type="cellIs" dxfId="1259" priority="42" operator="equal">
      <formula>1660</formula>
    </cfRule>
  </conditionalFormatting>
  <conditionalFormatting sqref="H4:H6 H28:H29">
    <cfRule type="cellIs" dxfId="1258" priority="39" operator="equal">
      <formula>$H$4</formula>
    </cfRule>
    <cfRule type="cellIs" dxfId="1257" priority="40" operator="equal">
      <formula>6640</formula>
    </cfRule>
  </conditionalFormatting>
  <conditionalFormatting sqref="T6:T28 U28:V28">
    <cfRule type="cellIs" dxfId="1256" priority="38" operator="lessThan">
      <formula>0</formula>
    </cfRule>
  </conditionalFormatting>
  <conditionalFormatting sqref="T7:T27">
    <cfRule type="cellIs" dxfId="1255" priority="35" operator="lessThan">
      <formula>0</formula>
    </cfRule>
    <cfRule type="cellIs" dxfId="1254" priority="36" operator="lessThan">
      <formula>0</formula>
    </cfRule>
    <cfRule type="cellIs" dxfId="1253" priority="37" operator="lessThan">
      <formula>0</formula>
    </cfRule>
  </conditionalFormatting>
  <conditionalFormatting sqref="E4:E6 E28:K28">
    <cfRule type="cellIs" dxfId="1252" priority="34" operator="equal">
      <formula>$E$4</formula>
    </cfRule>
  </conditionalFormatting>
  <conditionalFormatting sqref="D28:D29 D6 D4:M4">
    <cfRule type="cellIs" dxfId="1251" priority="33" operator="equal">
      <formula>$D$4</formula>
    </cfRule>
  </conditionalFormatting>
  <conditionalFormatting sqref="I4:I6 I28:I29">
    <cfRule type="cellIs" dxfId="1250" priority="32" operator="equal">
      <formula>$I$4</formula>
    </cfRule>
  </conditionalFormatting>
  <conditionalFormatting sqref="J4:J6 J28:J29">
    <cfRule type="cellIs" dxfId="1249" priority="31" operator="equal">
      <formula>$J$4</formula>
    </cfRule>
  </conditionalFormatting>
  <conditionalFormatting sqref="K4:K6 K28:K29">
    <cfRule type="cellIs" dxfId="1248" priority="30" operator="equal">
      <formula>$K$4</formula>
    </cfRule>
  </conditionalFormatting>
  <conditionalFormatting sqref="M4:M6">
    <cfRule type="cellIs" dxfId="1247" priority="29" operator="equal">
      <formula>$L$4</formula>
    </cfRule>
  </conditionalFormatting>
  <conditionalFormatting sqref="T7:T28 U28:V28">
    <cfRule type="cellIs" dxfId="1246" priority="26" operator="lessThan">
      <formula>0</formula>
    </cfRule>
    <cfRule type="cellIs" dxfId="1245" priority="27" operator="lessThan">
      <formula>0</formula>
    </cfRule>
    <cfRule type="cellIs" dxfId="1244" priority="28" operator="lessThan">
      <formula>0</formula>
    </cfRule>
  </conditionalFormatting>
  <conditionalFormatting sqref="D5:F5 H5:K5">
    <cfRule type="cellIs" dxfId="1243" priority="25" operator="greaterThan">
      <formula>0</formula>
    </cfRule>
  </conditionalFormatting>
  <conditionalFormatting sqref="T6:T28 U28:V28">
    <cfRule type="cellIs" dxfId="1242" priority="24" operator="lessThan">
      <formula>0</formula>
    </cfRule>
  </conditionalFormatting>
  <conditionalFormatting sqref="T7:T27">
    <cfRule type="cellIs" dxfId="1241" priority="21" operator="lessThan">
      <formula>0</formula>
    </cfRule>
    <cfRule type="cellIs" dxfId="1240" priority="22" operator="lessThan">
      <formula>0</formula>
    </cfRule>
    <cfRule type="cellIs" dxfId="1239" priority="23" operator="lessThan">
      <formula>0</formula>
    </cfRule>
  </conditionalFormatting>
  <conditionalFormatting sqref="T7:T28 U28:V28">
    <cfRule type="cellIs" dxfId="1238" priority="18" operator="lessThan">
      <formula>0</formula>
    </cfRule>
    <cfRule type="cellIs" dxfId="1237" priority="19" operator="lessThan">
      <formula>0</formula>
    </cfRule>
    <cfRule type="cellIs" dxfId="1236" priority="20" operator="lessThan">
      <formula>0</formula>
    </cfRule>
  </conditionalFormatting>
  <conditionalFormatting sqref="D5:F5 H5:K5">
    <cfRule type="cellIs" dxfId="1235" priority="17" operator="greaterThan">
      <formula>0</formula>
    </cfRule>
  </conditionalFormatting>
  <conditionalFormatting sqref="L4 L6 L28:L29">
    <cfRule type="cellIs" dxfId="1234" priority="16" operator="equal">
      <formula>$L$4</formula>
    </cfRule>
  </conditionalFormatting>
  <conditionalFormatting sqref="D7:S7">
    <cfRule type="cellIs" dxfId="1233" priority="15" operator="greaterThan">
      <formula>0</formula>
    </cfRule>
  </conditionalFormatting>
  <conditionalFormatting sqref="D9:S9">
    <cfRule type="cellIs" dxfId="1232" priority="14" operator="greaterThan">
      <formula>0</formula>
    </cfRule>
  </conditionalFormatting>
  <conditionalFormatting sqref="D11:S11">
    <cfRule type="cellIs" dxfId="1231" priority="13" operator="greaterThan">
      <formula>0</formula>
    </cfRule>
  </conditionalFormatting>
  <conditionalFormatting sqref="D13:S13">
    <cfRule type="cellIs" dxfId="1230" priority="12" operator="greaterThan">
      <formula>0</formula>
    </cfRule>
  </conditionalFormatting>
  <conditionalFormatting sqref="D15:S15">
    <cfRule type="cellIs" dxfId="1229" priority="11" operator="greaterThan">
      <formula>0</formula>
    </cfRule>
  </conditionalFormatting>
  <conditionalFormatting sqref="D17:S17">
    <cfRule type="cellIs" dxfId="1228" priority="10" operator="greaterThan">
      <formula>0</formula>
    </cfRule>
  </conditionalFormatting>
  <conditionalFormatting sqref="D19:S19">
    <cfRule type="cellIs" dxfId="1227" priority="9" operator="greaterThan">
      <formula>0</formula>
    </cfRule>
  </conditionalFormatting>
  <conditionalFormatting sqref="D21:S21">
    <cfRule type="cellIs" dxfId="1226" priority="8" operator="greaterThan">
      <formula>0</formula>
    </cfRule>
  </conditionalFormatting>
  <conditionalFormatting sqref="D23:S23">
    <cfRule type="cellIs" dxfId="1225" priority="7" operator="greaterThan">
      <formula>0</formula>
    </cfRule>
  </conditionalFormatting>
  <conditionalFormatting sqref="D25:S25">
    <cfRule type="cellIs" dxfId="1224" priority="6" operator="greaterThan">
      <formula>0</formula>
    </cfRule>
  </conditionalFormatting>
  <conditionalFormatting sqref="D27:S27">
    <cfRule type="cellIs" dxfId="1223" priority="5" operator="greaterThan">
      <formula>0</formula>
    </cfRule>
  </conditionalFormatting>
  <conditionalFormatting sqref="U6">
    <cfRule type="cellIs" dxfId="1222" priority="4" operator="lessThan">
      <formula>0</formula>
    </cfRule>
  </conditionalFormatting>
  <conditionalFormatting sqref="U6">
    <cfRule type="cellIs" dxfId="1221" priority="3" operator="lessThan">
      <formula>0</formula>
    </cfRule>
  </conditionalFormatting>
  <conditionalFormatting sqref="V6">
    <cfRule type="cellIs" dxfId="1220" priority="2" operator="lessThan">
      <formula>0</formula>
    </cfRule>
  </conditionalFormatting>
  <conditionalFormatting sqref="V6">
    <cfRule type="cellIs" dxfId="1219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56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72" t="s">
        <v>44</v>
      </c>
      <c r="B28" s="73"/>
      <c r="C28" s="74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75" t="s">
        <v>45</v>
      </c>
      <c r="B29" s="76"/>
      <c r="C29" s="77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8" priority="63" operator="equal">
      <formula>212030016606640</formula>
    </cfRule>
  </conditionalFormatting>
  <conditionalFormatting sqref="D29 E4:E6 E28:K29">
    <cfRule type="cellIs" dxfId="1217" priority="61" operator="equal">
      <formula>$E$4</formula>
    </cfRule>
    <cfRule type="cellIs" dxfId="1216" priority="62" operator="equal">
      <formula>2120</formula>
    </cfRule>
  </conditionalFormatting>
  <conditionalFormatting sqref="D29:E29 F4:F6 F28:F29">
    <cfRule type="cellIs" dxfId="1215" priority="59" operator="equal">
      <formula>$F$4</formula>
    </cfRule>
    <cfRule type="cellIs" dxfId="1214" priority="60" operator="equal">
      <formula>300</formula>
    </cfRule>
  </conditionalFormatting>
  <conditionalFormatting sqref="G4:G6 G28:G29">
    <cfRule type="cellIs" dxfId="1213" priority="57" operator="equal">
      <formula>$G$4</formula>
    </cfRule>
    <cfRule type="cellIs" dxfId="1212" priority="58" operator="equal">
      <formula>1660</formula>
    </cfRule>
  </conditionalFormatting>
  <conditionalFormatting sqref="H4:H6 H28:H29">
    <cfRule type="cellIs" dxfId="1211" priority="55" operator="equal">
      <formula>$H$4</formula>
    </cfRule>
    <cfRule type="cellIs" dxfId="1210" priority="56" operator="equal">
      <formula>6640</formula>
    </cfRule>
  </conditionalFormatting>
  <conditionalFormatting sqref="T6:T28 U28:V28">
    <cfRule type="cellIs" dxfId="1209" priority="54" operator="lessThan">
      <formula>0</formula>
    </cfRule>
  </conditionalFormatting>
  <conditionalFormatting sqref="T7:T27">
    <cfRule type="cellIs" dxfId="1208" priority="51" operator="lessThan">
      <formula>0</formula>
    </cfRule>
    <cfRule type="cellIs" dxfId="1207" priority="52" operator="lessThan">
      <formula>0</formula>
    </cfRule>
    <cfRule type="cellIs" dxfId="1206" priority="53" operator="lessThan">
      <formula>0</formula>
    </cfRule>
  </conditionalFormatting>
  <conditionalFormatting sqref="E4:E6 E28:K28">
    <cfRule type="cellIs" dxfId="1205" priority="50" operator="equal">
      <formula>$E$4</formula>
    </cfRule>
  </conditionalFormatting>
  <conditionalFormatting sqref="D28:D29 D6 D4:M4">
    <cfRule type="cellIs" dxfId="1204" priority="49" operator="equal">
      <formula>$D$4</formula>
    </cfRule>
  </conditionalFormatting>
  <conditionalFormatting sqref="I4:I6 I28:I29">
    <cfRule type="cellIs" dxfId="1203" priority="48" operator="equal">
      <formula>$I$4</formula>
    </cfRule>
  </conditionalFormatting>
  <conditionalFormatting sqref="J4:J6 J28:J29">
    <cfRule type="cellIs" dxfId="1202" priority="47" operator="equal">
      <formula>$J$4</formula>
    </cfRule>
  </conditionalFormatting>
  <conditionalFormatting sqref="K4:K6 K28:K29">
    <cfRule type="cellIs" dxfId="1201" priority="46" operator="equal">
      <formula>$K$4</formula>
    </cfRule>
  </conditionalFormatting>
  <conditionalFormatting sqref="M4:M6">
    <cfRule type="cellIs" dxfId="1200" priority="45" operator="equal">
      <formula>$L$4</formula>
    </cfRule>
  </conditionalFormatting>
  <conditionalFormatting sqref="T7:T28 U28:V28">
    <cfRule type="cellIs" dxfId="1199" priority="42" operator="lessThan">
      <formula>0</formula>
    </cfRule>
    <cfRule type="cellIs" dxfId="1198" priority="43" operator="lessThan">
      <formula>0</formula>
    </cfRule>
    <cfRule type="cellIs" dxfId="1197" priority="44" operator="lessThan">
      <formula>0</formula>
    </cfRule>
  </conditionalFormatting>
  <conditionalFormatting sqref="D5:K5">
    <cfRule type="cellIs" dxfId="1196" priority="41" operator="greaterThan">
      <formula>0</formula>
    </cfRule>
  </conditionalFormatting>
  <conditionalFormatting sqref="T6:T28 U28:V28">
    <cfRule type="cellIs" dxfId="1195" priority="40" operator="lessThan">
      <formula>0</formula>
    </cfRule>
  </conditionalFormatting>
  <conditionalFormatting sqref="T7:T27">
    <cfRule type="cellIs" dxfId="1194" priority="37" operator="lessThan">
      <formula>0</formula>
    </cfRule>
    <cfRule type="cellIs" dxfId="1193" priority="38" operator="lessThan">
      <formula>0</formula>
    </cfRule>
    <cfRule type="cellIs" dxfId="1192" priority="39" operator="lessThan">
      <formula>0</formula>
    </cfRule>
  </conditionalFormatting>
  <conditionalFormatting sqref="T7:T28 U28:V28">
    <cfRule type="cellIs" dxfId="1191" priority="34" operator="lessThan">
      <formula>0</formula>
    </cfRule>
    <cfRule type="cellIs" dxfId="1190" priority="35" operator="lessThan">
      <formula>0</formula>
    </cfRule>
    <cfRule type="cellIs" dxfId="1189" priority="36" operator="lessThan">
      <formula>0</formula>
    </cfRule>
  </conditionalFormatting>
  <conditionalFormatting sqref="D5:K5">
    <cfRule type="cellIs" dxfId="1188" priority="33" operator="greaterThan">
      <formula>0</formula>
    </cfRule>
  </conditionalFormatting>
  <conditionalFormatting sqref="L4 L6 L28:L29">
    <cfRule type="cellIs" dxfId="1187" priority="32" operator="equal">
      <formula>$L$4</formula>
    </cfRule>
  </conditionalFormatting>
  <conditionalFormatting sqref="D7:S7">
    <cfRule type="cellIs" dxfId="1186" priority="31" operator="greaterThan">
      <formula>0</formula>
    </cfRule>
  </conditionalFormatting>
  <conditionalFormatting sqref="D9:S9">
    <cfRule type="cellIs" dxfId="1185" priority="30" operator="greaterThan">
      <formula>0</formula>
    </cfRule>
  </conditionalFormatting>
  <conditionalFormatting sqref="D11:S11">
    <cfRule type="cellIs" dxfId="1184" priority="29" operator="greaterThan">
      <formula>0</formula>
    </cfRule>
  </conditionalFormatting>
  <conditionalFormatting sqref="D13:S13">
    <cfRule type="cellIs" dxfId="1183" priority="28" operator="greaterThan">
      <formula>0</formula>
    </cfRule>
  </conditionalFormatting>
  <conditionalFormatting sqref="D15:S15">
    <cfRule type="cellIs" dxfId="1182" priority="27" operator="greaterThan">
      <formula>0</formula>
    </cfRule>
  </conditionalFormatting>
  <conditionalFormatting sqref="D17:S17">
    <cfRule type="cellIs" dxfId="1181" priority="26" operator="greaterThan">
      <formula>0</formula>
    </cfRule>
  </conditionalFormatting>
  <conditionalFormatting sqref="D19:S19">
    <cfRule type="cellIs" dxfId="1180" priority="25" operator="greaterThan">
      <formula>0</formula>
    </cfRule>
  </conditionalFormatting>
  <conditionalFormatting sqref="D21:S21">
    <cfRule type="cellIs" dxfId="1179" priority="24" operator="greaterThan">
      <formula>0</formula>
    </cfRule>
  </conditionalFormatting>
  <conditionalFormatting sqref="D23:S23">
    <cfRule type="cellIs" dxfId="1178" priority="23" operator="greaterThan">
      <formula>0</formula>
    </cfRule>
  </conditionalFormatting>
  <conditionalFormatting sqref="D25:S25">
    <cfRule type="cellIs" dxfId="1177" priority="22" operator="greaterThan">
      <formula>0</formula>
    </cfRule>
  </conditionalFormatting>
  <conditionalFormatting sqref="D27:S27">
    <cfRule type="cellIs" dxfId="1176" priority="21" operator="greaterThan">
      <formula>0</formula>
    </cfRule>
  </conditionalFormatting>
  <conditionalFormatting sqref="U6">
    <cfRule type="cellIs" dxfId="1175" priority="20" operator="lessThan">
      <formula>0</formula>
    </cfRule>
  </conditionalFormatting>
  <conditionalFormatting sqref="U6">
    <cfRule type="cellIs" dxfId="1174" priority="19" operator="lessThan">
      <formula>0</formula>
    </cfRule>
  </conditionalFormatting>
  <conditionalFormatting sqref="V6">
    <cfRule type="cellIs" dxfId="1173" priority="18" operator="lessThan">
      <formula>0</formula>
    </cfRule>
  </conditionalFormatting>
  <conditionalFormatting sqref="V6">
    <cfRule type="cellIs" dxfId="1172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75" t="s">
        <v>45</v>
      </c>
      <c r="B29" s="76"/>
      <c r="C29" s="77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75" t="s">
        <v>45</v>
      </c>
      <c r="B29" s="76"/>
      <c r="C29" s="77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75" t="s">
        <v>45</v>
      </c>
      <c r="B29" s="76"/>
      <c r="C29" s="77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2021-04-14T07:26:44Z</dcterms:modified>
</cp:coreProperties>
</file>