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el\Google Drive\linear_algebra\Problem Sets\"/>
    </mc:Choice>
  </mc:AlternateContent>
  <xr:revisionPtr revIDLastSave="0" documentId="13_ncr:1_{F5E806DD-6495-4750-BB93-3C137B7B20D9}" xr6:coauthVersionLast="46" xr6:coauthVersionMax="46" xr10:uidLastSave="{00000000-0000-0000-0000-000000000000}"/>
  <bookViews>
    <workbookView xWindow="-120" yWindow="-120" windowWidth="38640" windowHeight="21240" firstSheet="2" activeTab="14" xr2:uid="{8B39266A-9CC2-403E-B331-219202393654}"/>
  </bookViews>
  <sheets>
    <sheet name="Problem Set 1" sheetId="1" r:id="rId1"/>
    <sheet name="Problem Set 2" sheetId="2" r:id="rId2"/>
    <sheet name="Problem Set 3" sheetId="3" r:id="rId3"/>
    <sheet name="Problem Set 4" sheetId="4" r:id="rId4"/>
    <sheet name="quiz 1" sheetId="5" r:id="rId5"/>
    <sheet name="Problem Set 5" sheetId="6" r:id="rId6"/>
    <sheet name="Problem Set 6" sheetId="7" r:id="rId7"/>
    <sheet name="Problem Set 7" sheetId="8" r:id="rId8"/>
    <sheet name="Problem Set 8" sheetId="9" r:id="rId9"/>
    <sheet name="quiz 2" sheetId="10" r:id="rId10"/>
    <sheet name="Problem Set 9" sheetId="11" r:id="rId11"/>
    <sheet name="Problem Set 10" sheetId="12" r:id="rId12"/>
    <sheet name="quiz 3" sheetId="13" r:id="rId13"/>
    <sheet name="Final exam" sheetId="14" r:id="rId14"/>
    <sheet name="Score Board" sheetId="15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5" l="1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" i="15"/>
  <c r="C14" i="15"/>
  <c r="E9" i="12"/>
  <c r="D9" i="12"/>
  <c r="C9" i="12"/>
  <c r="C13" i="15"/>
  <c r="C12" i="15"/>
  <c r="E14" i="9"/>
  <c r="C11" i="15"/>
  <c r="E13" i="8"/>
  <c r="C10" i="15"/>
  <c r="E15" i="6"/>
  <c r="C9" i="15" s="1"/>
  <c r="C8" i="15"/>
  <c r="C7" i="15"/>
  <c r="C6" i="15"/>
  <c r="C5" i="15"/>
  <c r="C4" i="15"/>
  <c r="C3" i="15"/>
  <c r="C2" i="15"/>
  <c r="C1" i="15"/>
  <c r="C29" i="14"/>
  <c r="B29" i="14"/>
  <c r="C11" i="13"/>
  <c r="B11" i="13"/>
  <c r="D11" i="11"/>
  <c r="C11" i="11"/>
  <c r="D14" i="9"/>
  <c r="C14" i="9"/>
  <c r="C11" i="10" l="1"/>
  <c r="B11" i="10"/>
  <c r="D13" i="8"/>
  <c r="C13" i="8"/>
  <c r="D15" i="7"/>
  <c r="C15" i="7"/>
  <c r="D15" i="6"/>
  <c r="C15" i="6"/>
  <c r="C10" i="5"/>
  <c r="B10" i="5"/>
  <c r="E12" i="4"/>
  <c r="D12" i="4"/>
  <c r="C12" i="4"/>
  <c r="D15" i="3" l="1"/>
  <c r="C15" i="3"/>
  <c r="C14" i="2"/>
  <c r="B14" i="2"/>
  <c r="C14" i="1"/>
  <c r="B14" i="1"/>
</calcChain>
</file>

<file path=xl/sharedStrings.xml><?xml version="1.0" encoding="utf-8"?>
<sst xmlns="http://schemas.openxmlformats.org/spreadsheetml/2006/main" count="282" uniqueCount="221">
  <si>
    <t>section 1.2 Problem 23</t>
  </si>
  <si>
    <t>section 1.2 Problem 28</t>
  </si>
  <si>
    <t>section 1.3 Problem 4</t>
  </si>
  <si>
    <t>used a different question</t>
  </si>
  <si>
    <t>section 1.3 Problem 13</t>
  </si>
  <si>
    <t>had a typo b1+b2+b3=0 instead of b1+b3+b5=0</t>
  </si>
  <si>
    <t>section 2.1 Problem 29</t>
  </si>
  <si>
    <t>Section 2.1 Problem 30</t>
  </si>
  <si>
    <t>Section 2.2 Problem 20</t>
  </si>
  <si>
    <t>Section 2.2 Problem 32</t>
  </si>
  <si>
    <t>linear combination of columns can become 0 for non zero columns</t>
  </si>
  <si>
    <t>Section 2.3 Problem 22</t>
  </si>
  <si>
    <t>had a typo, copied the first answer without changing to from row 3 to row 1</t>
  </si>
  <si>
    <t>Section 2.3 Problem 29</t>
  </si>
  <si>
    <t>Section 2.4 Problem 32</t>
  </si>
  <si>
    <t>Section 2.4 Problem 36</t>
  </si>
  <si>
    <t>Section 2.5 Problem 7</t>
  </si>
  <si>
    <t>section 2.5 Problem 24</t>
  </si>
  <si>
    <t>section 2.5 Problem 40</t>
  </si>
  <si>
    <t>section 2.6 Problem 13</t>
  </si>
  <si>
    <t>section 2.6 Problem 18</t>
  </si>
  <si>
    <t>section 2.6 Problem 25</t>
  </si>
  <si>
    <t>section 2.6 Problem 26</t>
  </si>
  <si>
    <t>section 2.7 Problem 13</t>
  </si>
  <si>
    <t>section 2.7 Problem 36</t>
  </si>
  <si>
    <t>section 2.7 Problem 40</t>
  </si>
  <si>
    <t>section 3.1 Problem 18</t>
  </si>
  <si>
    <t>section 3.1 Problem 23</t>
  </si>
  <si>
    <t>I think the answer is wrong. If you add two distinct lines - you don't get a plane. My answer is correct.</t>
  </si>
  <si>
    <t>section 3.1 Problem 32</t>
  </si>
  <si>
    <t xml:space="preserve">section 3.2 Problem 18 </t>
  </si>
  <si>
    <t>current</t>
  </si>
  <si>
    <t>former</t>
  </si>
  <si>
    <t xml:space="preserve">section 3.2 Problem 13 </t>
  </si>
  <si>
    <t>possible</t>
  </si>
  <si>
    <t>gained</t>
  </si>
  <si>
    <t>section 3.2 Problem 18</t>
  </si>
  <si>
    <t>section 3.2 Problem 24</t>
  </si>
  <si>
    <t>section 3.2 Problem 32</t>
  </si>
  <si>
    <t>section 3.2 Problem 37</t>
  </si>
  <si>
    <t>section 3.2 Problem 36</t>
  </si>
  <si>
    <t>section 3.2 Problem 30</t>
  </si>
  <si>
    <t>section 3.2 Problem 50</t>
  </si>
  <si>
    <t>section 3.3 Problem 19</t>
  </si>
  <si>
    <t>section 3.3 Problem 25</t>
  </si>
  <si>
    <t>section 3.2 Problem 56</t>
  </si>
  <si>
    <t>section 3.2 Problem 58</t>
  </si>
  <si>
    <t>section 3.3 Problem 27</t>
  </si>
  <si>
    <t>section 3.2 Problem 60</t>
  </si>
  <si>
    <t>section 3.3 Problem 28</t>
  </si>
  <si>
    <t>section 3.4 Problem 13</t>
  </si>
  <si>
    <t>section 3.3 Problem 13</t>
  </si>
  <si>
    <t>section 3.4 Problem 25</t>
  </si>
  <si>
    <t>section 3.4 Problem 28</t>
  </si>
  <si>
    <t>I think they are wrong and xp=(-6,0,2)</t>
  </si>
  <si>
    <t>section 3.3 Problem 35</t>
  </si>
  <si>
    <t>section 3.4 Problem 35</t>
  </si>
  <si>
    <t>section 3.3 Problem 36</t>
  </si>
  <si>
    <t>section 3.4 Problem 36</t>
  </si>
  <si>
    <t xml:space="preserve">section 3.5 Problem 2 </t>
  </si>
  <si>
    <t>section 3.5 Problem 20</t>
  </si>
  <si>
    <t>I solved but I prefer their solution</t>
  </si>
  <si>
    <t>I think my solution is better than theirs, it's for the general n dimensional case</t>
  </si>
  <si>
    <t>section 3.5 Problem 37</t>
  </si>
  <si>
    <t>section 3.5 Problem 41</t>
  </si>
  <si>
    <t>Had to get help from them but their help is wrong p21*p32 matrix is wrong!</t>
  </si>
  <si>
    <t>section 3.6 Problem 11</t>
  </si>
  <si>
    <t>section 3.5 Problem 11</t>
  </si>
  <si>
    <t>section 3.5 Problem 44</t>
  </si>
  <si>
    <t>section 3.6 Problem 24</t>
  </si>
  <si>
    <t>section 3.5 Problem 24</t>
  </si>
  <si>
    <t>section 3.6 Problem 28</t>
  </si>
  <si>
    <t>section 3.5 Problem 27</t>
  </si>
  <si>
    <t>I didn't get into all of this - no time</t>
  </si>
  <si>
    <t>section 3.5 Problem 29</t>
  </si>
  <si>
    <t>section 3.6 Problem 30</t>
  </si>
  <si>
    <t>section 3.5 Problem 30</t>
  </si>
  <si>
    <t>section 3.6 Problem 31</t>
  </si>
  <si>
    <t>1a</t>
  </si>
  <si>
    <t>1b</t>
  </si>
  <si>
    <t>didn't provide the actuall matrix that connects - shame, shame, shame!</t>
  </si>
  <si>
    <t>2a</t>
  </si>
  <si>
    <t>wrong pivot!!!</t>
  </si>
  <si>
    <t>2b</t>
  </si>
  <si>
    <t>2c</t>
  </si>
  <si>
    <t>showed some understanding but since the base matrix was wrong - the whole thing screwed</t>
  </si>
  <si>
    <t>4a</t>
  </si>
  <si>
    <t>4b</t>
  </si>
  <si>
    <t>section 4.1 question 7</t>
  </si>
  <si>
    <t>section 4.1 question 9</t>
  </si>
  <si>
    <t>section 4.1 question 31</t>
  </si>
  <si>
    <t>section 4.1 question 32</t>
  </si>
  <si>
    <t>section 4.1 question 33</t>
  </si>
  <si>
    <t>section 4.2 question 13</t>
  </si>
  <si>
    <t>section 4.2 question 16</t>
  </si>
  <si>
    <t>section 4.2 question 17</t>
  </si>
  <si>
    <t>I didn't realize that I-P is in the left column space of A</t>
  </si>
  <si>
    <t>section 4.2 question 30</t>
  </si>
  <si>
    <t>section 4.2 question 31</t>
  </si>
  <si>
    <t>I don't understand why I need to check that p is in the span of the a's…. - I mean this is a given.</t>
  </si>
  <si>
    <t>section 8.2 question 13</t>
  </si>
  <si>
    <t>section 10.1 question 13</t>
  </si>
  <si>
    <t>Too many things I didn't know, especially how to solve the equations for A which is actually singular</t>
  </si>
  <si>
    <t>section 10.1 question 17</t>
  </si>
  <si>
    <t>section 8.2 question 17</t>
  </si>
  <si>
    <t>section 4.2 question 34</t>
  </si>
  <si>
    <t>section 4.3 question 4</t>
  </si>
  <si>
    <t>section 4.3 question 7</t>
  </si>
  <si>
    <t>had a small mistake in the calculation (I had to insist on fixing it because graphically it was aparent that there was a prob</t>
  </si>
  <si>
    <t>section 4.3 question 9</t>
  </si>
  <si>
    <t>section 4.3 question 26</t>
  </si>
  <si>
    <t>I am not sure what they were doing in the solution but mine is great!</t>
  </si>
  <si>
    <t>section 4.3 question 29</t>
  </si>
  <si>
    <t>section 4.4 question 10</t>
  </si>
  <si>
    <t>section 4.4 question 18</t>
  </si>
  <si>
    <t>I wasn't doing orthonormal in the beginning, so nvm</t>
  </si>
  <si>
    <t>section 4.4 question 35</t>
  </si>
  <si>
    <t>they took the most trivial option of them all….wasted so much time for nothing</t>
  </si>
  <si>
    <t>section 4.4 question 36</t>
  </si>
  <si>
    <t>All of my explanations were correct, it's just that I thought they were in the null space of A where in fact yes of course they are in the left null space of A…</t>
  </si>
  <si>
    <t>section 5.1 question 10</t>
  </si>
  <si>
    <t>section 5.1 question 18</t>
  </si>
  <si>
    <t>section 5.1 question 31</t>
  </si>
  <si>
    <t>stupid question</t>
  </si>
  <si>
    <t>section 5.1 question 32</t>
  </si>
  <si>
    <t>decided not to solve - boring!</t>
  </si>
  <si>
    <t>section 5.2 question 16</t>
  </si>
  <si>
    <t>section 5.2 question 32</t>
  </si>
  <si>
    <t>section 5.2 question 33</t>
  </si>
  <si>
    <t>section 5.3 question 8</t>
  </si>
  <si>
    <t>section 5.3 question 28</t>
  </si>
  <si>
    <t>section 5.3 question 40</t>
  </si>
  <si>
    <t>section 5.3 question 41</t>
  </si>
  <si>
    <t>Section 6.1 question 19</t>
  </si>
  <si>
    <t>Section 6.1 question 29</t>
  </si>
  <si>
    <t>Section 6.2 question 16</t>
  </si>
  <si>
    <t>Section 6.2 question 6</t>
  </si>
  <si>
    <t>other problems - I don't have</t>
  </si>
  <si>
    <t>section 6.3 question 14</t>
  </si>
  <si>
    <t>I feel so stupid because I was going into a wrong direction, but on the other hand, what is the connection between this question and the material that we need to learn.</t>
  </si>
  <si>
    <t>didn't compute the derivate, didn't understand that it's the tailor development at t=0</t>
  </si>
  <si>
    <t>section 6.3 question 24</t>
  </si>
  <si>
    <t>section 6.3 question 28</t>
  </si>
  <si>
    <t>this is not a challenge level question…</t>
  </si>
  <si>
    <t>section 6.3 question 29</t>
  </si>
  <si>
    <t>calculation mistakes, have no time to deal with this moving on</t>
  </si>
  <si>
    <t>1c</t>
  </si>
  <si>
    <t>q*q' is generally not invertible</t>
  </si>
  <si>
    <t>3a</t>
  </si>
  <si>
    <t>3b</t>
  </si>
  <si>
    <t>3c</t>
  </si>
  <si>
    <t>didn't pay attention that I have to make sure that the vectors are orthogonal shame!</t>
  </si>
  <si>
    <t>3d</t>
  </si>
  <si>
    <t>section 6.4 question 10</t>
  </si>
  <si>
    <t>section 6.4 question 7</t>
  </si>
  <si>
    <t>section 6.4 question 23</t>
  </si>
  <si>
    <t>section 6.4 question 28</t>
  </si>
  <si>
    <t>section 6.4 question 30</t>
  </si>
  <si>
    <t xml:space="preserve">I did it differently </t>
  </si>
  <si>
    <t>section 10.3 question 9</t>
  </si>
  <si>
    <t>section 8.3 question 9</t>
  </si>
  <si>
    <t>section 10.3 question 12</t>
  </si>
  <si>
    <t>section 8.3 question 12</t>
  </si>
  <si>
    <t>section 10.3 question 13</t>
  </si>
  <si>
    <t>section 8.3 question 13</t>
  </si>
  <si>
    <t>section 6.5 question 25</t>
  </si>
  <si>
    <t>section 6.5 question 26</t>
  </si>
  <si>
    <t>their response is wrong, what they are showing is C' and not C (for the left matrix)</t>
  </si>
  <si>
    <t>section 6.5 question 27</t>
  </si>
  <si>
    <t>section 6.5 question 29</t>
  </si>
  <si>
    <t>section 6.5 question 32</t>
  </si>
  <si>
    <t>section 6.5 question 33</t>
  </si>
  <si>
    <t>It has to worry me, but I couldn't come up with this solution by myself and I had to peek at the solution given by MIT.</t>
  </si>
  <si>
    <t>section 6.5 question 34</t>
  </si>
  <si>
    <t>The staff too didn't have time to elaborate. I did way more than required so it seems.</t>
  </si>
  <si>
    <t>section 6.5 question 35</t>
  </si>
  <si>
    <t>springs questions</t>
  </si>
  <si>
    <t>Sorry I just don't have time for this</t>
  </si>
  <si>
    <t>section 6.6 question 12</t>
  </si>
  <si>
    <t>section 6.6 question 14</t>
  </si>
  <si>
    <t>section 6.6 question 20</t>
  </si>
  <si>
    <t>section 6.6 question 22</t>
  </si>
  <si>
    <t>sorry,  I no longer have time for this, have to move on</t>
  </si>
  <si>
    <t>section 6.6 question 23</t>
  </si>
  <si>
    <t>section 6.6 question 24</t>
  </si>
  <si>
    <t>section 7.3 question 11</t>
  </si>
  <si>
    <t>section 6.7  question 4</t>
  </si>
  <si>
    <t>too many calculations, I have no time for this, no benefit</t>
  </si>
  <si>
    <t>1d</t>
  </si>
  <si>
    <t>4c</t>
  </si>
  <si>
    <t>5a</t>
  </si>
  <si>
    <t>5b</t>
  </si>
  <si>
    <t>5c</t>
  </si>
  <si>
    <t>6a</t>
  </si>
  <si>
    <t>6b</t>
  </si>
  <si>
    <t>6c</t>
  </si>
  <si>
    <t>7a</t>
  </si>
  <si>
    <t>7b</t>
  </si>
  <si>
    <t>7c</t>
  </si>
  <si>
    <t>8a</t>
  </si>
  <si>
    <t>8b</t>
  </si>
  <si>
    <t>8c</t>
  </si>
  <si>
    <t>9a</t>
  </si>
  <si>
    <t>9b</t>
  </si>
  <si>
    <t>9c</t>
  </si>
  <si>
    <t>so now what? Appoly and full points or my mistake or what? I will give myself half plus :)</t>
  </si>
  <si>
    <t>final exam</t>
  </si>
  <si>
    <t>quiz 1</t>
  </si>
  <si>
    <t>quiz 2</t>
  </si>
  <si>
    <t xml:space="preserve">quiz 3 </t>
  </si>
  <si>
    <t>Problem set 1</t>
  </si>
  <si>
    <t>Problem set 2</t>
  </si>
  <si>
    <t>Problem set 3</t>
  </si>
  <si>
    <t>Problem set 4</t>
  </si>
  <si>
    <t>Problem set 5</t>
  </si>
  <si>
    <t>Problem set 6</t>
  </si>
  <si>
    <t>Problem set 7</t>
  </si>
  <si>
    <t>Problem set 8</t>
  </si>
  <si>
    <t>Problem set 9</t>
  </si>
  <si>
    <t>Problem set 10</t>
  </si>
  <si>
    <t>Socre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</si>
</sst>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22CE-1EB5-4E5B-9314-A0ADE2A48E37}">
  <dimension ref="A1:D14"/>
  <sheetViews>
    <sheetView workbookViewId="0">
      <selection sqref="A1:D1"/>
    </sheetView>
  </sheetViews>
  <sheetFormatPr defaultRowHeight="15" x14ac:dyDescent="0.25"/>
  <cols>
    <col min="1" max="1" width="21.7109375" customWidth="1"/>
    <col min="2" max="2" width="11" customWidth="1"/>
    <col min="3" max="3" width="12.28515625" customWidth="1"/>
    <col min="4" max="4" width="62.5703125" customWidth="1"/>
  </cols>
  <sheetData>
    <row r="1" spans="1:4" x14ac:dyDescent="0.25">
      <c r="A1" t="s">
        <v>0</v>
      </c>
      <c r="B1">
        <v>4</v>
      </c>
      <c r="C1">
        <v>4</v>
      </c>
    </row>
    <row r="2" spans="1:4" x14ac:dyDescent="0.25">
      <c r="A2" t="s">
        <v>1</v>
      </c>
      <c r="B2">
        <v>12</v>
      </c>
      <c r="C2">
        <v>12</v>
      </c>
      <c r="D2" t="s">
        <v>3</v>
      </c>
    </row>
    <row r="3" spans="1:4" x14ac:dyDescent="0.25">
      <c r="A3" t="s">
        <v>2</v>
      </c>
      <c r="B3">
        <v>4</v>
      </c>
      <c r="C3">
        <v>4</v>
      </c>
    </row>
    <row r="4" spans="1:4" x14ac:dyDescent="0.25">
      <c r="A4" t="s">
        <v>4</v>
      </c>
      <c r="B4">
        <v>12</v>
      </c>
      <c r="C4">
        <v>6</v>
      </c>
      <c r="D4" t="s">
        <v>5</v>
      </c>
    </row>
    <row r="5" spans="1:4" x14ac:dyDescent="0.25">
      <c r="A5" t="s">
        <v>6</v>
      </c>
      <c r="B5">
        <v>4</v>
      </c>
      <c r="C5">
        <v>4</v>
      </c>
    </row>
    <row r="6" spans="1:4" x14ac:dyDescent="0.25">
      <c r="A6" t="s">
        <v>7</v>
      </c>
      <c r="B6">
        <v>12</v>
      </c>
      <c r="C6">
        <v>12</v>
      </c>
    </row>
    <row r="7" spans="1:4" x14ac:dyDescent="0.25">
      <c r="A7" t="s">
        <v>8</v>
      </c>
      <c r="B7">
        <v>4</v>
      </c>
      <c r="C7">
        <v>4</v>
      </c>
    </row>
    <row r="8" spans="1:4" x14ac:dyDescent="0.25">
      <c r="A8" t="s">
        <v>9</v>
      </c>
      <c r="B8">
        <v>12</v>
      </c>
      <c r="C8">
        <v>9</v>
      </c>
      <c r="D8" t="s">
        <v>10</v>
      </c>
    </row>
    <row r="9" spans="1:4" x14ac:dyDescent="0.25">
      <c r="A9" t="s">
        <v>11</v>
      </c>
      <c r="B9">
        <v>4</v>
      </c>
      <c r="C9">
        <v>3</v>
      </c>
      <c r="D9" t="s">
        <v>12</v>
      </c>
    </row>
    <row r="10" spans="1:4" x14ac:dyDescent="0.25">
      <c r="A10" t="s">
        <v>13</v>
      </c>
      <c r="B10">
        <v>12</v>
      </c>
      <c r="C10">
        <v>12</v>
      </c>
    </row>
    <row r="11" spans="1:4" x14ac:dyDescent="0.25">
      <c r="A11" t="s">
        <v>14</v>
      </c>
      <c r="B11">
        <v>4</v>
      </c>
      <c r="C11">
        <v>4</v>
      </c>
    </row>
    <row r="12" spans="1:4" x14ac:dyDescent="0.25">
      <c r="A12" t="s">
        <v>15</v>
      </c>
      <c r="B12">
        <v>12</v>
      </c>
      <c r="C12">
        <v>12</v>
      </c>
    </row>
    <row r="13" spans="1:4" x14ac:dyDescent="0.25">
      <c r="A13" t="s">
        <v>16</v>
      </c>
      <c r="B13">
        <v>4</v>
      </c>
      <c r="C13">
        <v>4</v>
      </c>
    </row>
    <row r="14" spans="1:4" x14ac:dyDescent="0.25">
      <c r="B14">
        <f>SUM(B1:B13)</f>
        <v>100</v>
      </c>
      <c r="C14">
        <f>SUM(C1:C13)</f>
        <v>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5BE2-CA8A-47B6-B253-59AD6E77DD32}">
  <dimension ref="A1:D11"/>
  <sheetViews>
    <sheetView zoomScale="200" zoomScaleNormal="200" workbookViewId="0">
      <selection sqref="A1:C2"/>
    </sheetView>
  </sheetViews>
  <sheetFormatPr defaultRowHeight="15" x14ac:dyDescent="0.25"/>
  <sheetData>
    <row r="1" spans="1:4" x14ac:dyDescent="0.25">
      <c r="A1" t="s">
        <v>78</v>
      </c>
      <c r="B1">
        <v>10</v>
      </c>
      <c r="C1">
        <v>10</v>
      </c>
    </row>
    <row r="2" spans="1:4" x14ac:dyDescent="0.25">
      <c r="A2" t="s">
        <v>79</v>
      </c>
      <c r="B2">
        <v>10</v>
      </c>
      <c r="C2">
        <v>8</v>
      </c>
    </row>
    <row r="3" spans="1:4" x14ac:dyDescent="0.25">
      <c r="A3" t="s">
        <v>146</v>
      </c>
      <c r="B3">
        <v>10</v>
      </c>
      <c r="C3">
        <v>8</v>
      </c>
    </row>
    <row r="4" spans="1:4" x14ac:dyDescent="0.25">
      <c r="A4" t="s">
        <v>81</v>
      </c>
      <c r="B4">
        <v>10</v>
      </c>
      <c r="C4">
        <v>0</v>
      </c>
    </row>
    <row r="5" spans="1:4" x14ac:dyDescent="0.25">
      <c r="A5" t="s">
        <v>83</v>
      </c>
      <c r="B5">
        <v>10</v>
      </c>
      <c r="C5">
        <v>7</v>
      </c>
      <c r="D5" t="s">
        <v>147</v>
      </c>
    </row>
    <row r="6" spans="1:4" x14ac:dyDescent="0.25">
      <c r="A6" t="s">
        <v>84</v>
      </c>
      <c r="B6">
        <v>10</v>
      </c>
      <c r="C6">
        <v>10</v>
      </c>
    </row>
    <row r="7" spans="1:4" x14ac:dyDescent="0.25">
      <c r="A7" t="s">
        <v>148</v>
      </c>
      <c r="B7">
        <v>10</v>
      </c>
      <c r="C7">
        <v>10</v>
      </c>
    </row>
    <row r="8" spans="1:4" x14ac:dyDescent="0.25">
      <c r="A8" t="s">
        <v>149</v>
      </c>
      <c r="B8">
        <v>10</v>
      </c>
      <c r="C8">
        <v>10</v>
      </c>
    </row>
    <row r="9" spans="1:4" x14ac:dyDescent="0.25">
      <c r="A9" t="s">
        <v>150</v>
      </c>
      <c r="B9">
        <v>10</v>
      </c>
      <c r="C9">
        <v>5</v>
      </c>
      <c r="D9" t="s">
        <v>151</v>
      </c>
    </row>
    <row r="10" spans="1:4" x14ac:dyDescent="0.25">
      <c r="A10" t="s">
        <v>152</v>
      </c>
      <c r="B10">
        <v>10</v>
      </c>
      <c r="C10">
        <v>10</v>
      </c>
    </row>
    <row r="11" spans="1:4" x14ac:dyDescent="0.25">
      <c r="B11">
        <f>SUM(B1:B10)</f>
        <v>100</v>
      </c>
      <c r="C11">
        <f>SUM(C1:C10)</f>
        <v>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93D2-4848-4AD8-A2C4-59D14CF76543}">
  <dimension ref="A1:E11"/>
  <sheetViews>
    <sheetView workbookViewId="0">
      <selection sqref="A1:D2"/>
    </sheetView>
  </sheetViews>
  <sheetFormatPr defaultRowHeight="15" x14ac:dyDescent="0.25"/>
  <cols>
    <col min="1" max="1" width="24.28515625" customWidth="1"/>
  </cols>
  <sheetData>
    <row r="1" spans="1:5" x14ac:dyDescent="0.25">
      <c r="A1" t="s">
        <v>31</v>
      </c>
      <c r="C1" t="s">
        <v>34</v>
      </c>
      <c r="D1" t="s">
        <v>35</v>
      </c>
    </row>
    <row r="2" spans="1:5" x14ac:dyDescent="0.25">
      <c r="A2" t="s">
        <v>165</v>
      </c>
      <c r="C2">
        <v>4</v>
      </c>
      <c r="D2">
        <v>4</v>
      </c>
    </row>
    <row r="3" spans="1:5" x14ac:dyDescent="0.25">
      <c r="A3" t="s">
        <v>166</v>
      </c>
      <c r="C3">
        <v>4</v>
      </c>
      <c r="D3">
        <v>4</v>
      </c>
      <c r="E3" t="s">
        <v>167</v>
      </c>
    </row>
    <row r="4" spans="1:5" x14ac:dyDescent="0.25">
      <c r="A4" t="s">
        <v>168</v>
      </c>
      <c r="C4">
        <v>4</v>
      </c>
      <c r="D4">
        <v>4</v>
      </c>
    </row>
    <row r="5" spans="1:5" x14ac:dyDescent="0.25">
      <c r="A5" t="s">
        <v>169</v>
      </c>
      <c r="C5">
        <v>4</v>
      </c>
      <c r="D5">
        <v>1</v>
      </c>
    </row>
    <row r="6" spans="1:5" x14ac:dyDescent="0.25">
      <c r="A6" t="s">
        <v>170</v>
      </c>
      <c r="C6">
        <v>12</v>
      </c>
      <c r="D6">
        <v>12</v>
      </c>
    </row>
    <row r="7" spans="1:5" x14ac:dyDescent="0.25">
      <c r="A7" t="s">
        <v>171</v>
      </c>
      <c r="C7">
        <v>12</v>
      </c>
      <c r="D7">
        <v>0</v>
      </c>
      <c r="E7" t="s">
        <v>172</v>
      </c>
    </row>
    <row r="8" spans="1:5" x14ac:dyDescent="0.25">
      <c r="A8" t="s">
        <v>173</v>
      </c>
      <c r="C8">
        <v>12</v>
      </c>
      <c r="D8">
        <v>12</v>
      </c>
      <c r="E8" t="s">
        <v>174</v>
      </c>
    </row>
    <row r="9" spans="1:5" x14ac:dyDescent="0.25">
      <c r="A9" t="s">
        <v>175</v>
      </c>
      <c r="C9">
        <v>12</v>
      </c>
      <c r="D9">
        <v>12</v>
      </c>
    </row>
    <row r="10" spans="1:5" x14ac:dyDescent="0.25">
      <c r="A10" t="s">
        <v>176</v>
      </c>
      <c r="C10">
        <v>36</v>
      </c>
      <c r="D10">
        <v>0</v>
      </c>
      <c r="E10" t="s">
        <v>177</v>
      </c>
    </row>
    <row r="11" spans="1:5" x14ac:dyDescent="0.25">
      <c r="C11">
        <f>SUM(C2:C10)</f>
        <v>100</v>
      </c>
      <c r="D11">
        <f>SUM(D2:D10)</f>
        <v>49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EF11-1381-4249-B471-DBBB6E08EB43}">
  <dimension ref="A1:E9"/>
  <sheetViews>
    <sheetView workbookViewId="0">
      <selection activeCell="E9" sqref="E9"/>
    </sheetView>
  </sheetViews>
  <sheetFormatPr defaultRowHeight="15" x14ac:dyDescent="0.25"/>
  <cols>
    <col min="1" max="2" width="22.140625" customWidth="1"/>
  </cols>
  <sheetData>
    <row r="1" spans="1:5" x14ac:dyDescent="0.25">
      <c r="A1" t="s">
        <v>31</v>
      </c>
      <c r="C1" t="s">
        <v>34</v>
      </c>
      <c r="D1" t="s">
        <v>35</v>
      </c>
    </row>
    <row r="2" spans="1:5" x14ac:dyDescent="0.25">
      <c r="A2" t="s">
        <v>178</v>
      </c>
      <c r="C2">
        <v>4</v>
      </c>
      <c r="D2">
        <v>0</v>
      </c>
    </row>
    <row r="3" spans="1:5" x14ac:dyDescent="0.25">
      <c r="A3" t="s">
        <v>179</v>
      </c>
      <c r="C3">
        <v>4</v>
      </c>
      <c r="D3">
        <v>0</v>
      </c>
    </row>
    <row r="4" spans="1:5" x14ac:dyDescent="0.25">
      <c r="A4" t="s">
        <v>180</v>
      </c>
      <c r="C4">
        <v>4</v>
      </c>
      <c r="D4">
        <v>4</v>
      </c>
    </row>
    <row r="5" spans="1:5" x14ac:dyDescent="0.25">
      <c r="A5" t="s">
        <v>181</v>
      </c>
      <c r="C5">
        <v>12</v>
      </c>
      <c r="D5">
        <v>0</v>
      </c>
      <c r="E5" t="s">
        <v>182</v>
      </c>
    </row>
    <row r="6" spans="1:5" x14ac:dyDescent="0.25">
      <c r="A6" t="s">
        <v>183</v>
      </c>
      <c r="C6">
        <v>12</v>
      </c>
      <c r="D6">
        <v>0</v>
      </c>
      <c r="E6" t="s">
        <v>182</v>
      </c>
    </row>
    <row r="7" spans="1:5" x14ac:dyDescent="0.25">
      <c r="A7" t="s">
        <v>184</v>
      </c>
      <c r="C7">
        <v>12</v>
      </c>
      <c r="D7">
        <v>0</v>
      </c>
      <c r="E7" t="s">
        <v>182</v>
      </c>
    </row>
    <row r="8" spans="1:5" x14ac:dyDescent="0.25">
      <c r="A8" t="s">
        <v>185</v>
      </c>
      <c r="B8" t="s">
        <v>186</v>
      </c>
      <c r="C8">
        <v>4</v>
      </c>
      <c r="D8">
        <v>0</v>
      </c>
      <c r="E8" t="s">
        <v>187</v>
      </c>
    </row>
    <row r="9" spans="1:5" x14ac:dyDescent="0.25">
      <c r="C9">
        <f>SUM(C2:C8)</f>
        <v>52</v>
      </c>
      <c r="D9">
        <f>SUM(D2:D8)</f>
        <v>4</v>
      </c>
      <c r="E9">
        <f>ROUNDUP(D9/C9,0)</f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18A99-C325-4C16-BF0F-E93742E64CE6}">
  <dimension ref="A1:C11"/>
  <sheetViews>
    <sheetView workbookViewId="0">
      <selection activeCell="C11" sqref="C11"/>
    </sheetView>
  </sheetViews>
  <sheetFormatPr defaultRowHeight="15" x14ac:dyDescent="0.25"/>
  <sheetData>
    <row r="1" spans="1:3" x14ac:dyDescent="0.25">
      <c r="A1" t="s">
        <v>78</v>
      </c>
      <c r="B1">
        <v>10</v>
      </c>
      <c r="C1">
        <v>10</v>
      </c>
    </row>
    <row r="2" spans="1:3" x14ac:dyDescent="0.25">
      <c r="A2" t="s">
        <v>79</v>
      </c>
      <c r="B2">
        <v>10</v>
      </c>
      <c r="C2">
        <v>10</v>
      </c>
    </row>
    <row r="3" spans="1:3" x14ac:dyDescent="0.25">
      <c r="A3" t="s">
        <v>146</v>
      </c>
      <c r="B3">
        <v>10</v>
      </c>
      <c r="C3">
        <v>10</v>
      </c>
    </row>
    <row r="4" spans="1:3" x14ac:dyDescent="0.25">
      <c r="A4" t="s">
        <v>188</v>
      </c>
      <c r="B4">
        <v>10</v>
      </c>
      <c r="C4">
        <v>10</v>
      </c>
    </row>
    <row r="5" spans="1:3" x14ac:dyDescent="0.25">
      <c r="A5" t="s">
        <v>81</v>
      </c>
      <c r="B5">
        <v>10</v>
      </c>
      <c r="C5">
        <v>10</v>
      </c>
    </row>
    <row r="6" spans="1:3" x14ac:dyDescent="0.25">
      <c r="A6" t="s">
        <v>83</v>
      </c>
      <c r="B6">
        <v>10</v>
      </c>
      <c r="C6">
        <v>7</v>
      </c>
    </row>
    <row r="7" spans="1:3" x14ac:dyDescent="0.25">
      <c r="A7" t="s">
        <v>84</v>
      </c>
      <c r="B7">
        <v>10</v>
      </c>
      <c r="C7">
        <v>10</v>
      </c>
    </row>
    <row r="8" spans="1:3" x14ac:dyDescent="0.25">
      <c r="A8" t="s">
        <v>148</v>
      </c>
      <c r="B8">
        <v>10</v>
      </c>
      <c r="C8">
        <v>10</v>
      </c>
    </row>
    <row r="9" spans="1:3" x14ac:dyDescent="0.25">
      <c r="A9" t="s">
        <v>149</v>
      </c>
      <c r="B9">
        <v>10</v>
      </c>
      <c r="C9">
        <v>10</v>
      </c>
    </row>
    <row r="10" spans="1:3" x14ac:dyDescent="0.25">
      <c r="A10" t="s">
        <v>150</v>
      </c>
      <c r="B10">
        <v>10</v>
      </c>
      <c r="C10">
        <v>5</v>
      </c>
    </row>
    <row r="11" spans="1:3" x14ac:dyDescent="0.25">
      <c r="B11">
        <f>SUM(B1:B10)</f>
        <v>100</v>
      </c>
      <c r="C11">
        <f>SUM(C1:C10)</f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548DD-02E1-489C-ACA4-853C74813E90}">
  <dimension ref="A1:D29"/>
  <sheetViews>
    <sheetView workbookViewId="0">
      <selection activeCell="C29" sqref="C29"/>
    </sheetView>
  </sheetViews>
  <sheetFormatPr defaultRowHeight="15" x14ac:dyDescent="0.25"/>
  <sheetData>
    <row r="1" spans="1:3" x14ac:dyDescent="0.25">
      <c r="A1" t="s">
        <v>78</v>
      </c>
      <c r="B1">
        <v>3</v>
      </c>
      <c r="C1">
        <v>3</v>
      </c>
    </row>
    <row r="2" spans="1:3" x14ac:dyDescent="0.25">
      <c r="A2" t="s">
        <v>79</v>
      </c>
      <c r="B2">
        <v>3</v>
      </c>
      <c r="C2">
        <v>1</v>
      </c>
    </row>
    <row r="3" spans="1:3" x14ac:dyDescent="0.25">
      <c r="A3" t="s">
        <v>146</v>
      </c>
      <c r="B3">
        <v>3</v>
      </c>
      <c r="C3">
        <v>2</v>
      </c>
    </row>
    <row r="4" spans="1:3" x14ac:dyDescent="0.25">
      <c r="A4" t="s">
        <v>188</v>
      </c>
      <c r="B4">
        <v>3</v>
      </c>
      <c r="C4">
        <v>3</v>
      </c>
    </row>
    <row r="5" spans="1:3" x14ac:dyDescent="0.25">
      <c r="A5" t="s">
        <v>81</v>
      </c>
      <c r="B5">
        <v>4</v>
      </c>
      <c r="C5">
        <v>4</v>
      </c>
    </row>
    <row r="6" spans="1:3" x14ac:dyDescent="0.25">
      <c r="A6" t="s">
        <v>83</v>
      </c>
      <c r="B6">
        <v>4</v>
      </c>
      <c r="C6">
        <v>4</v>
      </c>
    </row>
    <row r="7" spans="1:3" x14ac:dyDescent="0.25">
      <c r="A7" t="s">
        <v>84</v>
      </c>
      <c r="B7">
        <v>3</v>
      </c>
      <c r="C7">
        <v>0</v>
      </c>
    </row>
    <row r="8" spans="1:3" x14ac:dyDescent="0.25">
      <c r="A8" t="s">
        <v>148</v>
      </c>
      <c r="B8">
        <v>4</v>
      </c>
      <c r="C8">
        <v>4</v>
      </c>
    </row>
    <row r="9" spans="1:3" x14ac:dyDescent="0.25">
      <c r="A9" t="s">
        <v>149</v>
      </c>
      <c r="B9">
        <v>4</v>
      </c>
      <c r="C9">
        <v>3</v>
      </c>
    </row>
    <row r="10" spans="1:3" x14ac:dyDescent="0.25">
      <c r="A10" t="s">
        <v>150</v>
      </c>
      <c r="B10">
        <v>3</v>
      </c>
      <c r="C10">
        <v>1</v>
      </c>
    </row>
    <row r="11" spans="1:3" x14ac:dyDescent="0.25">
      <c r="A11" t="s">
        <v>86</v>
      </c>
      <c r="B11">
        <v>4</v>
      </c>
      <c r="C11">
        <v>1</v>
      </c>
    </row>
    <row r="12" spans="1:3" x14ac:dyDescent="0.25">
      <c r="A12" t="s">
        <v>87</v>
      </c>
      <c r="B12">
        <v>4</v>
      </c>
      <c r="C12">
        <v>4</v>
      </c>
    </row>
    <row r="13" spans="1:3" x14ac:dyDescent="0.25">
      <c r="A13" t="s">
        <v>189</v>
      </c>
      <c r="B13">
        <v>3</v>
      </c>
      <c r="C13">
        <v>0</v>
      </c>
    </row>
    <row r="14" spans="1:3" x14ac:dyDescent="0.25">
      <c r="A14" t="s">
        <v>190</v>
      </c>
      <c r="B14">
        <v>4</v>
      </c>
      <c r="C14">
        <v>4</v>
      </c>
    </row>
    <row r="15" spans="1:3" x14ac:dyDescent="0.25">
      <c r="A15" t="s">
        <v>191</v>
      </c>
      <c r="B15">
        <v>4</v>
      </c>
      <c r="C15">
        <v>4</v>
      </c>
    </row>
    <row r="16" spans="1:3" x14ac:dyDescent="0.25">
      <c r="A16" t="s">
        <v>192</v>
      </c>
      <c r="B16">
        <v>3</v>
      </c>
      <c r="C16">
        <v>3</v>
      </c>
    </row>
    <row r="17" spans="1:4" x14ac:dyDescent="0.25">
      <c r="A17" t="s">
        <v>193</v>
      </c>
      <c r="B17">
        <v>4</v>
      </c>
      <c r="C17">
        <v>2</v>
      </c>
    </row>
    <row r="18" spans="1:4" x14ac:dyDescent="0.25">
      <c r="A18" t="s">
        <v>194</v>
      </c>
      <c r="B18">
        <v>4</v>
      </c>
      <c r="C18">
        <v>4</v>
      </c>
    </row>
    <row r="19" spans="1:4" x14ac:dyDescent="0.25">
      <c r="A19" t="s">
        <v>195</v>
      </c>
      <c r="B19">
        <v>3</v>
      </c>
      <c r="C19">
        <v>3</v>
      </c>
    </row>
    <row r="20" spans="1:4" x14ac:dyDescent="0.25">
      <c r="A20" t="s">
        <v>196</v>
      </c>
      <c r="B20">
        <v>4</v>
      </c>
      <c r="C20">
        <v>4</v>
      </c>
    </row>
    <row r="21" spans="1:4" x14ac:dyDescent="0.25">
      <c r="A21" t="s">
        <v>197</v>
      </c>
      <c r="B21">
        <v>4</v>
      </c>
      <c r="C21">
        <v>4</v>
      </c>
    </row>
    <row r="22" spans="1:4" x14ac:dyDescent="0.25">
      <c r="A22" t="s">
        <v>198</v>
      </c>
      <c r="B22">
        <v>3</v>
      </c>
      <c r="C22">
        <v>3</v>
      </c>
    </row>
    <row r="23" spans="1:4" x14ac:dyDescent="0.25">
      <c r="A23" t="s">
        <v>199</v>
      </c>
      <c r="B23">
        <v>4</v>
      </c>
      <c r="C23">
        <v>3</v>
      </c>
    </row>
    <row r="24" spans="1:4" x14ac:dyDescent="0.25">
      <c r="A24" t="s">
        <v>200</v>
      </c>
      <c r="B24">
        <v>4</v>
      </c>
      <c r="C24">
        <v>4</v>
      </c>
    </row>
    <row r="25" spans="1:4" x14ac:dyDescent="0.25">
      <c r="A25" t="s">
        <v>201</v>
      </c>
      <c r="B25">
        <v>3</v>
      </c>
      <c r="C25">
        <v>3</v>
      </c>
    </row>
    <row r="26" spans="1:4" x14ac:dyDescent="0.25">
      <c r="A26" t="s">
        <v>202</v>
      </c>
      <c r="B26">
        <v>4</v>
      </c>
      <c r="C26">
        <v>4</v>
      </c>
    </row>
    <row r="27" spans="1:4" x14ac:dyDescent="0.25">
      <c r="A27" t="s">
        <v>203</v>
      </c>
      <c r="B27">
        <v>4</v>
      </c>
      <c r="C27">
        <v>2</v>
      </c>
    </row>
    <row r="28" spans="1:4" x14ac:dyDescent="0.25">
      <c r="A28" t="s">
        <v>204</v>
      </c>
      <c r="B28">
        <v>3</v>
      </c>
      <c r="C28">
        <v>2</v>
      </c>
      <c r="D28" t="s">
        <v>205</v>
      </c>
    </row>
    <row r="29" spans="1:4" x14ac:dyDescent="0.25">
      <c r="B29">
        <f>SUM(B1:B28)</f>
        <v>100</v>
      </c>
      <c r="C29">
        <f>SUM(C1:C28)</f>
        <v>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1553-7E95-4E73-B7EA-C70FD75050B2}">
  <dimension ref="A1:D16"/>
  <sheetViews>
    <sheetView tabSelected="1" workbookViewId="0">
      <selection activeCell="B15" sqref="B15"/>
    </sheetView>
  </sheetViews>
  <sheetFormatPr defaultRowHeight="15" x14ac:dyDescent="0.25"/>
  <cols>
    <col min="1" max="1" width="13.140625" customWidth="1"/>
  </cols>
  <sheetData>
    <row r="1" spans="1:4" x14ac:dyDescent="0.25">
      <c r="A1" t="s">
        <v>206</v>
      </c>
      <c r="B1">
        <v>0.4</v>
      </c>
      <c r="C1">
        <f>'Final exam'!C29</f>
        <v>79</v>
      </c>
      <c r="D1">
        <f>B1*C1</f>
        <v>31.6</v>
      </c>
    </row>
    <row r="2" spans="1:4" x14ac:dyDescent="0.25">
      <c r="A2" t="s">
        <v>207</v>
      </c>
      <c r="B2">
        <v>0.15</v>
      </c>
      <c r="C2">
        <f>'quiz 1'!C10</f>
        <v>64</v>
      </c>
      <c r="D2">
        <f t="shared" ref="D2:D14" si="0">B2*C2</f>
        <v>9.6</v>
      </c>
    </row>
    <row r="3" spans="1:4" x14ac:dyDescent="0.25">
      <c r="A3" t="s">
        <v>208</v>
      </c>
      <c r="B3">
        <v>0.15</v>
      </c>
      <c r="C3">
        <f>'quiz 2'!C11</f>
        <v>78</v>
      </c>
      <c r="D3">
        <f t="shared" si="0"/>
        <v>11.7</v>
      </c>
    </row>
    <row r="4" spans="1:4" x14ac:dyDescent="0.25">
      <c r="A4" t="s">
        <v>209</v>
      </c>
      <c r="B4">
        <v>0.15</v>
      </c>
      <c r="C4">
        <f>'quiz 3'!C11</f>
        <v>92</v>
      </c>
      <c r="D4">
        <f t="shared" si="0"/>
        <v>13.799999999999999</v>
      </c>
    </row>
    <row r="5" spans="1:4" x14ac:dyDescent="0.25">
      <c r="A5" t="s">
        <v>210</v>
      </c>
      <c r="B5">
        <v>1.4999999999999999E-2</v>
      </c>
      <c r="C5">
        <f>'Problem Set 1'!C14</f>
        <v>90</v>
      </c>
      <c r="D5">
        <f t="shared" si="0"/>
        <v>1.3499999999999999</v>
      </c>
    </row>
    <row r="6" spans="1:4" x14ac:dyDescent="0.25">
      <c r="A6" t="s">
        <v>211</v>
      </c>
      <c r="B6">
        <v>1.4999999999999999E-2</v>
      </c>
      <c r="C6">
        <f>'Problem Set 2'!C14</f>
        <v>100</v>
      </c>
      <c r="D6">
        <f t="shared" si="0"/>
        <v>1.5</v>
      </c>
    </row>
    <row r="7" spans="1:4" x14ac:dyDescent="0.25">
      <c r="A7" t="s">
        <v>212</v>
      </c>
      <c r="B7">
        <v>1.4999999999999999E-2</v>
      </c>
      <c r="C7">
        <f>'Problem Set 3'!D15</f>
        <v>58</v>
      </c>
      <c r="D7">
        <f t="shared" si="0"/>
        <v>0.87</v>
      </c>
    </row>
    <row r="8" spans="1:4" x14ac:dyDescent="0.25">
      <c r="A8" t="s">
        <v>213</v>
      </c>
      <c r="B8">
        <v>1.4999999999999999E-2</v>
      </c>
      <c r="C8">
        <f>'Problem Set 4'!E12</f>
        <v>69</v>
      </c>
      <c r="D8">
        <f t="shared" si="0"/>
        <v>1.0349999999999999</v>
      </c>
    </row>
    <row r="9" spans="1:4" x14ac:dyDescent="0.25">
      <c r="A9" t="s">
        <v>214</v>
      </c>
      <c r="B9">
        <v>1.4999999999999999E-2</v>
      </c>
      <c r="C9">
        <f>'Problem Set 5'!E15</f>
        <v>77</v>
      </c>
      <c r="D9">
        <f t="shared" si="0"/>
        <v>1.155</v>
      </c>
    </row>
    <row r="10" spans="1:4" x14ac:dyDescent="0.25">
      <c r="A10" t="s">
        <v>215</v>
      </c>
      <c r="B10">
        <v>1.4999999999999999E-2</v>
      </c>
      <c r="C10">
        <f>'Problem Set 6'!D15</f>
        <v>82</v>
      </c>
      <c r="D10">
        <f t="shared" si="0"/>
        <v>1.23</v>
      </c>
    </row>
    <row r="11" spans="1:4" x14ac:dyDescent="0.25">
      <c r="A11" t="s">
        <v>216</v>
      </c>
      <c r="B11">
        <v>1.4999999999999999E-2</v>
      </c>
      <c r="C11">
        <f>'Problem Set 7'!E13</f>
        <v>70</v>
      </c>
      <c r="D11">
        <f t="shared" si="0"/>
        <v>1.05</v>
      </c>
    </row>
    <row r="12" spans="1:4" x14ac:dyDescent="0.25">
      <c r="A12" t="s">
        <v>217</v>
      </c>
      <c r="B12">
        <v>1.4999999999999999E-2</v>
      </c>
      <c r="C12">
        <f>'Problem Set 8'!E14</f>
        <v>85</v>
      </c>
      <c r="D12">
        <f t="shared" si="0"/>
        <v>1.2749999999999999</v>
      </c>
    </row>
    <row r="13" spans="1:4" x14ac:dyDescent="0.25">
      <c r="A13" t="s">
        <v>218</v>
      </c>
      <c r="B13">
        <v>1.4999999999999999E-2</v>
      </c>
      <c r="C13">
        <f>'Problem Set 9'!D11</f>
        <v>49</v>
      </c>
      <c r="D13">
        <f t="shared" si="0"/>
        <v>0.73499999999999999</v>
      </c>
    </row>
    <row r="14" spans="1:4" x14ac:dyDescent="0.25">
      <c r="A14" t="s">
        <v>219</v>
      </c>
      <c r="B14">
        <v>1.4999999999999999E-2</v>
      </c>
      <c r="C14">
        <f>'Problem Set 10'!E9</f>
        <v>1</v>
      </c>
      <c r="D14">
        <f t="shared" si="0"/>
        <v>1.4999999999999999E-2</v>
      </c>
    </row>
    <row r="16" spans="1:4" x14ac:dyDescent="0.25">
      <c r="A16" t="s">
        <v>220</v>
      </c>
      <c r="D16">
        <f>ROUND(SUM(D1:D14),0)</f>
        <v>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8F48-48DD-4749-B080-A3BF64208032}">
  <dimension ref="A1:D14"/>
  <sheetViews>
    <sheetView workbookViewId="0">
      <selection sqref="A1:C1"/>
    </sheetView>
  </sheetViews>
  <sheetFormatPr defaultRowHeight="15" x14ac:dyDescent="0.25"/>
  <cols>
    <col min="1" max="1" width="29.28515625" customWidth="1"/>
  </cols>
  <sheetData>
    <row r="1" spans="1:4" x14ac:dyDescent="0.25">
      <c r="A1" t="s">
        <v>17</v>
      </c>
      <c r="B1">
        <v>4</v>
      </c>
      <c r="C1">
        <v>4</v>
      </c>
    </row>
    <row r="2" spans="1:4" x14ac:dyDescent="0.25">
      <c r="A2" t="s">
        <v>18</v>
      </c>
      <c r="B2">
        <v>12</v>
      </c>
      <c r="C2">
        <v>12</v>
      </c>
    </row>
    <row r="3" spans="1:4" x14ac:dyDescent="0.25">
      <c r="A3" t="s">
        <v>19</v>
      </c>
      <c r="B3">
        <v>4</v>
      </c>
      <c r="C3">
        <v>4</v>
      </c>
    </row>
    <row r="4" spans="1:4" x14ac:dyDescent="0.25">
      <c r="A4" t="s">
        <v>20</v>
      </c>
      <c r="B4">
        <v>4</v>
      </c>
      <c r="C4">
        <v>4</v>
      </c>
    </row>
    <row r="5" spans="1:4" x14ac:dyDescent="0.25">
      <c r="A5" t="s">
        <v>21</v>
      </c>
      <c r="B5">
        <v>12</v>
      </c>
      <c r="C5">
        <v>12</v>
      </c>
    </row>
    <row r="6" spans="1:4" x14ac:dyDescent="0.25">
      <c r="A6" t="s">
        <v>22</v>
      </c>
      <c r="B6">
        <v>12</v>
      </c>
      <c r="C6">
        <v>12</v>
      </c>
    </row>
    <row r="7" spans="1:4" x14ac:dyDescent="0.25">
      <c r="A7" t="s">
        <v>23</v>
      </c>
      <c r="B7">
        <v>4</v>
      </c>
      <c r="C7">
        <v>4</v>
      </c>
    </row>
    <row r="8" spans="1:4" x14ac:dyDescent="0.25">
      <c r="A8" t="s">
        <v>24</v>
      </c>
      <c r="B8">
        <v>4</v>
      </c>
      <c r="C8">
        <v>4</v>
      </c>
    </row>
    <row r="9" spans="1:4" x14ac:dyDescent="0.25">
      <c r="A9" t="s">
        <v>25</v>
      </c>
      <c r="B9">
        <v>12</v>
      </c>
      <c r="C9">
        <v>12</v>
      </c>
    </row>
    <row r="10" spans="1:4" x14ac:dyDescent="0.25">
      <c r="A10" t="s">
        <v>26</v>
      </c>
      <c r="B10">
        <v>4</v>
      </c>
      <c r="C10">
        <v>4</v>
      </c>
    </row>
    <row r="11" spans="1:4" x14ac:dyDescent="0.25">
      <c r="A11" t="s">
        <v>27</v>
      </c>
      <c r="B11">
        <v>4</v>
      </c>
      <c r="C11">
        <v>4</v>
      </c>
    </row>
    <row r="12" spans="1:4" x14ac:dyDescent="0.25">
      <c r="A12" t="s">
        <v>27</v>
      </c>
      <c r="B12">
        <v>12</v>
      </c>
      <c r="C12">
        <v>12</v>
      </c>
      <c r="D12" t="s">
        <v>28</v>
      </c>
    </row>
    <row r="13" spans="1:4" x14ac:dyDescent="0.25">
      <c r="A13" t="s">
        <v>29</v>
      </c>
      <c r="B13">
        <v>12</v>
      </c>
      <c r="C13">
        <v>12</v>
      </c>
    </row>
    <row r="14" spans="1:4" x14ac:dyDescent="0.25">
      <c r="B14">
        <f>SUM(B1:B13)</f>
        <v>100</v>
      </c>
      <c r="C14">
        <f>SUM(C1:C13)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3ED7-271D-4519-81D4-B2CBD0E07D53}">
  <dimension ref="A1:E15"/>
  <sheetViews>
    <sheetView workbookViewId="0">
      <selection sqref="A1:D2"/>
    </sheetView>
  </sheetViews>
  <sheetFormatPr defaultRowHeight="15" x14ac:dyDescent="0.25"/>
  <cols>
    <col min="1" max="2" width="24.140625" customWidth="1"/>
  </cols>
  <sheetData>
    <row r="1" spans="1:5" x14ac:dyDescent="0.25">
      <c r="A1" t="s">
        <v>31</v>
      </c>
      <c r="B1" t="s">
        <v>32</v>
      </c>
      <c r="C1" t="s">
        <v>34</v>
      </c>
      <c r="D1" t="s">
        <v>35</v>
      </c>
    </row>
    <row r="2" spans="1:5" x14ac:dyDescent="0.25">
      <c r="A2" t="s">
        <v>33</v>
      </c>
      <c r="B2" t="s">
        <v>30</v>
      </c>
      <c r="C2">
        <v>4</v>
      </c>
      <c r="D2">
        <v>4</v>
      </c>
    </row>
    <row r="3" spans="1:5" x14ac:dyDescent="0.25">
      <c r="A3" t="s">
        <v>36</v>
      </c>
      <c r="B3" t="s">
        <v>37</v>
      </c>
      <c r="C3">
        <v>4</v>
      </c>
      <c r="D3">
        <v>4</v>
      </c>
    </row>
    <row r="4" spans="1:5" x14ac:dyDescent="0.25">
      <c r="A4" t="s">
        <v>41</v>
      </c>
      <c r="B4" t="s">
        <v>40</v>
      </c>
      <c r="C4">
        <v>12</v>
      </c>
      <c r="D4">
        <v>0</v>
      </c>
    </row>
    <row r="5" spans="1:5" x14ac:dyDescent="0.25">
      <c r="A5" t="s">
        <v>38</v>
      </c>
      <c r="B5" t="s">
        <v>39</v>
      </c>
      <c r="C5">
        <v>12</v>
      </c>
      <c r="D5">
        <v>12</v>
      </c>
    </row>
    <row r="6" spans="1:5" x14ac:dyDescent="0.25">
      <c r="A6" t="s">
        <v>42</v>
      </c>
      <c r="B6" t="s">
        <v>43</v>
      </c>
      <c r="C6">
        <v>4</v>
      </c>
      <c r="D6">
        <v>4</v>
      </c>
    </row>
    <row r="7" spans="1:5" x14ac:dyDescent="0.25">
      <c r="A7" t="s">
        <v>45</v>
      </c>
      <c r="B7" t="s">
        <v>44</v>
      </c>
      <c r="C7">
        <v>4</v>
      </c>
      <c r="D7">
        <v>4</v>
      </c>
    </row>
    <row r="8" spans="1:5" x14ac:dyDescent="0.25">
      <c r="A8" t="s">
        <v>46</v>
      </c>
      <c r="B8" t="s">
        <v>47</v>
      </c>
      <c r="C8">
        <v>12</v>
      </c>
      <c r="D8">
        <v>6</v>
      </c>
    </row>
    <row r="9" spans="1:5" x14ac:dyDescent="0.25">
      <c r="A9" t="s">
        <v>48</v>
      </c>
      <c r="B9" t="s">
        <v>49</v>
      </c>
      <c r="C9">
        <v>12</v>
      </c>
      <c r="D9">
        <v>0</v>
      </c>
    </row>
    <row r="10" spans="1:5" x14ac:dyDescent="0.25">
      <c r="A10" t="s">
        <v>51</v>
      </c>
      <c r="B10" t="s">
        <v>50</v>
      </c>
      <c r="C10">
        <v>4</v>
      </c>
      <c r="D10">
        <v>4</v>
      </c>
    </row>
    <row r="11" spans="1:5" x14ac:dyDescent="0.25">
      <c r="A11" t="s">
        <v>44</v>
      </c>
      <c r="B11" t="s">
        <v>52</v>
      </c>
      <c r="C11">
        <v>4</v>
      </c>
      <c r="D11">
        <v>4</v>
      </c>
    </row>
    <row r="12" spans="1:5" x14ac:dyDescent="0.25">
      <c r="A12" t="s">
        <v>49</v>
      </c>
      <c r="B12" t="s">
        <v>53</v>
      </c>
      <c r="C12">
        <v>4</v>
      </c>
      <c r="D12">
        <v>4</v>
      </c>
      <c r="E12" t="s">
        <v>54</v>
      </c>
    </row>
    <row r="13" spans="1:5" x14ac:dyDescent="0.25">
      <c r="A13" t="s">
        <v>55</v>
      </c>
      <c r="B13" t="s">
        <v>56</v>
      </c>
      <c r="C13">
        <v>12</v>
      </c>
      <c r="D13">
        <v>12</v>
      </c>
    </row>
    <row r="14" spans="1:5" x14ac:dyDescent="0.25">
      <c r="A14" t="s">
        <v>57</v>
      </c>
      <c r="B14" t="s">
        <v>58</v>
      </c>
      <c r="C14">
        <v>12</v>
      </c>
      <c r="D14">
        <v>0</v>
      </c>
    </row>
    <row r="15" spans="1:5" x14ac:dyDescent="0.25">
      <c r="C15">
        <f>SUM(C2:C14)</f>
        <v>100</v>
      </c>
      <c r="D15">
        <f>SUM(D2:D14)</f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6986-83D8-4520-B697-0BE2DB620B33}">
  <dimension ref="A1:E12"/>
  <sheetViews>
    <sheetView workbookViewId="0">
      <selection sqref="A1:D2"/>
    </sheetView>
  </sheetViews>
  <sheetFormatPr defaultRowHeight="15" x14ac:dyDescent="0.25"/>
  <cols>
    <col min="1" max="2" width="26" customWidth="1"/>
  </cols>
  <sheetData>
    <row r="1" spans="1:5" x14ac:dyDescent="0.25">
      <c r="A1" t="s">
        <v>31</v>
      </c>
      <c r="B1" t="s">
        <v>32</v>
      </c>
      <c r="C1" t="s">
        <v>34</v>
      </c>
      <c r="D1" t="s">
        <v>35</v>
      </c>
    </row>
    <row r="2" spans="1:5" x14ac:dyDescent="0.25">
      <c r="A2" t="s">
        <v>59</v>
      </c>
      <c r="B2" t="s">
        <v>59</v>
      </c>
      <c r="C2">
        <v>4</v>
      </c>
      <c r="D2">
        <v>4</v>
      </c>
    </row>
    <row r="3" spans="1:5" x14ac:dyDescent="0.25">
      <c r="A3" t="s">
        <v>60</v>
      </c>
      <c r="B3" t="s">
        <v>60</v>
      </c>
      <c r="C3">
        <v>4</v>
      </c>
      <c r="D3">
        <v>2</v>
      </c>
      <c r="E3" t="s">
        <v>61</v>
      </c>
    </row>
    <row r="4" spans="1:5" x14ac:dyDescent="0.25">
      <c r="A4" t="s">
        <v>63</v>
      </c>
      <c r="B4" t="s">
        <v>63</v>
      </c>
      <c r="C4">
        <v>4</v>
      </c>
      <c r="D4">
        <v>4</v>
      </c>
      <c r="E4" t="s">
        <v>62</v>
      </c>
    </row>
    <row r="5" spans="1:5" x14ac:dyDescent="0.25">
      <c r="A5" t="s">
        <v>64</v>
      </c>
      <c r="B5" t="s">
        <v>64</v>
      </c>
      <c r="C5">
        <v>12</v>
      </c>
      <c r="D5">
        <v>6</v>
      </c>
      <c r="E5" t="s">
        <v>65</v>
      </c>
    </row>
    <row r="6" spans="1:5" x14ac:dyDescent="0.25">
      <c r="A6" t="s">
        <v>68</v>
      </c>
      <c r="B6" t="s">
        <v>68</v>
      </c>
      <c r="C6">
        <v>12</v>
      </c>
      <c r="D6">
        <v>12</v>
      </c>
    </row>
    <row r="7" spans="1:5" x14ac:dyDescent="0.25">
      <c r="A7" t="s">
        <v>66</v>
      </c>
      <c r="B7" t="s">
        <v>67</v>
      </c>
      <c r="C7">
        <v>4</v>
      </c>
      <c r="D7">
        <v>0</v>
      </c>
    </row>
    <row r="8" spans="1:5" x14ac:dyDescent="0.25">
      <c r="A8" t="s">
        <v>69</v>
      </c>
      <c r="B8" t="s">
        <v>70</v>
      </c>
      <c r="C8">
        <v>4</v>
      </c>
      <c r="D8">
        <v>4</v>
      </c>
    </row>
    <row r="9" spans="1:5" x14ac:dyDescent="0.25">
      <c r="A9" t="s">
        <v>72</v>
      </c>
      <c r="B9" t="s">
        <v>71</v>
      </c>
      <c r="C9">
        <v>16</v>
      </c>
      <c r="D9">
        <v>2</v>
      </c>
      <c r="E9" t="s">
        <v>73</v>
      </c>
    </row>
    <row r="10" spans="1:5" x14ac:dyDescent="0.25">
      <c r="A10" t="s">
        <v>74</v>
      </c>
      <c r="B10" t="s">
        <v>75</v>
      </c>
      <c r="C10">
        <v>12</v>
      </c>
      <c r="D10">
        <v>12</v>
      </c>
    </row>
    <row r="11" spans="1:5" x14ac:dyDescent="0.25">
      <c r="A11" t="s">
        <v>76</v>
      </c>
      <c r="B11" t="s">
        <v>77</v>
      </c>
      <c r="C11">
        <v>12</v>
      </c>
      <c r="D11">
        <v>12</v>
      </c>
    </row>
    <row r="12" spans="1:5" x14ac:dyDescent="0.25">
      <c r="C12">
        <f>SUM(C2:C11)</f>
        <v>84</v>
      </c>
      <c r="D12">
        <f>SUM(D2:D11)</f>
        <v>58</v>
      </c>
      <c r="E12">
        <f>INT(100*D12/C12)</f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D0E22-F3E3-4913-AFF0-248BF7764CF4}">
  <dimension ref="A1:D10"/>
  <sheetViews>
    <sheetView workbookViewId="0">
      <selection activeCell="A2" sqref="A2:C10"/>
    </sheetView>
  </sheetViews>
  <sheetFormatPr defaultRowHeight="15" x14ac:dyDescent="0.25"/>
  <cols>
    <col min="1" max="3" width="16.140625" customWidth="1"/>
  </cols>
  <sheetData>
    <row r="1" spans="1:4" x14ac:dyDescent="0.25">
      <c r="A1" t="s">
        <v>31</v>
      </c>
      <c r="B1" t="s">
        <v>34</v>
      </c>
      <c r="C1" t="s">
        <v>35</v>
      </c>
    </row>
    <row r="2" spans="1:4" x14ac:dyDescent="0.25">
      <c r="A2" t="s">
        <v>78</v>
      </c>
      <c r="B2">
        <v>14</v>
      </c>
      <c r="C2">
        <v>14</v>
      </c>
    </row>
    <row r="3" spans="1:4" x14ac:dyDescent="0.25">
      <c r="A3" t="s">
        <v>79</v>
      </c>
      <c r="B3">
        <v>10</v>
      </c>
      <c r="C3">
        <v>5</v>
      </c>
      <c r="D3" t="s">
        <v>80</v>
      </c>
    </row>
    <row r="4" spans="1:4" x14ac:dyDescent="0.25">
      <c r="A4" t="s">
        <v>81</v>
      </c>
      <c r="B4">
        <v>16</v>
      </c>
      <c r="C4">
        <v>0</v>
      </c>
      <c r="D4" t="s">
        <v>82</v>
      </c>
    </row>
    <row r="5" spans="1:4" x14ac:dyDescent="0.25">
      <c r="A5" t="s">
        <v>83</v>
      </c>
      <c r="B5">
        <v>10</v>
      </c>
      <c r="C5">
        <v>0</v>
      </c>
    </row>
    <row r="6" spans="1:4" x14ac:dyDescent="0.25">
      <c r="A6" t="s">
        <v>84</v>
      </c>
      <c r="B6">
        <v>10</v>
      </c>
      <c r="C6">
        <v>5</v>
      </c>
      <c r="D6" t="s">
        <v>85</v>
      </c>
    </row>
    <row r="7" spans="1:4" x14ac:dyDescent="0.25">
      <c r="A7">
        <v>3</v>
      </c>
      <c r="B7">
        <v>16</v>
      </c>
      <c r="C7">
        <v>16</v>
      </c>
    </row>
    <row r="8" spans="1:4" x14ac:dyDescent="0.25">
      <c r="A8" t="s">
        <v>86</v>
      </c>
      <c r="B8">
        <v>10</v>
      </c>
      <c r="C8">
        <v>10</v>
      </c>
    </row>
    <row r="9" spans="1:4" x14ac:dyDescent="0.25">
      <c r="A9" t="s">
        <v>87</v>
      </c>
      <c r="B9">
        <v>14</v>
      </c>
      <c r="C9">
        <v>14</v>
      </c>
    </row>
    <row r="10" spans="1:4" x14ac:dyDescent="0.25">
      <c r="B10">
        <f>SUM(B2:B9)</f>
        <v>100</v>
      </c>
      <c r="C10">
        <f>SUM(C2:C9)</f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9C97-4CA8-4E50-A3BB-26ABDF6D2102}">
  <dimension ref="A1:E15"/>
  <sheetViews>
    <sheetView workbookViewId="0">
      <selection activeCell="E16" sqref="E16"/>
    </sheetView>
  </sheetViews>
  <sheetFormatPr defaultRowHeight="15" x14ac:dyDescent="0.25"/>
  <cols>
    <col min="1" max="2" width="24" customWidth="1"/>
  </cols>
  <sheetData>
    <row r="1" spans="1:5" x14ac:dyDescent="0.25">
      <c r="A1" t="s">
        <v>31</v>
      </c>
      <c r="C1" t="s">
        <v>34</v>
      </c>
      <c r="D1" t="s">
        <v>35</v>
      </c>
    </row>
    <row r="2" spans="1:5" x14ac:dyDescent="0.25">
      <c r="A2" t="s">
        <v>88</v>
      </c>
      <c r="C2">
        <v>4</v>
      </c>
      <c r="D2">
        <v>4</v>
      </c>
    </row>
    <row r="3" spans="1:5" x14ac:dyDescent="0.25">
      <c r="A3" t="s">
        <v>89</v>
      </c>
      <c r="C3">
        <v>4</v>
      </c>
      <c r="D3">
        <v>5</v>
      </c>
    </row>
    <row r="4" spans="1:5" x14ac:dyDescent="0.25">
      <c r="A4" t="s">
        <v>90</v>
      </c>
      <c r="C4">
        <v>12</v>
      </c>
      <c r="D4">
        <v>12</v>
      </c>
    </row>
    <row r="5" spans="1:5" x14ac:dyDescent="0.25">
      <c r="A5" t="s">
        <v>91</v>
      </c>
      <c r="C5">
        <v>12</v>
      </c>
      <c r="D5">
        <v>12</v>
      </c>
    </row>
    <row r="6" spans="1:5" x14ac:dyDescent="0.25">
      <c r="A6" t="s">
        <v>92</v>
      </c>
      <c r="C6">
        <v>12</v>
      </c>
      <c r="D6">
        <v>12</v>
      </c>
    </row>
    <row r="7" spans="1:5" x14ac:dyDescent="0.25">
      <c r="A7" t="s">
        <v>93</v>
      </c>
      <c r="C7">
        <v>4</v>
      </c>
      <c r="D7">
        <v>4</v>
      </c>
    </row>
    <row r="8" spans="1:5" x14ac:dyDescent="0.25">
      <c r="A8" t="s">
        <v>94</v>
      </c>
      <c r="C8">
        <v>4</v>
      </c>
      <c r="D8">
        <v>4</v>
      </c>
    </row>
    <row r="9" spans="1:5" x14ac:dyDescent="0.25">
      <c r="A9" t="s">
        <v>95</v>
      </c>
      <c r="C9">
        <v>4</v>
      </c>
      <c r="D9">
        <v>2</v>
      </c>
      <c r="E9" t="s">
        <v>96</v>
      </c>
    </row>
    <row r="10" spans="1:5" x14ac:dyDescent="0.25">
      <c r="A10" t="s">
        <v>97</v>
      </c>
      <c r="C10">
        <v>12</v>
      </c>
      <c r="D10">
        <v>12</v>
      </c>
    </row>
    <row r="11" spans="1:5" x14ac:dyDescent="0.25">
      <c r="A11" t="s">
        <v>98</v>
      </c>
      <c r="C11">
        <v>12</v>
      </c>
      <c r="D11">
        <v>6</v>
      </c>
      <c r="E11" t="s">
        <v>99</v>
      </c>
    </row>
    <row r="12" spans="1:5" x14ac:dyDescent="0.25">
      <c r="A12" t="s">
        <v>105</v>
      </c>
      <c r="C12">
        <v>12</v>
      </c>
      <c r="D12">
        <v>0</v>
      </c>
    </row>
    <row r="13" spans="1:5" x14ac:dyDescent="0.25">
      <c r="A13" t="s">
        <v>101</v>
      </c>
      <c r="B13" t="s">
        <v>100</v>
      </c>
      <c r="C13">
        <v>4</v>
      </c>
      <c r="D13">
        <v>0</v>
      </c>
      <c r="E13" t="s">
        <v>102</v>
      </c>
    </row>
    <row r="14" spans="1:5" x14ac:dyDescent="0.25">
      <c r="A14" t="s">
        <v>103</v>
      </c>
      <c r="B14" t="s">
        <v>104</v>
      </c>
      <c r="C14">
        <v>12</v>
      </c>
      <c r="D14">
        <v>10</v>
      </c>
    </row>
    <row r="15" spans="1:5" x14ac:dyDescent="0.25">
      <c r="C15">
        <f>SUM(C2:C14)</f>
        <v>108</v>
      </c>
      <c r="D15">
        <f>SUM(D2:D14)</f>
        <v>83</v>
      </c>
      <c r="E15">
        <f>ROUND(D15/C15*100,0)</f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7CFC-ED89-48DB-BBE6-040DA2ACC78D}">
  <dimension ref="A1:E15"/>
  <sheetViews>
    <sheetView workbookViewId="0">
      <selection activeCell="E15" sqref="E15"/>
    </sheetView>
  </sheetViews>
  <sheetFormatPr defaultRowHeight="15" x14ac:dyDescent="0.25"/>
  <cols>
    <col min="1" max="2" width="24" customWidth="1"/>
  </cols>
  <sheetData>
    <row r="1" spans="1:5" x14ac:dyDescent="0.25">
      <c r="A1" t="s">
        <v>31</v>
      </c>
      <c r="C1" t="s">
        <v>34</v>
      </c>
      <c r="D1" t="s">
        <v>35</v>
      </c>
    </row>
    <row r="2" spans="1:5" x14ac:dyDescent="0.25">
      <c r="A2" t="s">
        <v>106</v>
      </c>
      <c r="C2">
        <v>4</v>
      </c>
      <c r="D2">
        <v>4</v>
      </c>
    </row>
    <row r="3" spans="1:5" x14ac:dyDescent="0.25">
      <c r="A3" t="s">
        <v>107</v>
      </c>
      <c r="C3">
        <v>4</v>
      </c>
      <c r="D3">
        <v>2</v>
      </c>
      <c r="E3" t="s">
        <v>108</v>
      </c>
    </row>
    <row r="4" spans="1:5" x14ac:dyDescent="0.25">
      <c r="A4" t="s">
        <v>109</v>
      </c>
      <c r="C4">
        <v>4</v>
      </c>
      <c r="D4">
        <v>4</v>
      </c>
    </row>
    <row r="5" spans="1:5" x14ac:dyDescent="0.25">
      <c r="A5" t="s">
        <v>110</v>
      </c>
      <c r="C5">
        <v>12</v>
      </c>
      <c r="D5">
        <v>12</v>
      </c>
      <c r="E5" t="s">
        <v>111</v>
      </c>
    </row>
    <row r="6" spans="1:5" x14ac:dyDescent="0.25">
      <c r="A6" t="s">
        <v>112</v>
      </c>
      <c r="C6">
        <v>12</v>
      </c>
      <c r="D6">
        <v>12</v>
      </c>
    </row>
    <row r="7" spans="1:5" x14ac:dyDescent="0.25">
      <c r="A7" t="s">
        <v>113</v>
      </c>
      <c r="C7">
        <v>4</v>
      </c>
      <c r="D7">
        <v>4</v>
      </c>
    </row>
    <row r="8" spans="1:5" x14ac:dyDescent="0.25">
      <c r="A8" t="s">
        <v>114</v>
      </c>
      <c r="C8">
        <v>4</v>
      </c>
      <c r="D8">
        <v>3</v>
      </c>
      <c r="E8" t="s">
        <v>115</v>
      </c>
    </row>
    <row r="9" spans="1:5" x14ac:dyDescent="0.25">
      <c r="A9" t="s">
        <v>116</v>
      </c>
      <c r="C9">
        <v>12</v>
      </c>
      <c r="D9">
        <v>12</v>
      </c>
      <c r="E9" t="s">
        <v>117</v>
      </c>
    </row>
    <row r="10" spans="1:5" x14ac:dyDescent="0.25">
      <c r="A10" t="s">
        <v>118</v>
      </c>
      <c r="C10">
        <v>12</v>
      </c>
      <c r="D10">
        <v>9</v>
      </c>
      <c r="E10" t="s">
        <v>119</v>
      </c>
    </row>
    <row r="11" spans="1:5" x14ac:dyDescent="0.25">
      <c r="A11" t="s">
        <v>120</v>
      </c>
      <c r="C11">
        <v>4</v>
      </c>
      <c r="D11">
        <v>4</v>
      </c>
    </row>
    <row r="12" spans="1:5" x14ac:dyDescent="0.25">
      <c r="A12" t="s">
        <v>121</v>
      </c>
      <c r="C12">
        <v>4</v>
      </c>
      <c r="D12">
        <v>4</v>
      </c>
    </row>
    <row r="13" spans="1:5" x14ac:dyDescent="0.25">
      <c r="A13" t="s">
        <v>122</v>
      </c>
      <c r="C13">
        <v>12</v>
      </c>
      <c r="D13">
        <v>12</v>
      </c>
      <c r="E13" t="s">
        <v>123</v>
      </c>
    </row>
    <row r="14" spans="1:5" x14ac:dyDescent="0.25">
      <c r="A14" t="s">
        <v>124</v>
      </c>
      <c r="C14">
        <v>12</v>
      </c>
      <c r="D14">
        <v>0</v>
      </c>
      <c r="E14" t="s">
        <v>125</v>
      </c>
    </row>
    <row r="15" spans="1:5" x14ac:dyDescent="0.25">
      <c r="C15">
        <f>SUM(C2:C14)</f>
        <v>100</v>
      </c>
      <c r="D15">
        <f>SUM(D2:D14)</f>
        <v>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23563-9648-4BA7-A9B4-17B40EB26673}">
  <dimension ref="A1:E13"/>
  <sheetViews>
    <sheetView workbookViewId="0">
      <selection activeCell="E13" sqref="E13"/>
    </sheetView>
  </sheetViews>
  <sheetFormatPr defaultRowHeight="15" x14ac:dyDescent="0.25"/>
  <cols>
    <col min="1" max="2" width="24" customWidth="1"/>
  </cols>
  <sheetData>
    <row r="1" spans="1:5" x14ac:dyDescent="0.25">
      <c r="A1" t="s">
        <v>31</v>
      </c>
      <c r="C1" t="s">
        <v>34</v>
      </c>
      <c r="D1" t="s">
        <v>35</v>
      </c>
    </row>
    <row r="2" spans="1:5" x14ac:dyDescent="0.25">
      <c r="A2" t="s">
        <v>126</v>
      </c>
      <c r="C2">
        <v>4</v>
      </c>
      <c r="D2">
        <v>4</v>
      </c>
    </row>
    <row r="3" spans="1:5" x14ac:dyDescent="0.25">
      <c r="A3" t="s">
        <v>127</v>
      </c>
      <c r="C3">
        <v>12</v>
      </c>
      <c r="D3">
        <v>0</v>
      </c>
    </row>
    <row r="4" spans="1:5" x14ac:dyDescent="0.25">
      <c r="A4" t="s">
        <v>128</v>
      </c>
      <c r="C4">
        <v>12</v>
      </c>
      <c r="D4">
        <v>12</v>
      </c>
    </row>
    <row r="5" spans="1:5" x14ac:dyDescent="0.25">
      <c r="A5" t="s">
        <v>129</v>
      </c>
      <c r="C5">
        <v>4</v>
      </c>
      <c r="D5">
        <v>4</v>
      </c>
    </row>
    <row r="6" spans="1:5" x14ac:dyDescent="0.25">
      <c r="A6" t="s">
        <v>130</v>
      </c>
      <c r="C6">
        <v>12</v>
      </c>
      <c r="D6">
        <v>0</v>
      </c>
    </row>
    <row r="7" spans="1:5" x14ac:dyDescent="0.25">
      <c r="A7" t="s">
        <v>131</v>
      </c>
      <c r="C7">
        <v>12</v>
      </c>
      <c r="D7">
        <v>12</v>
      </c>
    </row>
    <row r="8" spans="1:5" x14ac:dyDescent="0.25">
      <c r="A8" t="s">
        <v>132</v>
      </c>
      <c r="C8">
        <v>12</v>
      </c>
      <c r="D8">
        <v>12</v>
      </c>
    </row>
    <row r="9" spans="1:5" x14ac:dyDescent="0.25">
      <c r="A9" t="s">
        <v>133</v>
      </c>
      <c r="C9">
        <v>4</v>
      </c>
      <c r="D9">
        <v>2</v>
      </c>
    </row>
    <row r="10" spans="1:5" x14ac:dyDescent="0.25">
      <c r="A10" t="s">
        <v>134</v>
      </c>
      <c r="C10">
        <v>4</v>
      </c>
      <c r="D10">
        <v>4</v>
      </c>
    </row>
    <row r="11" spans="1:5" x14ac:dyDescent="0.25">
      <c r="A11" t="s">
        <v>136</v>
      </c>
      <c r="C11">
        <v>4</v>
      </c>
      <c r="D11">
        <v>4</v>
      </c>
    </row>
    <row r="12" spans="1:5" x14ac:dyDescent="0.25">
      <c r="A12" t="s">
        <v>135</v>
      </c>
      <c r="C12">
        <v>4</v>
      </c>
      <c r="D12">
        <v>4</v>
      </c>
    </row>
    <row r="13" spans="1:5" x14ac:dyDescent="0.25">
      <c r="A13" t="s">
        <v>137</v>
      </c>
      <c r="C13">
        <f>SUM(C2:C12)</f>
        <v>84</v>
      </c>
      <c r="D13">
        <f>SUM(D2:D12)</f>
        <v>58</v>
      </c>
      <c r="E13">
        <f>ROUNDUP(D13/C13*100,0)</f>
        <v>70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F05AF-8291-4D3B-A537-48E5F1C6B03B}">
  <dimension ref="A1:E14"/>
  <sheetViews>
    <sheetView workbookViewId="0">
      <selection activeCell="E15" sqref="E15"/>
    </sheetView>
  </sheetViews>
  <sheetFormatPr defaultRowHeight="15" x14ac:dyDescent="0.25"/>
  <cols>
    <col min="1" max="2" width="24" customWidth="1"/>
  </cols>
  <sheetData>
    <row r="1" spans="1:5" x14ac:dyDescent="0.25">
      <c r="A1" t="s">
        <v>31</v>
      </c>
      <c r="C1" t="s">
        <v>34</v>
      </c>
      <c r="D1" t="s">
        <v>35</v>
      </c>
    </row>
    <row r="2" spans="1:5" x14ac:dyDescent="0.25">
      <c r="A2" t="s">
        <v>138</v>
      </c>
      <c r="C2">
        <v>4</v>
      </c>
      <c r="D2">
        <v>2</v>
      </c>
      <c r="E2" t="s">
        <v>139</v>
      </c>
    </row>
    <row r="3" spans="1:5" x14ac:dyDescent="0.25">
      <c r="A3" t="s">
        <v>141</v>
      </c>
      <c r="C3">
        <v>4</v>
      </c>
      <c r="D3">
        <v>2</v>
      </c>
      <c r="E3" t="s">
        <v>140</v>
      </c>
    </row>
    <row r="4" spans="1:5" x14ac:dyDescent="0.25">
      <c r="A4" t="s">
        <v>142</v>
      </c>
      <c r="C4">
        <v>12</v>
      </c>
      <c r="D4">
        <v>12</v>
      </c>
      <c r="E4" t="s">
        <v>143</v>
      </c>
    </row>
    <row r="5" spans="1:5" x14ac:dyDescent="0.25">
      <c r="A5" t="s">
        <v>144</v>
      </c>
      <c r="C5">
        <v>12</v>
      </c>
      <c r="D5">
        <v>6</v>
      </c>
      <c r="E5" t="s">
        <v>145</v>
      </c>
    </row>
    <row r="6" spans="1:5" x14ac:dyDescent="0.25">
      <c r="A6" t="s">
        <v>154</v>
      </c>
      <c r="C6">
        <v>4</v>
      </c>
      <c r="D6">
        <v>4</v>
      </c>
    </row>
    <row r="7" spans="1:5" x14ac:dyDescent="0.25">
      <c r="A7" t="s">
        <v>153</v>
      </c>
      <c r="C7">
        <v>4</v>
      </c>
      <c r="D7">
        <v>2</v>
      </c>
    </row>
    <row r="8" spans="1:5" x14ac:dyDescent="0.25">
      <c r="A8" t="s">
        <v>155</v>
      </c>
      <c r="C8">
        <v>4</v>
      </c>
      <c r="D8">
        <v>2</v>
      </c>
    </row>
    <row r="9" spans="1:5" x14ac:dyDescent="0.25">
      <c r="A9" t="s">
        <v>156</v>
      </c>
      <c r="C9">
        <v>12</v>
      </c>
      <c r="D9">
        <v>12</v>
      </c>
    </row>
    <row r="10" spans="1:5" x14ac:dyDescent="0.25">
      <c r="A10" t="s">
        <v>157</v>
      </c>
      <c r="C10">
        <v>12</v>
      </c>
      <c r="D10">
        <v>12</v>
      </c>
      <c r="E10" t="s">
        <v>158</v>
      </c>
    </row>
    <row r="11" spans="1:5" x14ac:dyDescent="0.25">
      <c r="A11" t="s">
        <v>159</v>
      </c>
      <c r="B11" t="s">
        <v>160</v>
      </c>
      <c r="C11">
        <v>4</v>
      </c>
      <c r="D11">
        <v>4</v>
      </c>
    </row>
    <row r="12" spans="1:5" x14ac:dyDescent="0.25">
      <c r="A12" t="s">
        <v>161</v>
      </c>
      <c r="B12" t="s">
        <v>162</v>
      </c>
      <c r="C12">
        <v>4</v>
      </c>
      <c r="D12">
        <v>4</v>
      </c>
    </row>
    <row r="13" spans="1:5" x14ac:dyDescent="0.25">
      <c r="A13" t="s">
        <v>163</v>
      </c>
      <c r="B13" t="s">
        <v>164</v>
      </c>
      <c r="C13">
        <v>12</v>
      </c>
      <c r="D13">
        <v>12</v>
      </c>
    </row>
    <row r="14" spans="1:5" x14ac:dyDescent="0.25">
      <c r="C14">
        <f>SUM(C2:C13)</f>
        <v>88</v>
      </c>
      <c r="D14">
        <f>SUM(D2:D13)</f>
        <v>74</v>
      </c>
      <c r="E14">
        <f>ROUNDUP(D14/C14*100,0)</f>
        <v>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Problem Set 1</vt:lpstr>
      <vt:lpstr>Problem Set 2</vt:lpstr>
      <vt:lpstr>Problem Set 3</vt:lpstr>
      <vt:lpstr>Problem Set 4</vt:lpstr>
      <vt:lpstr>quiz 1</vt:lpstr>
      <vt:lpstr>Problem Set 5</vt:lpstr>
      <vt:lpstr>Problem Set 6</vt:lpstr>
      <vt:lpstr>Problem Set 7</vt:lpstr>
      <vt:lpstr>Problem Set 8</vt:lpstr>
      <vt:lpstr>quiz 2</vt:lpstr>
      <vt:lpstr>Problem Set 9</vt:lpstr>
      <vt:lpstr>Problem Set 10</vt:lpstr>
      <vt:lpstr>quiz 3</vt:lpstr>
      <vt:lpstr>Final exam</vt:lpstr>
      <vt:lpstr>Score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Aviel Livay</dc:creator>
  <cp:lastModifiedBy>Aviel Livay</cp:lastModifiedBy>
  <dcterms:created xsi:type="dcterms:W3CDTF">2021-02-08T07:41:57Z</dcterms:created>
  <dcterms:modified xsi:type="dcterms:W3CDTF">2021-04-20T07:31:45Z</dcterms:modified>
</cp:coreProperties>
</file>