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35" windowHeight="4530" activeTab="1"/>
  </bookViews>
  <sheets>
    <sheet name="RAB" sheetId="1" r:id="rId1"/>
    <sheet name="Sheet1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G40" i="1"/>
  <c r="G39"/>
  <c r="G29"/>
  <c r="G16"/>
  <c r="G42"/>
  <c r="G41"/>
  <c r="G38"/>
  <c r="G37"/>
  <c r="G35"/>
  <c r="G34"/>
  <c r="G33"/>
  <c r="G32"/>
  <c r="G31"/>
  <c r="G30"/>
  <c r="G28"/>
  <c r="G27"/>
  <c r="G25"/>
  <c r="G24"/>
  <c r="G23"/>
  <c r="G22"/>
  <c r="G21"/>
  <c r="G20"/>
  <c r="G19"/>
  <c r="G18"/>
  <c r="G17"/>
  <c r="G43" l="1"/>
</calcChain>
</file>

<file path=xl/sharedStrings.xml><?xml version="1.0" encoding="utf-8"?>
<sst xmlns="http://schemas.openxmlformats.org/spreadsheetml/2006/main" count="140" uniqueCount="100">
  <si>
    <t>RENCANA ANGGARAN BELANJA</t>
  </si>
  <si>
    <t>DANA BANTUAN REHAB KELAS</t>
  </si>
  <si>
    <t>Nama Madrasah</t>
  </si>
  <si>
    <t>Alamat</t>
  </si>
  <si>
    <t>Kecamatan</t>
  </si>
  <si>
    <t>Kabupaten</t>
  </si>
  <si>
    <t>: Bangkalan</t>
  </si>
  <si>
    <t>No</t>
  </si>
  <si>
    <t>Bukti</t>
  </si>
  <si>
    <t>A. PENDAPATAN</t>
  </si>
  <si>
    <t>Uraian Pendapatan</t>
  </si>
  <si>
    <t>Total Biaya</t>
  </si>
  <si>
    <t>B. PENGELUARAN</t>
  </si>
  <si>
    <t xml:space="preserve">Uraian Keperluan </t>
  </si>
  <si>
    <t>Harga Satuan</t>
  </si>
  <si>
    <t xml:space="preserve">Jumlah Total </t>
  </si>
  <si>
    <t>Terlampir</t>
  </si>
  <si>
    <t>Banyak</t>
  </si>
  <si>
    <t>Semen Gresik @sak</t>
  </si>
  <si>
    <t>Batu Stensiah uk.1:2 @Truck</t>
  </si>
  <si>
    <t>Besi $12 @ljr</t>
  </si>
  <si>
    <t>Besi $10 @ljr</t>
  </si>
  <si>
    <t>Besi $8 @ljr</t>
  </si>
  <si>
    <t>Besi $6 @ljr</t>
  </si>
  <si>
    <t>Kawat Bendrat @Kg</t>
  </si>
  <si>
    <t>Pasir Cor @Truck</t>
  </si>
  <si>
    <t>Paku @Kg</t>
  </si>
  <si>
    <t>Trip 9mm uk.1.2x2.4m @lmbr</t>
  </si>
  <si>
    <t>Dibelanjakan:</t>
  </si>
  <si>
    <t>Pasir pasang @Truck</t>
  </si>
  <si>
    <t>Batu Bata @buah</t>
  </si>
  <si>
    <t>Gamping @bungkus</t>
  </si>
  <si>
    <t>Kayu meranti 3/5 @pack</t>
  </si>
  <si>
    <t>Kayu gelam @btg</t>
  </si>
  <si>
    <t>Dibayar tenaga:</t>
  </si>
  <si>
    <t>Psng.Bata Merah 1:4(6.30m) @m.</t>
  </si>
  <si>
    <t>Plasteran Tembok,dsb. @ruang</t>
  </si>
  <si>
    <t>Psang.Kayu Reng,Gording,Genting,dsb.</t>
  </si>
  <si>
    <t>Pengecatan kayu,tembok,kusen,dsb.</t>
  </si>
  <si>
    <t>Lisplank</t>
  </si>
  <si>
    <t>Biaya tak terduga</t>
  </si>
  <si>
    <t>Ketua</t>
  </si>
  <si>
    <t>Komite Madrasah</t>
  </si>
  <si>
    <t>Kepala MI</t>
  </si>
  <si>
    <t>NIP. - - - -</t>
  </si>
  <si>
    <t>Pendapatan Dana Rehab/BlockGrant</t>
  </si>
  <si>
    <t>Infaq Wali Murid/swadaya</t>
  </si>
  <si>
    <t>Raudhotul Ulum</t>
  </si>
  <si>
    <t>: MI. Raudlatul Ulum</t>
  </si>
  <si>
    <t>: Galis Dajah Konang</t>
  </si>
  <si>
    <t>: Konang</t>
  </si>
  <si>
    <t>H. NIKMATULLOH</t>
  </si>
  <si>
    <t>MUHTAROM S.Pd.I</t>
  </si>
  <si>
    <t>Bangkalan, 26 Nopember 2014</t>
  </si>
  <si>
    <t>RENCANA ANGGARAN BIAYA (RAB)</t>
  </si>
  <si>
    <t>Rehabilitasi Gedung MTs. Raudlatul ulum</t>
  </si>
  <si>
    <t>Desa Gais Dajah Konang Bangkalan</t>
  </si>
  <si>
    <t>NO</t>
  </si>
  <si>
    <t>NAMA BARANG</t>
  </si>
  <si>
    <t>VOLUME</t>
  </si>
  <si>
    <t>HARGA SATUAN Rp.</t>
  </si>
  <si>
    <t>JUMLAH Rp.</t>
  </si>
  <si>
    <t>Semen</t>
  </si>
  <si>
    <t>Cat</t>
  </si>
  <si>
    <t>Batu Bata</t>
  </si>
  <si>
    <t>Kayu</t>
  </si>
  <si>
    <t>Ongkos Tukang</t>
  </si>
  <si>
    <t>Kernet Tukang</t>
  </si>
  <si>
    <t>Sak</t>
  </si>
  <si>
    <t>Truk</t>
  </si>
  <si>
    <t>Pill</t>
  </si>
  <si>
    <t>Biji</t>
  </si>
  <si>
    <t>Rp. 600</t>
  </si>
  <si>
    <t>Rp. 16.000,000</t>
  </si>
  <si>
    <t>Rp. 2.000,000</t>
  </si>
  <si>
    <t>Rp. 3000,000</t>
  </si>
  <si>
    <t>Kubik</t>
  </si>
  <si>
    <t>5 X 40</t>
  </si>
  <si>
    <t>Org X Hari</t>
  </si>
  <si>
    <t>Rp. 100,00</t>
  </si>
  <si>
    <t>Rp. 80,00</t>
  </si>
  <si>
    <t>Rp. 2.0.000,000</t>
  </si>
  <si>
    <t>7000</t>
  </si>
  <si>
    <t>Rp. 42.000</t>
  </si>
  <si>
    <t>Rp. 2100,000</t>
  </si>
  <si>
    <t>Rp.15,250,000</t>
  </si>
  <si>
    <t>Rp.  60,000</t>
  </si>
  <si>
    <t>Rp. 2000,000</t>
  </si>
  <si>
    <t>Rp. 10,000,000</t>
  </si>
  <si>
    <t>Pasir pasangan</t>
  </si>
  <si>
    <t>Rp.  800,000</t>
  </si>
  <si>
    <t>Rp. 6400,000</t>
  </si>
  <si>
    <t>Rp. 4500,000</t>
  </si>
  <si>
    <t>Rp. 18,000,000</t>
  </si>
  <si>
    <t>Rp. 7800,000</t>
  </si>
  <si>
    <t>Rp. 100'550'000</t>
  </si>
  <si>
    <t>Jumlah</t>
  </si>
  <si>
    <t>Bangkalan, 26 Juni 2015</t>
  </si>
  <si>
    <t>Kepala MID</t>
  </si>
  <si>
    <t>MUHTAROM, S.Pd.I</t>
  </si>
</sst>
</file>

<file path=xl/styles.xml><?xml version="1.0" encoding="utf-8"?>
<styleSheet xmlns="http://schemas.openxmlformats.org/spreadsheetml/2006/main">
  <numFmts count="2"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</numFmts>
  <fonts count="10">
    <font>
      <sz val="11"/>
      <color theme="1"/>
      <name val="Calibri"/>
      <family val="2"/>
      <charset val="178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sz val="16"/>
      <color theme="1"/>
      <name val="Calibri"/>
      <family val="2"/>
      <charset val="178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5" fontId="1" fillId="0" borderId="1" xfId="0" applyNumberFormat="1" applyFont="1" applyBorder="1"/>
    <xf numFmtId="164" fontId="1" fillId="0" borderId="2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164" fontId="2" fillId="0" borderId="0" xfId="0" applyNumberFormat="1" applyFont="1" applyFill="1" applyBorder="1" applyAlignment="1">
      <alignment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2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0" fillId="0" borderId="2" xfId="0" applyBorder="1"/>
    <xf numFmtId="164" fontId="2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opLeftCell="A6" zoomScale="130" zoomScaleNormal="130" workbookViewId="0">
      <selection activeCell="B39" sqref="B39:C39"/>
    </sheetView>
  </sheetViews>
  <sheetFormatPr defaultRowHeight="15"/>
  <cols>
    <col min="1" max="1" width="6.28515625" style="11" customWidth="1"/>
    <col min="2" max="2" width="8.85546875" style="11" customWidth="1"/>
    <col min="3" max="3" width="27.42578125" style="11" customWidth="1"/>
    <col min="4" max="4" width="7.140625" style="12" customWidth="1"/>
    <col min="5" max="5" width="9.5703125" style="11" customWidth="1"/>
    <col min="6" max="6" width="13.140625" style="11" customWidth="1"/>
    <col min="7" max="7" width="17.140625" style="11" customWidth="1"/>
    <col min="8" max="16384" width="9.140625" style="11"/>
  </cols>
  <sheetData>
    <row r="1" spans="1:7" ht="18.75">
      <c r="A1" s="46" t="s">
        <v>0</v>
      </c>
      <c r="B1" s="46"/>
      <c r="C1" s="46"/>
      <c r="D1" s="46"/>
      <c r="E1" s="46"/>
      <c r="F1" s="46"/>
      <c r="G1" s="46"/>
    </row>
    <row r="2" spans="1:7" ht="18.75">
      <c r="A2" s="46" t="s">
        <v>1</v>
      </c>
      <c r="B2" s="46"/>
      <c r="C2" s="46"/>
      <c r="D2" s="46"/>
      <c r="E2" s="46"/>
      <c r="F2" s="46"/>
      <c r="G2" s="46"/>
    </row>
    <row r="3" spans="1:7" ht="11.25" customHeight="1">
      <c r="A3" s="14"/>
    </row>
    <row r="4" spans="1:7">
      <c r="A4" s="10" t="s">
        <v>2</v>
      </c>
      <c r="C4" s="10" t="s">
        <v>48</v>
      </c>
    </row>
    <row r="5" spans="1:7">
      <c r="A5" s="10" t="s">
        <v>3</v>
      </c>
      <c r="C5" s="10" t="s">
        <v>49</v>
      </c>
    </row>
    <row r="6" spans="1:7">
      <c r="A6" s="10" t="s">
        <v>4</v>
      </c>
      <c r="C6" s="10" t="s">
        <v>50</v>
      </c>
    </row>
    <row r="7" spans="1:7">
      <c r="A7" s="10" t="s">
        <v>5</v>
      </c>
      <c r="C7" s="10" t="s">
        <v>6</v>
      </c>
    </row>
    <row r="8" spans="1:7" ht="8.25" customHeight="1"/>
    <row r="9" spans="1:7">
      <c r="A9" s="1" t="s">
        <v>9</v>
      </c>
      <c r="B9" s="15"/>
      <c r="C9" s="15"/>
      <c r="D9" s="16"/>
      <c r="E9" s="15"/>
      <c r="F9" s="17"/>
      <c r="G9" s="18"/>
    </row>
    <row r="10" spans="1:7">
      <c r="A10" s="3" t="s">
        <v>7</v>
      </c>
      <c r="B10" s="49" t="s">
        <v>10</v>
      </c>
      <c r="C10" s="50"/>
      <c r="D10" s="50"/>
      <c r="E10" s="50"/>
      <c r="F10" s="51"/>
      <c r="G10" s="2" t="s">
        <v>11</v>
      </c>
    </row>
    <row r="11" spans="1:7">
      <c r="A11" s="19">
        <v>1</v>
      </c>
      <c r="B11" s="47" t="s">
        <v>45</v>
      </c>
      <c r="C11" s="52"/>
      <c r="D11" s="52"/>
      <c r="E11" s="52"/>
      <c r="F11" s="48"/>
      <c r="G11" s="6">
        <v>91500000</v>
      </c>
    </row>
    <row r="12" spans="1:7">
      <c r="A12" s="19">
        <v>2</v>
      </c>
      <c r="B12" s="47" t="s">
        <v>46</v>
      </c>
      <c r="C12" s="52"/>
      <c r="D12" s="52"/>
      <c r="E12" s="52"/>
      <c r="F12" s="48"/>
      <c r="G12" s="7">
        <v>70114000</v>
      </c>
    </row>
    <row r="13" spans="1:7">
      <c r="A13" s="1" t="s">
        <v>12</v>
      </c>
      <c r="B13" s="15"/>
      <c r="C13" s="15"/>
      <c r="D13" s="16"/>
      <c r="E13" s="15"/>
      <c r="F13" s="17"/>
      <c r="G13" s="18"/>
    </row>
    <row r="14" spans="1:7" s="23" customFormat="1">
      <c r="A14" s="3" t="s">
        <v>7</v>
      </c>
      <c r="B14" s="49" t="s">
        <v>13</v>
      </c>
      <c r="C14" s="51"/>
      <c r="D14" s="9" t="s">
        <v>17</v>
      </c>
      <c r="E14" s="9" t="s">
        <v>8</v>
      </c>
      <c r="F14" s="8" t="s">
        <v>14</v>
      </c>
      <c r="G14" s="9" t="s">
        <v>11</v>
      </c>
    </row>
    <row r="15" spans="1:7" s="23" customFormat="1">
      <c r="A15" s="19"/>
      <c r="B15" s="47" t="s">
        <v>28</v>
      </c>
      <c r="C15" s="48"/>
      <c r="D15" s="21"/>
      <c r="E15" s="21"/>
      <c r="F15" s="22"/>
      <c r="G15" s="21"/>
    </row>
    <row r="16" spans="1:7">
      <c r="A16" s="19">
        <v>1</v>
      </c>
      <c r="B16" s="44" t="s">
        <v>18</v>
      </c>
      <c r="C16" s="45"/>
      <c r="D16" s="24">
        <v>85</v>
      </c>
      <c r="E16" s="25" t="s">
        <v>16</v>
      </c>
      <c r="F16" s="26">
        <v>47000</v>
      </c>
      <c r="G16" s="4">
        <f t="shared" ref="G16:G25" si="0">(F16*D16)</f>
        <v>3995000</v>
      </c>
    </row>
    <row r="17" spans="1:7">
      <c r="A17" s="19">
        <v>2</v>
      </c>
      <c r="B17" s="44" t="s">
        <v>19</v>
      </c>
      <c r="C17" s="45"/>
      <c r="D17" s="24">
        <v>50</v>
      </c>
      <c r="E17" s="25" t="s">
        <v>16</v>
      </c>
      <c r="F17" s="26">
        <v>650000</v>
      </c>
      <c r="G17" s="4">
        <f t="shared" si="0"/>
        <v>32500000</v>
      </c>
    </row>
    <row r="18" spans="1:7">
      <c r="A18" s="19">
        <v>3</v>
      </c>
      <c r="B18" s="44" t="s">
        <v>20</v>
      </c>
      <c r="C18" s="45"/>
      <c r="D18" s="24">
        <v>275</v>
      </c>
      <c r="E18" s="25" t="s">
        <v>16</v>
      </c>
      <c r="F18" s="26">
        <v>67500</v>
      </c>
      <c r="G18" s="4">
        <f t="shared" si="0"/>
        <v>18562500</v>
      </c>
    </row>
    <row r="19" spans="1:7">
      <c r="A19" s="19">
        <v>4</v>
      </c>
      <c r="B19" s="44" t="s">
        <v>21</v>
      </c>
      <c r="C19" s="45"/>
      <c r="D19" s="24">
        <v>179</v>
      </c>
      <c r="E19" s="20" t="s">
        <v>16</v>
      </c>
      <c r="F19" s="26">
        <v>46000</v>
      </c>
      <c r="G19" s="4">
        <f t="shared" si="0"/>
        <v>8234000</v>
      </c>
    </row>
    <row r="20" spans="1:7">
      <c r="A20" s="19">
        <v>5</v>
      </c>
      <c r="B20" s="44" t="s">
        <v>22</v>
      </c>
      <c r="C20" s="45"/>
      <c r="D20" s="24">
        <v>75</v>
      </c>
      <c r="E20" s="20" t="s">
        <v>16</v>
      </c>
      <c r="F20" s="26">
        <v>34000</v>
      </c>
      <c r="G20" s="4">
        <f t="shared" si="0"/>
        <v>2550000</v>
      </c>
    </row>
    <row r="21" spans="1:7">
      <c r="A21" s="19">
        <v>6</v>
      </c>
      <c r="B21" s="44" t="s">
        <v>23</v>
      </c>
      <c r="C21" s="45"/>
      <c r="D21" s="24">
        <v>70</v>
      </c>
      <c r="E21" s="20" t="s">
        <v>16</v>
      </c>
      <c r="F21" s="26">
        <v>24000</v>
      </c>
      <c r="G21" s="4">
        <f t="shared" si="0"/>
        <v>1680000</v>
      </c>
    </row>
    <row r="22" spans="1:7">
      <c r="A22" s="19">
        <v>7</v>
      </c>
      <c r="B22" s="44" t="s">
        <v>24</v>
      </c>
      <c r="C22" s="45"/>
      <c r="D22" s="24">
        <v>75</v>
      </c>
      <c r="E22" s="20" t="s">
        <v>16</v>
      </c>
      <c r="F22" s="26">
        <v>20000</v>
      </c>
      <c r="G22" s="4">
        <f t="shared" si="0"/>
        <v>1500000</v>
      </c>
    </row>
    <row r="23" spans="1:7">
      <c r="A23" s="19">
        <v>8</v>
      </c>
      <c r="B23" s="44" t="s">
        <v>25</v>
      </c>
      <c r="C23" s="45"/>
      <c r="D23" s="24">
        <v>10</v>
      </c>
      <c r="E23" s="20" t="s">
        <v>16</v>
      </c>
      <c r="F23" s="26">
        <v>850000</v>
      </c>
      <c r="G23" s="4">
        <f t="shared" si="0"/>
        <v>8500000</v>
      </c>
    </row>
    <row r="24" spans="1:7">
      <c r="A24" s="19">
        <v>9</v>
      </c>
      <c r="B24" s="44" t="s">
        <v>26</v>
      </c>
      <c r="C24" s="45"/>
      <c r="D24" s="24">
        <v>75</v>
      </c>
      <c r="E24" s="20" t="s">
        <v>16</v>
      </c>
      <c r="F24" s="26">
        <v>13750</v>
      </c>
      <c r="G24" s="4">
        <f t="shared" si="0"/>
        <v>1031250</v>
      </c>
    </row>
    <row r="25" spans="1:7">
      <c r="A25" s="19">
        <v>10</v>
      </c>
      <c r="B25" s="44" t="s">
        <v>27</v>
      </c>
      <c r="C25" s="45"/>
      <c r="D25" s="24">
        <v>75</v>
      </c>
      <c r="E25" s="20" t="s">
        <v>16</v>
      </c>
      <c r="F25" s="26">
        <v>91500</v>
      </c>
      <c r="G25" s="4">
        <f t="shared" si="0"/>
        <v>6862500</v>
      </c>
    </row>
    <row r="26" spans="1:7">
      <c r="A26" s="19"/>
      <c r="B26" s="47" t="s">
        <v>28</v>
      </c>
      <c r="C26" s="48"/>
      <c r="D26" s="24"/>
      <c r="E26" s="20"/>
      <c r="F26" s="26"/>
      <c r="G26" s="4"/>
    </row>
    <row r="27" spans="1:7">
      <c r="A27" s="19">
        <v>11</v>
      </c>
      <c r="B27" s="44" t="s">
        <v>29</v>
      </c>
      <c r="C27" s="45"/>
      <c r="D27" s="24">
        <v>5</v>
      </c>
      <c r="E27" s="20" t="s">
        <v>16</v>
      </c>
      <c r="F27" s="26">
        <v>675000</v>
      </c>
      <c r="G27" s="4">
        <f t="shared" ref="G27:G35" si="1">(F27*D27)</f>
        <v>3375000</v>
      </c>
    </row>
    <row r="28" spans="1:7">
      <c r="A28" s="19">
        <v>12</v>
      </c>
      <c r="B28" s="44" t="s">
        <v>30</v>
      </c>
      <c r="C28" s="45"/>
      <c r="D28" s="24">
        <v>7500</v>
      </c>
      <c r="E28" s="20" t="s">
        <v>16</v>
      </c>
      <c r="F28" s="26">
        <v>950</v>
      </c>
      <c r="G28" s="4">
        <f t="shared" si="1"/>
        <v>7125000</v>
      </c>
    </row>
    <row r="29" spans="1:7">
      <c r="A29" s="19">
        <v>13</v>
      </c>
      <c r="B29" s="44" t="s">
        <v>31</v>
      </c>
      <c r="C29" s="45"/>
      <c r="D29" s="24">
        <v>230</v>
      </c>
      <c r="E29" s="20" t="s">
        <v>16</v>
      </c>
      <c r="F29" s="26">
        <v>6750</v>
      </c>
      <c r="G29" s="4">
        <f t="shared" si="1"/>
        <v>1552500</v>
      </c>
    </row>
    <row r="30" spans="1:7">
      <c r="A30" s="19">
        <v>14</v>
      </c>
      <c r="B30" s="44" t="s">
        <v>32</v>
      </c>
      <c r="C30" s="45"/>
      <c r="D30" s="24">
        <v>35</v>
      </c>
      <c r="E30" s="20" t="s">
        <v>16</v>
      </c>
      <c r="F30" s="26">
        <v>135000</v>
      </c>
      <c r="G30" s="4">
        <f t="shared" si="1"/>
        <v>4725000</v>
      </c>
    </row>
    <row r="31" spans="1:7">
      <c r="A31" s="19">
        <v>15</v>
      </c>
      <c r="B31" s="44" t="s">
        <v>33</v>
      </c>
      <c r="C31" s="45"/>
      <c r="D31" s="24">
        <v>375</v>
      </c>
      <c r="E31" s="20" t="s">
        <v>16</v>
      </c>
      <c r="F31" s="26">
        <v>7500</v>
      </c>
      <c r="G31" s="4">
        <f t="shared" si="1"/>
        <v>2812500</v>
      </c>
    </row>
    <row r="32" spans="1:7">
      <c r="A32" s="19">
        <v>16</v>
      </c>
      <c r="B32" s="44" t="s">
        <v>18</v>
      </c>
      <c r="C32" s="45"/>
      <c r="D32" s="24">
        <v>90</v>
      </c>
      <c r="E32" s="20" t="s">
        <v>16</v>
      </c>
      <c r="F32" s="26">
        <v>47000</v>
      </c>
      <c r="G32" s="4">
        <f t="shared" si="1"/>
        <v>4230000</v>
      </c>
    </row>
    <row r="33" spans="1:7">
      <c r="A33" s="19">
        <v>17</v>
      </c>
      <c r="B33" s="44" t="s">
        <v>24</v>
      </c>
      <c r="C33" s="45"/>
      <c r="D33" s="24">
        <v>65</v>
      </c>
      <c r="E33" s="20" t="s">
        <v>16</v>
      </c>
      <c r="F33" s="26">
        <v>20000</v>
      </c>
      <c r="G33" s="4">
        <f t="shared" si="1"/>
        <v>1300000</v>
      </c>
    </row>
    <row r="34" spans="1:7">
      <c r="A34" s="19">
        <v>18</v>
      </c>
      <c r="B34" s="44" t="s">
        <v>25</v>
      </c>
      <c r="C34" s="45"/>
      <c r="D34" s="24">
        <v>9</v>
      </c>
      <c r="E34" s="20" t="s">
        <v>16</v>
      </c>
      <c r="F34" s="26">
        <v>850000</v>
      </c>
      <c r="G34" s="4">
        <f t="shared" si="1"/>
        <v>7650000</v>
      </c>
    </row>
    <row r="35" spans="1:7">
      <c r="A35" s="19">
        <v>19</v>
      </c>
      <c r="B35" s="44" t="s">
        <v>21</v>
      </c>
      <c r="C35" s="45"/>
      <c r="D35" s="24">
        <v>75</v>
      </c>
      <c r="E35" s="20" t="s">
        <v>16</v>
      </c>
      <c r="F35" s="26">
        <v>46000</v>
      </c>
      <c r="G35" s="4">
        <f t="shared" si="1"/>
        <v>3450000</v>
      </c>
    </row>
    <row r="36" spans="1:7">
      <c r="A36" s="19"/>
      <c r="B36" s="47" t="s">
        <v>34</v>
      </c>
      <c r="C36" s="48"/>
      <c r="D36" s="24"/>
      <c r="E36" s="20"/>
      <c r="F36" s="26"/>
      <c r="G36" s="4"/>
    </row>
    <row r="37" spans="1:7">
      <c r="A37" s="19">
        <v>20</v>
      </c>
      <c r="B37" s="44" t="s">
        <v>35</v>
      </c>
      <c r="C37" s="45"/>
      <c r="D37" s="24">
        <v>3</v>
      </c>
      <c r="E37" s="20" t="s">
        <v>16</v>
      </c>
      <c r="F37" s="26">
        <v>625000</v>
      </c>
      <c r="G37" s="4">
        <f>(F37*D37)</f>
        <v>1875000</v>
      </c>
    </row>
    <row r="38" spans="1:7">
      <c r="A38" s="19">
        <v>21</v>
      </c>
      <c r="B38" s="44" t="s">
        <v>36</v>
      </c>
      <c r="C38" s="45"/>
      <c r="D38" s="24">
        <v>5</v>
      </c>
      <c r="E38" s="20" t="s">
        <v>16</v>
      </c>
      <c r="F38" s="26">
        <v>1250000</v>
      </c>
      <c r="G38" s="4">
        <f>(F38*D38)</f>
        <v>6250000</v>
      </c>
    </row>
    <row r="39" spans="1:7">
      <c r="A39" s="19">
        <v>22</v>
      </c>
      <c r="B39" s="44" t="s">
        <v>37</v>
      </c>
      <c r="C39" s="45"/>
      <c r="D39" s="24">
        <v>1</v>
      </c>
      <c r="E39" s="20" t="s">
        <v>16</v>
      </c>
      <c r="F39" s="26">
        <v>7580000</v>
      </c>
      <c r="G39" s="4">
        <f t="shared" ref="G39:G40" si="2">(F39*D39)</f>
        <v>7580000</v>
      </c>
    </row>
    <row r="40" spans="1:7">
      <c r="A40" s="19">
        <v>24</v>
      </c>
      <c r="B40" s="44" t="s">
        <v>38</v>
      </c>
      <c r="C40" s="45"/>
      <c r="D40" s="24">
        <v>1</v>
      </c>
      <c r="E40" s="20" t="s">
        <v>16</v>
      </c>
      <c r="F40" s="26">
        <v>8000000</v>
      </c>
      <c r="G40" s="4">
        <f t="shared" si="2"/>
        <v>8000000</v>
      </c>
    </row>
    <row r="41" spans="1:7">
      <c r="A41" s="19">
        <v>25</v>
      </c>
      <c r="B41" s="44" t="s">
        <v>39</v>
      </c>
      <c r="C41" s="45"/>
      <c r="D41" s="24">
        <v>65</v>
      </c>
      <c r="E41" s="20" t="s">
        <v>16</v>
      </c>
      <c r="F41" s="26">
        <v>15750</v>
      </c>
      <c r="G41" s="4">
        <f>(F41*D41)</f>
        <v>1023750</v>
      </c>
    </row>
    <row r="42" spans="1:7">
      <c r="A42" s="27">
        <v>26</v>
      </c>
      <c r="B42" s="44" t="s">
        <v>40</v>
      </c>
      <c r="C42" s="45"/>
      <c r="D42" s="24">
        <v>1</v>
      </c>
      <c r="E42" s="20" t="s">
        <v>16</v>
      </c>
      <c r="F42" s="28">
        <v>15250000</v>
      </c>
      <c r="G42" s="4">
        <f>(F42*D42)</f>
        <v>15250000</v>
      </c>
    </row>
    <row r="43" spans="1:7">
      <c r="A43" s="29"/>
      <c r="B43" s="42" t="s">
        <v>15</v>
      </c>
      <c r="C43" s="42"/>
      <c r="D43" s="42"/>
      <c r="E43" s="42"/>
      <c r="F43" s="43"/>
      <c r="G43" s="5">
        <f>SUM(G16:G42)</f>
        <v>161614000</v>
      </c>
    </row>
    <row r="45" spans="1:7">
      <c r="F45" s="13" t="s">
        <v>53</v>
      </c>
    </row>
    <row r="46" spans="1:7">
      <c r="B46" s="11" t="s">
        <v>41</v>
      </c>
      <c r="F46" s="13" t="s">
        <v>43</v>
      </c>
    </row>
    <row r="47" spans="1:7">
      <c r="B47" s="11" t="s">
        <v>42</v>
      </c>
      <c r="F47" s="13" t="s">
        <v>47</v>
      </c>
    </row>
    <row r="52" spans="2:6">
      <c r="B52" s="31" t="s">
        <v>51</v>
      </c>
      <c r="C52" s="10"/>
      <c r="D52" s="30"/>
      <c r="F52" s="31" t="s">
        <v>52</v>
      </c>
    </row>
    <row r="53" spans="2:6">
      <c r="B53" s="10" t="s">
        <v>44</v>
      </c>
      <c r="C53" s="10"/>
      <c r="D53" s="30"/>
      <c r="F53" s="10" t="s">
        <v>44</v>
      </c>
    </row>
  </sheetData>
  <mergeCells count="35">
    <mergeCell ref="B21:C21"/>
    <mergeCell ref="B15:C15"/>
    <mergeCell ref="B10:F10"/>
    <mergeCell ref="B38:C38"/>
    <mergeCell ref="B39:C39"/>
    <mergeCell ref="B22:C22"/>
    <mergeCell ref="B23:C23"/>
    <mergeCell ref="B11:F11"/>
    <mergeCell ref="B12:F12"/>
    <mergeCell ref="B14:C14"/>
    <mergeCell ref="B16:C16"/>
    <mergeCell ref="B17:C17"/>
    <mergeCell ref="B26:C26"/>
    <mergeCell ref="B36:C36"/>
    <mergeCell ref="B31:C31"/>
    <mergeCell ref="B32:C32"/>
    <mergeCell ref="A1:G1"/>
    <mergeCell ref="A2:G2"/>
    <mergeCell ref="B18:C18"/>
    <mergeCell ref="B19:C19"/>
    <mergeCell ref="B20:C20"/>
    <mergeCell ref="B43:F43"/>
    <mergeCell ref="B37:C37"/>
    <mergeCell ref="B24:C24"/>
    <mergeCell ref="B25:C25"/>
    <mergeCell ref="B27:C27"/>
    <mergeCell ref="B28:C28"/>
    <mergeCell ref="B29:C29"/>
    <mergeCell ref="B30:C30"/>
    <mergeCell ref="B42:C42"/>
    <mergeCell ref="B33:C33"/>
    <mergeCell ref="B34:C34"/>
    <mergeCell ref="B35:C35"/>
    <mergeCell ref="B40:C40"/>
    <mergeCell ref="B41:C41"/>
  </mergeCells>
  <pageMargins left="0.9055118110236221" right="0.31496062992125984" top="0.55118110236220474" bottom="0.35433070866141736" header="0.31496062992125984" footer="0.31496062992125984"/>
  <pageSetup paperSize="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tabSelected="1" topLeftCell="A9" workbookViewId="0">
      <selection activeCell="F23" sqref="F23"/>
    </sheetView>
  </sheetViews>
  <sheetFormatPr defaultRowHeight="15"/>
  <cols>
    <col min="1" max="1" width="7.5703125" customWidth="1"/>
    <col min="2" max="2" width="27" customWidth="1"/>
    <col min="4" max="4" width="10.7109375" customWidth="1"/>
    <col min="5" max="5" width="18.5703125" customWidth="1"/>
    <col min="6" max="6" width="21.7109375" customWidth="1"/>
  </cols>
  <sheetData>
    <row r="1" spans="1:6" ht="21">
      <c r="A1" s="53" t="s">
        <v>54</v>
      </c>
      <c r="B1" s="53"/>
      <c r="C1" s="53"/>
      <c r="D1" s="53"/>
      <c r="E1" s="53"/>
      <c r="F1" s="53"/>
    </row>
    <row r="2" spans="1:6" ht="15.75">
      <c r="A2" s="54" t="s">
        <v>55</v>
      </c>
      <c r="B2" s="54"/>
      <c r="C2" s="54"/>
      <c r="D2" s="54"/>
      <c r="E2" s="54"/>
      <c r="F2" s="54"/>
    </row>
    <row r="3" spans="1:6" ht="15.75">
      <c r="A3" s="54" t="s">
        <v>56</v>
      </c>
      <c r="B3" s="54"/>
      <c r="C3" s="54"/>
      <c r="D3" s="54"/>
      <c r="E3" s="54"/>
      <c r="F3" s="54"/>
    </row>
    <row r="5" spans="1:6" ht="27.75" customHeight="1">
      <c r="A5" s="63" t="s">
        <v>57</v>
      </c>
      <c r="B5" s="63" t="s">
        <v>58</v>
      </c>
      <c r="C5" s="64" t="s">
        <v>59</v>
      </c>
      <c r="D5" s="64"/>
      <c r="E5" s="63" t="s">
        <v>60</v>
      </c>
      <c r="F5" s="63" t="s">
        <v>61</v>
      </c>
    </row>
    <row r="6" spans="1:6" ht="20.25" customHeight="1">
      <c r="A6" s="33">
        <v>1</v>
      </c>
      <c r="B6" s="35" t="s">
        <v>62</v>
      </c>
      <c r="C6" s="33">
        <v>130</v>
      </c>
      <c r="D6" s="33" t="s">
        <v>68</v>
      </c>
      <c r="E6" s="36" t="s">
        <v>86</v>
      </c>
      <c r="F6" s="38" t="s">
        <v>94</v>
      </c>
    </row>
    <row r="7" spans="1:6" ht="21" customHeight="1">
      <c r="A7" s="33">
        <v>2</v>
      </c>
      <c r="B7" s="35" t="s">
        <v>89</v>
      </c>
      <c r="C7" s="33">
        <v>8</v>
      </c>
      <c r="D7" s="33" t="s">
        <v>69</v>
      </c>
      <c r="E7" s="38" t="s">
        <v>90</v>
      </c>
      <c r="F7" s="38" t="s">
        <v>91</v>
      </c>
    </row>
    <row r="8" spans="1:6" ht="20.25" customHeight="1">
      <c r="A8" s="33">
        <v>3</v>
      </c>
      <c r="B8" s="35" t="s">
        <v>63</v>
      </c>
      <c r="C8" s="33">
        <v>5</v>
      </c>
      <c r="D8" s="33" t="s">
        <v>70</v>
      </c>
      <c r="E8" s="36">
        <v>400000</v>
      </c>
      <c r="F8" s="33" t="s">
        <v>74</v>
      </c>
    </row>
    <row r="9" spans="1:6" ht="19.5" customHeight="1">
      <c r="A9" s="33">
        <v>4</v>
      </c>
      <c r="B9" s="35" t="s">
        <v>64</v>
      </c>
      <c r="C9" s="37" t="s">
        <v>82</v>
      </c>
      <c r="D9" s="33" t="s">
        <v>71</v>
      </c>
      <c r="E9" s="33" t="s">
        <v>72</v>
      </c>
      <c r="F9" s="33" t="s">
        <v>75</v>
      </c>
    </row>
    <row r="10" spans="1:6" ht="20.25" customHeight="1">
      <c r="A10" s="33">
        <v>5</v>
      </c>
      <c r="B10" s="35" t="s">
        <v>65</v>
      </c>
      <c r="C10" s="33">
        <v>4</v>
      </c>
      <c r="D10" s="33" t="s">
        <v>76</v>
      </c>
      <c r="E10" s="38" t="s">
        <v>92</v>
      </c>
      <c r="F10" s="38" t="s">
        <v>93</v>
      </c>
    </row>
    <row r="11" spans="1:6" ht="19.5" customHeight="1">
      <c r="A11" s="33">
        <v>6</v>
      </c>
      <c r="B11" s="32" t="s">
        <v>25</v>
      </c>
      <c r="C11" s="19">
        <v>5</v>
      </c>
      <c r="D11" s="34" t="s">
        <v>69</v>
      </c>
      <c r="E11" s="38" t="s">
        <v>87</v>
      </c>
      <c r="F11" s="38" t="s">
        <v>88</v>
      </c>
    </row>
    <row r="12" spans="1:6" ht="18.75" customHeight="1">
      <c r="A12" s="33">
        <v>7</v>
      </c>
      <c r="B12" s="32" t="s">
        <v>21</v>
      </c>
      <c r="C12" s="19">
        <v>50</v>
      </c>
      <c r="D12" s="34" t="s">
        <v>71</v>
      </c>
      <c r="E12" s="26" t="s">
        <v>83</v>
      </c>
      <c r="F12" s="34" t="s">
        <v>84</v>
      </c>
    </row>
    <row r="13" spans="1:6" ht="19.5" customHeight="1">
      <c r="A13" s="39">
        <v>8</v>
      </c>
      <c r="B13" s="35" t="s">
        <v>66</v>
      </c>
      <c r="C13" s="34" t="s">
        <v>77</v>
      </c>
      <c r="D13" s="34" t="s">
        <v>78</v>
      </c>
      <c r="E13" s="34" t="s">
        <v>79</v>
      </c>
      <c r="F13" s="34" t="s">
        <v>81</v>
      </c>
    </row>
    <row r="14" spans="1:6">
      <c r="A14" s="40">
        <v>9</v>
      </c>
      <c r="B14" s="35" t="s">
        <v>67</v>
      </c>
      <c r="C14" s="34" t="s">
        <v>77</v>
      </c>
      <c r="D14" s="34" t="s">
        <v>78</v>
      </c>
      <c r="E14" s="34" t="s">
        <v>80</v>
      </c>
      <c r="F14" s="34" t="s">
        <v>73</v>
      </c>
    </row>
    <row r="15" spans="1:6">
      <c r="A15" s="55">
        <v>10</v>
      </c>
      <c r="B15" s="56" t="s">
        <v>40</v>
      </c>
      <c r="C15" s="27">
        <v>1</v>
      </c>
      <c r="D15" s="57"/>
      <c r="E15" s="28" t="s">
        <v>85</v>
      </c>
      <c r="F15" s="28" t="s">
        <v>85</v>
      </c>
    </row>
    <row r="16" spans="1:6">
      <c r="A16" s="61" t="s">
        <v>96</v>
      </c>
      <c r="B16" s="62"/>
      <c r="C16" s="19"/>
      <c r="D16" s="41"/>
      <c r="E16" s="58"/>
      <c r="F16" s="60" t="s">
        <v>95</v>
      </c>
    </row>
    <row r="18" spans="5:7">
      <c r="E18" s="59" t="s">
        <v>97</v>
      </c>
      <c r="F18" s="59"/>
      <c r="G18" s="59"/>
    </row>
    <row r="19" spans="5:7">
      <c r="E19" s="59" t="s">
        <v>98</v>
      </c>
      <c r="F19" s="59"/>
      <c r="G19" s="59"/>
    </row>
    <row r="23" spans="5:7" ht="15.75">
      <c r="E23" s="65" t="s">
        <v>99</v>
      </c>
    </row>
  </sheetData>
  <mergeCells count="5">
    <mergeCell ref="C5:D5"/>
    <mergeCell ref="A1:F1"/>
    <mergeCell ref="A2:F2"/>
    <mergeCell ref="A3:F3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RAB</vt:lpstr>
      <vt:lpstr>Sheet1</vt:lpstr>
      <vt:lpstr>Sheet2</vt:lpstr>
    </vt:vector>
  </TitlesOfParts>
  <Company>Ice TeaM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UWP</dc:creator>
  <cp:lastModifiedBy>USER</cp:lastModifiedBy>
  <cp:lastPrinted>2012-05-10T13:47:47Z</cp:lastPrinted>
  <dcterms:created xsi:type="dcterms:W3CDTF">2012-04-08T02:50:17Z</dcterms:created>
  <dcterms:modified xsi:type="dcterms:W3CDTF">2015-07-05T04:29:07Z</dcterms:modified>
</cp:coreProperties>
</file>