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0" i="1" l="1"/>
  <c r="D74" i="1"/>
  <c r="K42" i="1" l="1"/>
  <c r="J42" i="1"/>
  <c r="Q34" i="1"/>
  <c r="P34" i="1"/>
  <c r="O34" i="1"/>
  <c r="N34" i="1"/>
  <c r="P66" i="1"/>
  <c r="O66" i="1"/>
  <c r="N66" i="1"/>
  <c r="M66" i="1"/>
  <c r="L66" i="1"/>
  <c r="K66" i="1"/>
  <c r="J66" i="1"/>
  <c r="I66" i="1"/>
  <c r="H66" i="1"/>
  <c r="P18" i="1"/>
  <c r="O18" i="1"/>
  <c r="N18" i="1"/>
  <c r="L18" i="1"/>
  <c r="K18" i="1"/>
  <c r="I18" i="1"/>
  <c r="H18" i="1"/>
  <c r="N42" i="1"/>
  <c r="M42" i="1"/>
  <c r="L42" i="1"/>
  <c r="I42" i="1"/>
  <c r="H42" i="1"/>
  <c r="N124" i="1"/>
  <c r="M124" i="1"/>
  <c r="Q116" i="1"/>
  <c r="P116" i="1"/>
  <c r="O116" i="1"/>
  <c r="N116" i="1"/>
  <c r="M116" i="1"/>
  <c r="L116" i="1"/>
  <c r="K116" i="1"/>
  <c r="J116" i="1"/>
  <c r="I116" i="1"/>
  <c r="O140" i="1"/>
  <c r="N140" i="1"/>
  <c r="M140" i="1"/>
  <c r="L140" i="1"/>
  <c r="K140" i="1"/>
  <c r="J140" i="1"/>
  <c r="I140" i="1"/>
  <c r="H140" i="1"/>
  <c r="P92" i="1"/>
  <c r="O92" i="1"/>
  <c r="N92" i="1"/>
  <c r="M92" i="1"/>
  <c r="L92" i="1"/>
  <c r="K92" i="1"/>
  <c r="J92" i="1"/>
  <c r="I92" i="1"/>
  <c r="H92" i="1"/>
  <c r="P148" i="1"/>
  <c r="O148" i="1"/>
  <c r="N148" i="1"/>
  <c r="M148" i="1"/>
  <c r="L148" i="1"/>
  <c r="K148" i="1"/>
  <c r="J148" i="1"/>
  <c r="I148" i="1"/>
  <c r="H148" i="1"/>
  <c r="P100" i="1"/>
  <c r="O100" i="1"/>
  <c r="N100" i="1"/>
  <c r="M100" i="1"/>
  <c r="L100" i="1"/>
  <c r="K100" i="1"/>
  <c r="J100" i="1"/>
  <c r="I100" i="1"/>
  <c r="H100" i="1"/>
  <c r="F116" i="1"/>
  <c r="E116" i="1"/>
  <c r="D116" i="1"/>
  <c r="F124" i="1"/>
  <c r="E124" i="1"/>
  <c r="D124" i="1"/>
  <c r="G120" i="1"/>
  <c r="G124" i="1" s="1"/>
  <c r="G108" i="1"/>
  <c r="F108" i="1"/>
  <c r="E108" i="1"/>
  <c r="D108" i="1"/>
  <c r="N132" i="1"/>
  <c r="M132" i="1"/>
  <c r="G132" i="1"/>
  <c r="F132" i="1"/>
  <c r="E132" i="1"/>
  <c r="D132" i="1"/>
  <c r="G140" i="1"/>
  <c r="F140" i="1"/>
  <c r="E140" i="1"/>
  <c r="G92" i="1"/>
  <c r="F92" i="1"/>
  <c r="E92" i="1"/>
  <c r="D92" i="1"/>
  <c r="G148" i="1"/>
  <c r="F148" i="1"/>
  <c r="E148" i="1"/>
  <c r="D148" i="1"/>
  <c r="I164" i="1"/>
  <c r="H164" i="1"/>
  <c r="J164" i="1"/>
  <c r="K164" i="1"/>
  <c r="L164" i="1"/>
  <c r="M164" i="1"/>
  <c r="N164" i="1"/>
  <c r="O164" i="1"/>
  <c r="P164" i="1"/>
  <c r="I156" i="1"/>
  <c r="H156" i="1"/>
  <c r="G156" i="1"/>
  <c r="F156" i="1"/>
  <c r="E156" i="1"/>
  <c r="D156" i="1"/>
  <c r="P188" i="1"/>
  <c r="O188" i="1"/>
  <c r="N188" i="1"/>
  <c r="L188" i="1"/>
  <c r="K188" i="1"/>
  <c r="J188" i="1"/>
  <c r="I188" i="1"/>
  <c r="H188" i="1"/>
  <c r="P180" i="1"/>
  <c r="O180" i="1"/>
  <c r="N180" i="1"/>
  <c r="M180" i="1"/>
  <c r="L180" i="1"/>
  <c r="K180" i="1"/>
  <c r="J180" i="1"/>
  <c r="I180" i="1"/>
  <c r="H180" i="1"/>
  <c r="G196" i="1"/>
  <c r="F196" i="1"/>
  <c r="E196" i="1"/>
  <c r="D196" i="1"/>
  <c r="G188" i="1"/>
  <c r="F188" i="1"/>
  <c r="E188" i="1"/>
  <c r="D188" i="1"/>
  <c r="G180" i="1"/>
  <c r="F180" i="1"/>
  <c r="E180" i="1"/>
  <c r="D180" i="1"/>
  <c r="D26" i="1" l="1"/>
  <c r="D18" i="1"/>
  <c r="M26" i="1"/>
  <c r="E18" i="1"/>
  <c r="P196" i="1"/>
  <c r="O196" i="1"/>
  <c r="N196" i="1"/>
  <c r="M196" i="1"/>
  <c r="L196" i="1"/>
  <c r="K196" i="1"/>
  <c r="J196" i="1"/>
  <c r="I196" i="1"/>
  <c r="H196" i="1"/>
  <c r="K26" i="1" l="1"/>
  <c r="E26" i="1"/>
  <c r="Q197" i="1" l="1"/>
  <c r="R197" i="1" s="1"/>
  <c r="Q195" i="1"/>
  <c r="R195" i="1" s="1"/>
  <c r="Q194" i="1"/>
  <c r="R194" i="1" s="1"/>
  <c r="Q193" i="1"/>
  <c r="R193" i="1" s="1"/>
  <c r="Q192" i="1"/>
  <c r="R192" i="1" s="1"/>
  <c r="Q191" i="1"/>
  <c r="R191" i="1" s="1"/>
  <c r="Q189" i="1"/>
  <c r="R189" i="1" s="1"/>
  <c r="Q187" i="1"/>
  <c r="R187" i="1" s="1"/>
  <c r="Q186" i="1"/>
  <c r="R186" i="1" s="1"/>
  <c r="Q185" i="1"/>
  <c r="R185" i="1" s="1"/>
  <c r="Q184" i="1"/>
  <c r="R184" i="1" s="1"/>
  <c r="Q183" i="1"/>
  <c r="R183" i="1" s="1"/>
  <c r="Q181" i="1"/>
  <c r="R181" i="1" s="1"/>
  <c r="Q179" i="1"/>
  <c r="R179" i="1" s="1"/>
  <c r="Q178" i="1"/>
  <c r="R178" i="1" s="1"/>
  <c r="Q177" i="1"/>
  <c r="R177" i="1" s="1"/>
  <c r="Q176" i="1"/>
  <c r="R176" i="1" s="1"/>
  <c r="Q175" i="1"/>
  <c r="R175" i="1" s="1"/>
  <c r="Q165" i="1"/>
  <c r="R165" i="1" s="1"/>
  <c r="G164" i="1"/>
  <c r="F164" i="1"/>
  <c r="E164" i="1"/>
  <c r="D164" i="1"/>
  <c r="Q163" i="1"/>
  <c r="R163" i="1" s="1"/>
  <c r="Q162" i="1"/>
  <c r="R162" i="1" s="1"/>
  <c r="Q161" i="1"/>
  <c r="R161" i="1" s="1"/>
  <c r="Q160" i="1"/>
  <c r="R160" i="1" s="1"/>
  <c r="Q159" i="1"/>
  <c r="R159" i="1" s="1"/>
  <c r="Q157" i="1"/>
  <c r="R157" i="1" s="1"/>
  <c r="P156" i="1"/>
  <c r="O156" i="1"/>
  <c r="N156" i="1"/>
  <c r="M156" i="1"/>
  <c r="L156" i="1"/>
  <c r="K156" i="1"/>
  <c r="J156" i="1"/>
  <c r="Q155" i="1"/>
  <c r="R155" i="1" s="1"/>
  <c r="Q154" i="1"/>
  <c r="R154" i="1" s="1"/>
  <c r="Q153" i="1"/>
  <c r="R153" i="1" s="1"/>
  <c r="Q152" i="1"/>
  <c r="R152" i="1" s="1"/>
  <c r="Q151" i="1"/>
  <c r="R151" i="1" s="1"/>
  <c r="Q149" i="1"/>
  <c r="R149" i="1" s="1"/>
  <c r="Q147" i="1"/>
  <c r="R147" i="1" s="1"/>
  <c r="Q146" i="1"/>
  <c r="R146" i="1" s="1"/>
  <c r="Q145" i="1"/>
  <c r="R145" i="1" s="1"/>
  <c r="Q144" i="1"/>
  <c r="R144" i="1" s="1"/>
  <c r="Q143" i="1"/>
  <c r="R143" i="1" s="1"/>
  <c r="Q141" i="1"/>
  <c r="R141" i="1" s="1"/>
  <c r="Q139" i="1"/>
  <c r="R139" i="1" s="1"/>
  <c r="Q138" i="1"/>
  <c r="R138" i="1" s="1"/>
  <c r="Q137" i="1"/>
  <c r="R137" i="1" s="1"/>
  <c r="Q136" i="1"/>
  <c r="R136" i="1" s="1"/>
  <c r="Q135" i="1"/>
  <c r="R135" i="1" s="1"/>
  <c r="Q133" i="1"/>
  <c r="R133" i="1" s="1"/>
  <c r="P132" i="1"/>
  <c r="O132" i="1"/>
  <c r="L132" i="1"/>
  <c r="K132" i="1"/>
  <c r="J132" i="1"/>
  <c r="I132" i="1"/>
  <c r="H132" i="1"/>
  <c r="Q131" i="1"/>
  <c r="R131" i="1" s="1"/>
  <c r="Q130" i="1"/>
  <c r="R130" i="1" s="1"/>
  <c r="Q129" i="1"/>
  <c r="R129" i="1" s="1"/>
  <c r="Q128" i="1"/>
  <c r="R128" i="1" s="1"/>
  <c r="Q127" i="1"/>
  <c r="R127" i="1" s="1"/>
  <c r="Q125" i="1"/>
  <c r="R125" i="1" s="1"/>
  <c r="P124" i="1"/>
  <c r="O124" i="1"/>
  <c r="L124" i="1"/>
  <c r="K124" i="1"/>
  <c r="J124" i="1"/>
  <c r="I124" i="1"/>
  <c r="H124" i="1"/>
  <c r="Q123" i="1"/>
  <c r="R123" i="1" s="1"/>
  <c r="Q122" i="1"/>
  <c r="R122" i="1" s="1"/>
  <c r="Q121" i="1"/>
  <c r="R121" i="1" s="1"/>
  <c r="Q120" i="1"/>
  <c r="R120" i="1" s="1"/>
  <c r="Q119" i="1"/>
  <c r="R119" i="1" s="1"/>
  <c r="R117" i="1"/>
  <c r="H116" i="1"/>
  <c r="R115" i="1"/>
  <c r="R114" i="1"/>
  <c r="R113" i="1"/>
  <c r="Q109" i="1"/>
  <c r="R109" i="1" s="1"/>
  <c r="O108" i="1"/>
  <c r="N108" i="1"/>
  <c r="M108" i="1"/>
  <c r="L108" i="1"/>
  <c r="K108" i="1"/>
  <c r="J108" i="1"/>
  <c r="I108" i="1"/>
  <c r="H108" i="1"/>
  <c r="Q107" i="1"/>
  <c r="R107" i="1" s="1"/>
  <c r="Q106" i="1"/>
  <c r="R106" i="1" s="1"/>
  <c r="Q105" i="1"/>
  <c r="R105" i="1" s="1"/>
  <c r="Q104" i="1"/>
  <c r="R104" i="1" s="1"/>
  <c r="Q103" i="1"/>
  <c r="R103" i="1" s="1"/>
  <c r="Q101" i="1"/>
  <c r="R101" i="1" s="1"/>
  <c r="G100" i="1"/>
  <c r="F100" i="1"/>
  <c r="E100" i="1"/>
  <c r="D100" i="1"/>
  <c r="Q99" i="1"/>
  <c r="R99" i="1" s="1"/>
  <c r="Q98" i="1"/>
  <c r="R98" i="1" s="1"/>
  <c r="Q97" i="1"/>
  <c r="R97" i="1" s="1"/>
  <c r="Q96" i="1"/>
  <c r="R96" i="1" s="1"/>
  <c r="Q95" i="1"/>
  <c r="R95" i="1" s="1"/>
  <c r="Q93" i="1"/>
  <c r="R93" i="1" s="1"/>
  <c r="Q91" i="1"/>
  <c r="R91" i="1" s="1"/>
  <c r="Q90" i="1"/>
  <c r="R90" i="1" s="1"/>
  <c r="Q89" i="1"/>
  <c r="R89" i="1" s="1"/>
  <c r="Q88" i="1"/>
  <c r="R88" i="1" s="1"/>
  <c r="Q87" i="1"/>
  <c r="R87" i="1" s="1"/>
  <c r="Q75" i="1"/>
  <c r="R75" i="1" s="1"/>
  <c r="P74" i="1"/>
  <c r="O74" i="1"/>
  <c r="N74" i="1"/>
  <c r="L74" i="1"/>
  <c r="K74" i="1"/>
  <c r="J74" i="1"/>
  <c r="I74" i="1"/>
  <c r="H74" i="1"/>
  <c r="G74" i="1"/>
  <c r="F74" i="1"/>
  <c r="E74" i="1"/>
  <c r="Q73" i="1"/>
  <c r="R73" i="1" s="1"/>
  <c r="Q72" i="1"/>
  <c r="R72" i="1" s="1"/>
  <c r="Q71" i="1"/>
  <c r="R71" i="1" s="1"/>
  <c r="Q70" i="1"/>
  <c r="R70" i="1" s="1"/>
  <c r="Q69" i="1"/>
  <c r="R69" i="1" s="1"/>
  <c r="Q67" i="1"/>
  <c r="R67" i="1" s="1"/>
  <c r="G66" i="1"/>
  <c r="F66" i="1"/>
  <c r="E66" i="1"/>
  <c r="D66" i="1"/>
  <c r="Q65" i="1"/>
  <c r="R65" i="1" s="1"/>
  <c r="Q64" i="1"/>
  <c r="R64" i="1" s="1"/>
  <c r="Q63" i="1"/>
  <c r="R63" i="1" s="1"/>
  <c r="Q62" i="1"/>
  <c r="R62" i="1" s="1"/>
  <c r="Q61" i="1"/>
  <c r="R61" i="1" s="1"/>
  <c r="Q66" i="1" l="1"/>
  <c r="R66" i="1" s="1"/>
  <c r="Q180" i="1"/>
  <c r="R180" i="1" s="1"/>
  <c r="Q188" i="1"/>
  <c r="R188" i="1" s="1"/>
  <c r="Q196" i="1"/>
  <c r="R196" i="1" s="1"/>
  <c r="Q156" i="1"/>
  <c r="R156" i="1" s="1"/>
  <c r="Q164" i="1"/>
  <c r="R164" i="1" s="1"/>
  <c r="Q92" i="1"/>
  <c r="R92" i="1" s="1"/>
  <c r="Q100" i="1"/>
  <c r="R100" i="1" s="1"/>
  <c r="Q108" i="1"/>
  <c r="R108" i="1" s="1"/>
  <c r="Q124" i="1"/>
  <c r="R124" i="1" s="1"/>
  <c r="Q132" i="1"/>
  <c r="R132" i="1" s="1"/>
  <c r="Q140" i="1"/>
  <c r="R140" i="1" s="1"/>
  <c r="Q148" i="1"/>
  <c r="R148" i="1" s="1"/>
  <c r="Q74" i="1"/>
  <c r="R74" i="1" s="1"/>
  <c r="Q59" i="1"/>
  <c r="R59" i="1" s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Q57" i="1"/>
  <c r="R57" i="1" s="1"/>
  <c r="Q56" i="1"/>
  <c r="R56" i="1" s="1"/>
  <c r="Q55" i="1"/>
  <c r="R55" i="1" s="1"/>
  <c r="Q54" i="1"/>
  <c r="R54" i="1" s="1"/>
  <c r="Q53" i="1"/>
  <c r="R53" i="1" s="1"/>
  <c r="Q51" i="1"/>
  <c r="R51" i="1" s="1"/>
  <c r="P50" i="1"/>
  <c r="O50" i="1"/>
  <c r="N50" i="1"/>
  <c r="M50" i="1"/>
  <c r="Q49" i="1"/>
  <c r="R49" i="1" s="1"/>
  <c r="Q48" i="1"/>
  <c r="R48" i="1" s="1"/>
  <c r="Q47" i="1"/>
  <c r="R47" i="1" s="1"/>
  <c r="Q46" i="1"/>
  <c r="R46" i="1" s="1"/>
  <c r="Q45" i="1"/>
  <c r="R45" i="1" s="1"/>
  <c r="Q43" i="1"/>
  <c r="R43" i="1" s="1"/>
  <c r="G42" i="1"/>
  <c r="F42" i="1"/>
  <c r="E42" i="1"/>
  <c r="D42" i="1"/>
  <c r="Q41" i="1"/>
  <c r="R41" i="1" s="1"/>
  <c r="Q40" i="1"/>
  <c r="R40" i="1" s="1"/>
  <c r="Q39" i="1"/>
  <c r="R39" i="1" s="1"/>
  <c r="Q38" i="1"/>
  <c r="R38" i="1" s="1"/>
  <c r="Q37" i="1"/>
  <c r="R37" i="1" s="1"/>
  <c r="R35" i="1"/>
  <c r="G34" i="1"/>
  <c r="F34" i="1"/>
  <c r="E34" i="1"/>
  <c r="D34" i="1"/>
  <c r="R33" i="1"/>
  <c r="R32" i="1"/>
  <c r="R31" i="1"/>
  <c r="R30" i="1"/>
  <c r="R29" i="1"/>
  <c r="Q27" i="1"/>
  <c r="R27" i="1" s="1"/>
  <c r="P26" i="1"/>
  <c r="O26" i="1"/>
  <c r="N26" i="1"/>
  <c r="L26" i="1"/>
  <c r="J26" i="1"/>
  <c r="I26" i="1"/>
  <c r="H26" i="1"/>
  <c r="G26" i="1"/>
  <c r="F26" i="1"/>
  <c r="Q25" i="1"/>
  <c r="R25" i="1" s="1"/>
  <c r="Q24" i="1"/>
  <c r="R24" i="1" s="1"/>
  <c r="Q23" i="1"/>
  <c r="R23" i="1" s="1"/>
  <c r="Q22" i="1"/>
  <c r="R22" i="1" s="1"/>
  <c r="Q21" i="1"/>
  <c r="R21" i="1" s="1"/>
  <c r="Q19" i="1"/>
  <c r="R19" i="1" s="1"/>
  <c r="G18" i="1"/>
  <c r="Q17" i="1"/>
  <c r="R17" i="1" s="1"/>
  <c r="Q16" i="1"/>
  <c r="R16" i="1" s="1"/>
  <c r="Q15" i="1"/>
  <c r="R15" i="1" s="1"/>
  <c r="Q14" i="1"/>
  <c r="R14" i="1" s="1"/>
  <c r="Q13" i="1"/>
  <c r="R13" i="1" s="1"/>
  <c r="T7" i="1"/>
  <c r="T6" i="1"/>
  <c r="O44" i="1" l="1"/>
  <c r="K36" i="1"/>
  <c r="I36" i="1"/>
  <c r="P44" i="1"/>
  <c r="M36" i="1"/>
  <c r="H36" i="1"/>
  <c r="M20" i="1"/>
  <c r="K150" i="1"/>
  <c r="M190" i="1"/>
  <c r="P36" i="1"/>
  <c r="J36" i="1"/>
  <c r="O150" i="1"/>
  <c r="M182" i="1"/>
  <c r="D182" i="1"/>
  <c r="D190" i="1"/>
  <c r="I102" i="1"/>
  <c r="I94" i="1"/>
  <c r="I44" i="1"/>
  <c r="N68" i="1"/>
  <c r="F190" i="1"/>
  <c r="F158" i="1"/>
  <c r="P166" i="1"/>
  <c r="K166" i="1"/>
  <c r="D150" i="1"/>
  <c r="D94" i="1"/>
  <c r="D142" i="1"/>
  <c r="D134" i="1"/>
  <c r="M134" i="1"/>
  <c r="F110" i="1"/>
  <c r="E126" i="1"/>
  <c r="F118" i="1"/>
  <c r="O102" i="1"/>
  <c r="J150" i="1"/>
  <c r="N150" i="1"/>
  <c r="K94" i="1"/>
  <c r="H142" i="1"/>
  <c r="L142" i="1"/>
  <c r="I118" i="1"/>
  <c r="M118" i="1"/>
  <c r="Q118" i="1"/>
  <c r="M44" i="1"/>
  <c r="L68" i="1"/>
  <c r="K44" i="1"/>
  <c r="G182" i="1"/>
  <c r="G190" i="1"/>
  <c r="G198" i="1"/>
  <c r="O182" i="1"/>
  <c r="J190" i="1"/>
  <c r="O190" i="1"/>
  <c r="M150" i="1"/>
  <c r="J20" i="1"/>
  <c r="O20" i="1"/>
  <c r="D198" i="1"/>
  <c r="H182" i="1"/>
  <c r="L182" i="1"/>
  <c r="P182" i="1"/>
  <c r="K190" i="1"/>
  <c r="P190" i="1"/>
  <c r="G158" i="1"/>
  <c r="N166" i="1"/>
  <c r="J166" i="1"/>
  <c r="E150" i="1"/>
  <c r="E94" i="1"/>
  <c r="E142" i="1"/>
  <c r="E134" i="1"/>
  <c r="N134" i="1"/>
  <c r="G110" i="1"/>
  <c r="F126" i="1"/>
  <c r="H102" i="1"/>
  <c r="L102" i="1"/>
  <c r="P102" i="1"/>
  <c r="J94" i="1"/>
  <c r="N94" i="1"/>
  <c r="I142" i="1"/>
  <c r="M142" i="1"/>
  <c r="J118" i="1"/>
  <c r="N118" i="1"/>
  <c r="M126" i="1"/>
  <c r="L44" i="1"/>
  <c r="I20" i="1"/>
  <c r="N20" i="1"/>
  <c r="I68" i="1"/>
  <c r="M68" i="1"/>
  <c r="O36" i="1"/>
  <c r="J44" i="1"/>
  <c r="F182" i="1"/>
  <c r="M166" i="1"/>
  <c r="M102" i="1"/>
  <c r="M94" i="1"/>
  <c r="J68" i="1"/>
  <c r="I182" i="1"/>
  <c r="D158" i="1"/>
  <c r="H158" i="1"/>
  <c r="O166" i="1"/>
  <c r="H166" i="1"/>
  <c r="F150" i="1"/>
  <c r="F94" i="1"/>
  <c r="F142" i="1"/>
  <c r="F134" i="1"/>
  <c r="D110" i="1"/>
  <c r="G126" i="1"/>
  <c r="D118" i="1"/>
  <c r="K102" i="1"/>
  <c r="H150" i="1"/>
  <c r="L150" i="1"/>
  <c r="P150" i="1"/>
  <c r="O94" i="1"/>
  <c r="J142" i="1"/>
  <c r="N142" i="1"/>
  <c r="K118" i="1"/>
  <c r="O118" i="1"/>
  <c r="N126" i="1"/>
  <c r="H68" i="1"/>
  <c r="P68" i="1"/>
  <c r="E182" i="1"/>
  <c r="E190" i="1"/>
  <c r="E198" i="1"/>
  <c r="K182" i="1"/>
  <c r="H190" i="1"/>
  <c r="L190" i="1"/>
  <c r="I150" i="1"/>
  <c r="H20" i="1"/>
  <c r="L20" i="1"/>
  <c r="N36" i="1"/>
  <c r="F198" i="1"/>
  <c r="J182" i="1"/>
  <c r="N182" i="1"/>
  <c r="I190" i="1"/>
  <c r="N190" i="1"/>
  <c r="E158" i="1"/>
  <c r="I158" i="1"/>
  <c r="L166" i="1"/>
  <c r="I166" i="1"/>
  <c r="G150" i="1"/>
  <c r="G94" i="1"/>
  <c r="G142" i="1"/>
  <c r="G134" i="1"/>
  <c r="E110" i="1"/>
  <c r="D126" i="1"/>
  <c r="E118" i="1"/>
  <c r="J102" i="1"/>
  <c r="N102" i="1"/>
  <c r="H94" i="1"/>
  <c r="L94" i="1"/>
  <c r="P94" i="1"/>
  <c r="K142" i="1"/>
  <c r="O142" i="1"/>
  <c r="L118" i="1"/>
  <c r="P118" i="1"/>
  <c r="H44" i="1"/>
  <c r="N44" i="1"/>
  <c r="K20" i="1"/>
  <c r="P20" i="1"/>
  <c r="K68" i="1"/>
  <c r="O68" i="1"/>
  <c r="Q36" i="1"/>
  <c r="P198" i="1"/>
  <c r="L198" i="1"/>
  <c r="H198" i="1"/>
  <c r="J198" i="1"/>
  <c r="I198" i="1"/>
  <c r="M198" i="1"/>
  <c r="M28" i="1"/>
  <c r="E20" i="1"/>
  <c r="N198" i="1"/>
  <c r="K198" i="1"/>
  <c r="O198" i="1"/>
  <c r="D28" i="1"/>
  <c r="D20" i="1"/>
  <c r="D102" i="1"/>
  <c r="I110" i="1"/>
  <c r="M110" i="1"/>
  <c r="I126" i="1"/>
  <c r="M158" i="1"/>
  <c r="K134" i="1"/>
  <c r="O134" i="1"/>
  <c r="G102" i="1"/>
  <c r="K158" i="1"/>
  <c r="H110" i="1"/>
  <c r="L110" i="1"/>
  <c r="H118" i="1"/>
  <c r="H126" i="1"/>
  <c r="L126" i="1"/>
  <c r="P126" i="1"/>
  <c r="H134" i="1"/>
  <c r="L134" i="1"/>
  <c r="P134" i="1"/>
  <c r="J158" i="1"/>
  <c r="N158" i="1"/>
  <c r="G166" i="1"/>
  <c r="D166" i="1"/>
  <c r="E60" i="1"/>
  <c r="I60" i="1"/>
  <c r="M60" i="1"/>
  <c r="E166" i="1"/>
  <c r="F102" i="1"/>
  <c r="F166" i="1"/>
  <c r="P158" i="1"/>
  <c r="L158" i="1"/>
  <c r="J134" i="1"/>
  <c r="J126" i="1"/>
  <c r="N110" i="1"/>
  <c r="J110" i="1"/>
  <c r="O158" i="1"/>
  <c r="E102" i="1"/>
  <c r="I134" i="1"/>
  <c r="O126" i="1"/>
  <c r="K126" i="1"/>
  <c r="O110" i="1"/>
  <c r="K110" i="1"/>
  <c r="F68" i="1"/>
  <c r="D60" i="1"/>
  <c r="F60" i="1"/>
  <c r="H60" i="1"/>
  <c r="J60" i="1"/>
  <c r="L60" i="1"/>
  <c r="N60" i="1"/>
  <c r="P60" i="1"/>
  <c r="G60" i="1"/>
  <c r="K60" i="1"/>
  <c r="O60" i="1"/>
  <c r="E68" i="1"/>
  <c r="O76" i="1"/>
  <c r="K76" i="1"/>
  <c r="G76" i="1"/>
  <c r="P76" i="1"/>
  <c r="L76" i="1"/>
  <c r="H76" i="1"/>
  <c r="D76" i="1"/>
  <c r="M76" i="1"/>
  <c r="I76" i="1"/>
  <c r="E76" i="1"/>
  <c r="N76" i="1"/>
  <c r="J76" i="1"/>
  <c r="F76" i="1"/>
  <c r="G68" i="1"/>
  <c r="D68" i="1"/>
  <c r="Q58" i="1"/>
  <c r="R58" i="1" s="1"/>
  <c r="P52" i="1"/>
  <c r="N52" i="1"/>
  <c r="L52" i="1"/>
  <c r="G20" i="1"/>
  <c r="Q18" i="1"/>
  <c r="R18" i="1" s="1"/>
  <c r="F28" i="1"/>
  <c r="J28" i="1"/>
  <c r="N28" i="1"/>
  <c r="E36" i="1"/>
  <c r="G36" i="1"/>
  <c r="R34" i="1"/>
  <c r="D36" i="1"/>
  <c r="F44" i="1"/>
  <c r="E52" i="1"/>
  <c r="G52" i="1"/>
  <c r="I52" i="1"/>
  <c r="M52" i="1"/>
  <c r="O52" i="1"/>
  <c r="Q50" i="1"/>
  <c r="R50" i="1" s="1"/>
  <c r="D52" i="1"/>
  <c r="H52" i="1"/>
  <c r="F20" i="1"/>
  <c r="E28" i="1"/>
  <c r="G28" i="1"/>
  <c r="I28" i="1"/>
  <c r="K28" i="1"/>
  <c r="O28" i="1"/>
  <c r="Q26" i="1"/>
  <c r="R26" i="1" s="1"/>
  <c r="H28" i="1"/>
  <c r="L28" i="1"/>
  <c r="P28" i="1"/>
  <c r="F36" i="1"/>
  <c r="E44" i="1"/>
  <c r="G44" i="1"/>
  <c r="Q42" i="1"/>
  <c r="R42" i="1" s="1"/>
  <c r="D44" i="1"/>
  <c r="F52" i="1"/>
  <c r="J52" i="1"/>
  <c r="R111" i="1" l="1"/>
  <c r="R112" i="1"/>
  <c r="Q134" i="1"/>
  <c r="R134" i="1" s="1"/>
  <c r="Q150" i="1"/>
  <c r="R150" i="1" s="1"/>
  <c r="Q166" i="1"/>
  <c r="R166" i="1" s="1"/>
  <c r="Q182" i="1"/>
  <c r="R182" i="1" s="1"/>
  <c r="Q102" i="1"/>
  <c r="R102" i="1" s="1"/>
  <c r="Q68" i="1"/>
  <c r="R68" i="1" s="1"/>
  <c r="Q94" i="1"/>
  <c r="R94" i="1" s="1"/>
  <c r="Q198" i="1"/>
  <c r="R198" i="1" s="1"/>
  <c r="Q190" i="1"/>
  <c r="R190" i="1" s="1"/>
  <c r="Q158" i="1"/>
  <c r="R158" i="1" s="1"/>
  <c r="Q110" i="1"/>
  <c r="R110" i="1" s="1"/>
  <c r="Q126" i="1"/>
  <c r="R126" i="1" s="1"/>
  <c r="Q142" i="1"/>
  <c r="R142" i="1" s="1"/>
  <c r="Q60" i="1"/>
  <c r="R60" i="1" s="1"/>
  <c r="Q76" i="1"/>
  <c r="R76" i="1" s="1"/>
  <c r="Q44" i="1"/>
  <c r="R44" i="1" s="1"/>
  <c r="Q28" i="1"/>
  <c r="R28" i="1" s="1"/>
  <c r="Q52" i="1"/>
  <c r="R52" i="1" s="1"/>
  <c r="R36" i="1"/>
  <c r="Q20" i="1"/>
  <c r="R20" i="1" s="1"/>
  <c r="R116" i="1" l="1"/>
  <c r="R118" i="1"/>
</calcChain>
</file>

<file path=xl/comments1.xml><?xml version="1.0" encoding="utf-8"?>
<comments xmlns="http://schemas.openxmlformats.org/spreadsheetml/2006/main">
  <authors>
    <author>risynt</author>
    <author>Tera Sonara</author>
    <author>Alifa Pintara</author>
  </authors>
  <commentList>
    <comment ref="R6" authorId="0" shapeId="0">
      <text>
        <r>
          <rPr>
            <b/>
            <sz val="10"/>
            <color indexed="81"/>
            <rFont val="Tahoma"/>
            <family val="2"/>
          </rPr>
          <t>WARNING !! Diisi dahulu sesuai dengan Kriteria Kelulusan yang sudah ditetapkan Sekolah, Bisa berbeda dengan sekolah lain.</t>
        </r>
      </text>
    </comment>
    <comment ref="S8" authorId="1" shapeId="0">
      <text>
        <r>
          <rPr>
            <b/>
            <sz val="8"/>
            <color indexed="81"/>
            <rFont val="Tahoma"/>
            <family val="2"/>
          </rPr>
          <t>Diisi dengan:</t>
        </r>
        <r>
          <rPr>
            <b/>
            <sz val="9"/>
            <color indexed="81"/>
            <rFont val="Tahoma"/>
            <family val="2"/>
          </rPr>
          <t xml:space="preserve">
Baik sekali/ Baik/ Cukup/ Kurang  </t>
        </r>
      </text>
    </comment>
    <comment ref="B14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9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" authorId="1" shapeId="0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B22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27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8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30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35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6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38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43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4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46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51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2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54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59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0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62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67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8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70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75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6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88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93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4" authorId="1" shapeId="0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B96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01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2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04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09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0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12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17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8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20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25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6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28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33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4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36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41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2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44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49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0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52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57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8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60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65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6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76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81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2" authorId="1" shapeId="0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B184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89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0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  <comment ref="B192" authorId="1" shapeId="0">
      <text>
        <r>
          <rPr>
            <b/>
            <sz val="10"/>
            <color indexed="81"/>
            <rFont val="Tahoma"/>
            <family val="2"/>
          </rPr>
          <t>Diisi Nama, Nomor Peserta, dan Nomor Induk Siswa</t>
        </r>
      </text>
    </comment>
    <comment ref="C197" authorId="2" shapeId="0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8" authorId="1" shapeId="0">
      <text>
        <r>
          <rPr>
            <sz val="11"/>
            <color indexed="81"/>
            <rFont val="Tahoma"/>
            <family val="2"/>
          </rPr>
          <t>Nilai Sekolah = 0,6 x N US +  0,4 x N Rt-2 Smt 1-5</t>
        </r>
      </text>
    </comment>
  </commentList>
</comments>
</file>

<file path=xl/sharedStrings.xml><?xml version="1.0" encoding="utf-8"?>
<sst xmlns="http://schemas.openxmlformats.org/spreadsheetml/2006/main" count="279" uniqueCount="92">
  <si>
    <t>DAFTAR KOLEKTIF NILAI KELULUSAN</t>
  </si>
  <si>
    <t>TAHUN PELAJARAN 2014/2015</t>
  </si>
  <si>
    <t>Provinsi       :   Jawa Timur</t>
  </si>
  <si>
    <t>Kabupaten  :   Bangkalan</t>
  </si>
  <si>
    <t>Alamat               :</t>
  </si>
  <si>
    <t>Bobot Nilai Rerata Rapor  :</t>
  </si>
  <si>
    <t>%</t>
  </si>
  <si>
    <t>Bobot Nilai Ujian Sekolah :</t>
  </si>
  <si>
    <t>No. Urut</t>
  </si>
  <si>
    <t>Jenis Nilai</t>
  </si>
  <si>
    <t>Mata Pelajaran</t>
  </si>
  <si>
    <t>Sikap/Perilaku</t>
  </si>
  <si>
    <t>Lulus/Tidak Lulus</t>
  </si>
  <si>
    <t>Nama Siswa</t>
  </si>
  <si>
    <t>Bahasa Indonesia</t>
  </si>
  <si>
    <t>Bahasa Inggris</t>
  </si>
  <si>
    <t>Matematika</t>
  </si>
  <si>
    <t>IPA</t>
  </si>
  <si>
    <t>P. Agama</t>
  </si>
  <si>
    <t>PKn</t>
  </si>
  <si>
    <t>IPS</t>
  </si>
  <si>
    <t>Seni Budaya</t>
  </si>
  <si>
    <t>Penjaskesor</t>
  </si>
  <si>
    <t>Ketr. /TIK</t>
  </si>
  <si>
    <t>Mulok</t>
  </si>
  <si>
    <t>Jumlah Nilai</t>
  </si>
  <si>
    <t>N Rata-rata</t>
  </si>
  <si>
    <t>Nomor Peserta</t>
  </si>
  <si>
    <t>Nomor Induk</t>
  </si>
  <si>
    <t>Smt-1</t>
  </si>
  <si>
    <t>Smt-2</t>
  </si>
  <si>
    <t>Smt-3</t>
  </si>
  <si>
    <t xml:space="preserve"> </t>
  </si>
  <si>
    <t>Smt-4</t>
  </si>
  <si>
    <t>Smt-5</t>
  </si>
  <si>
    <t>Rt Smt</t>
  </si>
  <si>
    <t>N. US</t>
  </si>
  <si>
    <t>N S</t>
  </si>
  <si>
    <t>Ditetapkan dalam Rapat Dewan Guru</t>
  </si>
  <si>
    <t xml:space="preserve">Tanggal : </t>
  </si>
  <si>
    <t>Mengetahui,</t>
  </si>
  <si>
    <t>Pengawas</t>
  </si>
  <si>
    <t>NIP.</t>
  </si>
  <si>
    <t>76 .0</t>
  </si>
  <si>
    <t>79..6</t>
  </si>
  <si>
    <t>Sub Rayon  : 07</t>
  </si>
  <si>
    <t>Kode Sekolah    :  161</t>
  </si>
  <si>
    <t>38-120-001-8</t>
  </si>
  <si>
    <t>38-120-002-7</t>
  </si>
  <si>
    <t>136</t>
  </si>
  <si>
    <t>ANA ZAHRONI</t>
  </si>
  <si>
    <t>BADRUS SOLEH</t>
  </si>
  <si>
    <t>BAIDAWI</t>
  </si>
  <si>
    <t>38-120-003-6</t>
  </si>
  <si>
    <t>BUSTOMI</t>
  </si>
  <si>
    <t>38-120-004-5</t>
  </si>
  <si>
    <t>FATIMA</t>
  </si>
  <si>
    <t>38-120-005-4</t>
  </si>
  <si>
    <t>HOLIK</t>
  </si>
  <si>
    <t>38-120-006-3</t>
  </si>
  <si>
    <t>KHOIRUL ANAM</t>
  </si>
  <si>
    <t>38-120-007-2</t>
  </si>
  <si>
    <t>KHOSIN</t>
  </si>
  <si>
    <t>38-120-008-9</t>
  </si>
  <si>
    <t>KURNIA</t>
  </si>
  <si>
    <t>38-120-009-8</t>
  </si>
  <si>
    <t>MAHRUS</t>
  </si>
  <si>
    <t>38-120-010-7</t>
  </si>
  <si>
    <t>MASHUDI</t>
  </si>
  <si>
    <t>38-120-011-6</t>
  </si>
  <si>
    <t>MAT SYARIF</t>
  </si>
  <si>
    <t>38-120-012-5</t>
  </si>
  <si>
    <t>MOH. SHOLEH</t>
  </si>
  <si>
    <t>38-120-013-4</t>
  </si>
  <si>
    <t>MUSTHOFA</t>
  </si>
  <si>
    <t>38-120-014-3</t>
  </si>
  <si>
    <t>MUTMAINNAH</t>
  </si>
  <si>
    <t>38-120-015-2</t>
  </si>
  <si>
    <t>SAMSUL ARIFIN</t>
  </si>
  <si>
    <t>38-120-016-9</t>
  </si>
  <si>
    <t>SITI FATIMA</t>
  </si>
  <si>
    <t>38-120-017-8</t>
  </si>
  <si>
    <t>SITI MAFTUHAH</t>
  </si>
  <si>
    <t>38-120-018-7</t>
  </si>
  <si>
    <t>SITI NURMALA HAYATI</t>
  </si>
  <si>
    <t>38-120-019-6</t>
  </si>
  <si>
    <t>SONHAJI</t>
  </si>
  <si>
    <t>38-120-020-5</t>
  </si>
  <si>
    <t>USWATUN HASANAH</t>
  </si>
  <si>
    <t>38-120-021-4</t>
  </si>
  <si>
    <t>Sekolah             : SMPAL IBROHIMIYAH KONANG</t>
  </si>
  <si>
    <t>Kepala SMP  AL IBROHIMIYAH KONANG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</si>
</sst>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0"/>
      <name val="Arial Narrow"/>
      <family val="2"/>
    </font>
    <font>
      <b/>
      <sz val="10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1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/>
    <xf numFmtId="0" fontId="3" fillId="0" borderId="0" xfId="0" applyFont="1" applyFill="1"/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164" fontId="5" fillId="0" borderId="14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/>
    <xf numFmtId="0" fontId="3" fillId="2" borderId="9" xfId="0" applyFont="1" applyFill="1" applyBorder="1" applyAlignment="1">
      <alignment vertical="center"/>
    </xf>
    <xf numFmtId="164" fontId="3" fillId="0" borderId="10" xfId="0" applyNumberFormat="1" applyFont="1" applyFill="1" applyBorder="1" applyAlignment="1">
      <alignment horizontal="center" vertical="center"/>
    </xf>
    <xf numFmtId="0" fontId="13" fillId="0" borderId="10" xfId="0" applyFont="1" applyBorder="1"/>
    <xf numFmtId="0" fontId="3" fillId="2" borderId="4" xfId="0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/>
    <xf numFmtId="0" fontId="3" fillId="2" borderId="5" xfId="0" quotePrefix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0" fontId="3" fillId="2" borderId="4" xfId="0" quotePrefix="1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0" fontId="3" fillId="2" borderId="13" xfId="0" applyFont="1" applyFill="1" applyBorder="1" applyAlignment="1">
      <alignment vertical="center"/>
    </xf>
    <xf numFmtId="164" fontId="3" fillId="0" borderId="14" xfId="0" applyNumberFormat="1" applyFont="1" applyBorder="1" applyAlignment="1">
      <alignment horizontal="center"/>
    </xf>
    <xf numFmtId="164" fontId="3" fillId="0" borderId="14" xfId="0" applyNumberFormat="1" applyFont="1" applyFill="1" applyBorder="1" applyAlignment="1">
      <alignment horizontal="center" vertical="center"/>
    </xf>
    <xf numFmtId="0" fontId="13" fillId="0" borderId="14" xfId="0" applyFont="1" applyBorder="1"/>
    <xf numFmtId="164" fontId="3" fillId="0" borderId="11" xfId="0" applyNumberFormat="1" applyFont="1" applyFill="1" applyBorder="1" applyAlignment="1">
      <alignment horizontal="center" vertical="center"/>
    </xf>
    <xf numFmtId="0" fontId="13" fillId="0" borderId="11" xfId="0" applyFont="1" applyBorder="1"/>
    <xf numFmtId="164" fontId="3" fillId="0" borderId="0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1" xfId="0" applyBorder="1"/>
    <xf numFmtId="0" fontId="15" fillId="0" borderId="0" xfId="0" applyFont="1" applyBorder="1"/>
    <xf numFmtId="164" fontId="5" fillId="0" borderId="4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4" xfId="0" applyFont="1" applyFill="1" applyBorder="1" applyAlignment="1">
      <alignment horizontal="center" vertical="center" textRotation="90" wrapText="1"/>
    </xf>
    <xf numFmtId="0" fontId="5" fillId="0" borderId="2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1"/>
  <sheetViews>
    <sheetView tabSelected="1" topLeftCell="A106" workbookViewId="0">
      <selection activeCell="L19" sqref="L19"/>
    </sheetView>
  </sheetViews>
  <sheetFormatPr defaultRowHeight="15" x14ac:dyDescent="0.25"/>
  <cols>
    <col min="1" max="1" width="4.42578125" customWidth="1"/>
    <col min="2" max="2" width="26" customWidth="1"/>
    <col min="3" max="3" width="7" customWidth="1"/>
    <col min="4" max="15" width="4.7109375" customWidth="1"/>
    <col min="16" max="16" width="5.7109375" customWidth="1"/>
    <col min="17" max="17" width="6.7109375" customWidth="1"/>
    <col min="18" max="18" width="5.42578125" customWidth="1"/>
    <col min="19" max="20" width="7.85546875" customWidth="1"/>
  </cols>
  <sheetData>
    <row r="1" spans="1:20" ht="18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 ht="18" x14ac:dyDescent="0.25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spans="1:20" ht="18" x14ac:dyDescent="0.25">
      <c r="A3" s="1" t="s">
        <v>2</v>
      </c>
      <c r="B3" s="2"/>
      <c r="C3" s="2"/>
      <c r="D3" s="2"/>
      <c r="F3" s="1" t="s">
        <v>90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0" ht="18" x14ac:dyDescent="0.25">
      <c r="A4" s="3" t="s">
        <v>3</v>
      </c>
      <c r="B4" s="2"/>
      <c r="C4" s="2"/>
      <c r="D4" s="2"/>
      <c r="F4" s="1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0" ht="18" x14ac:dyDescent="0.25">
      <c r="A5" s="3" t="s">
        <v>45</v>
      </c>
      <c r="B5" s="2"/>
      <c r="C5" s="4"/>
      <c r="D5" s="5"/>
      <c r="F5" s="1" t="s">
        <v>46</v>
      </c>
      <c r="G5" s="5"/>
      <c r="H5" s="5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ht="18" x14ac:dyDescent="0.25">
      <c r="A6" s="3"/>
      <c r="B6" s="2"/>
      <c r="C6" s="4"/>
      <c r="D6" s="5"/>
      <c r="J6" s="6"/>
      <c r="L6" s="1" t="s">
        <v>5</v>
      </c>
      <c r="M6" s="5"/>
      <c r="N6" s="4"/>
      <c r="O6" s="4"/>
      <c r="P6" s="4"/>
      <c r="R6" s="7">
        <v>60</v>
      </c>
      <c r="S6" s="4" t="s">
        <v>6</v>
      </c>
      <c r="T6" s="8">
        <f>R6/100</f>
        <v>0.6</v>
      </c>
    </row>
    <row r="7" spans="1:20" ht="18" x14ac:dyDescent="0.25">
      <c r="A7" s="3"/>
      <c r="B7" s="2"/>
      <c r="C7" s="4"/>
      <c r="D7" s="5"/>
      <c r="J7" s="6"/>
      <c r="L7" s="1" t="s">
        <v>7</v>
      </c>
      <c r="M7" s="5"/>
      <c r="N7" s="4"/>
      <c r="O7" s="4"/>
      <c r="P7" s="4"/>
      <c r="R7" s="9">
        <v>40</v>
      </c>
      <c r="S7" s="4" t="s">
        <v>6</v>
      </c>
      <c r="T7" s="8">
        <f>R7/100</f>
        <v>0.4</v>
      </c>
    </row>
    <row r="8" spans="1:20" x14ac:dyDescent="0.25">
      <c r="A8" s="77" t="s">
        <v>8</v>
      </c>
      <c r="B8" s="10"/>
      <c r="C8" s="77" t="s">
        <v>9</v>
      </c>
      <c r="D8" s="80" t="s">
        <v>10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1" t="s">
        <v>11</v>
      </c>
      <c r="T8" s="81" t="s">
        <v>12</v>
      </c>
    </row>
    <row r="9" spans="1:20" x14ac:dyDescent="0.25">
      <c r="A9" s="78"/>
      <c r="B9" s="11" t="s">
        <v>13</v>
      </c>
      <c r="C9" s="78"/>
      <c r="D9" s="68" t="s">
        <v>14</v>
      </c>
      <c r="E9" s="68" t="s">
        <v>15</v>
      </c>
      <c r="F9" s="68" t="s">
        <v>16</v>
      </c>
      <c r="G9" s="68" t="s">
        <v>17</v>
      </c>
      <c r="H9" s="68" t="s">
        <v>18</v>
      </c>
      <c r="I9" s="70" t="s">
        <v>19</v>
      </c>
      <c r="J9" s="66" t="s">
        <v>20</v>
      </c>
      <c r="K9" s="66" t="s">
        <v>21</v>
      </c>
      <c r="L9" s="66" t="s">
        <v>22</v>
      </c>
      <c r="M9" s="66" t="s">
        <v>23</v>
      </c>
      <c r="N9" s="72" t="s">
        <v>24</v>
      </c>
      <c r="O9" s="73"/>
      <c r="P9" s="74"/>
      <c r="Q9" s="66" t="s">
        <v>25</v>
      </c>
      <c r="R9" s="66" t="s">
        <v>26</v>
      </c>
      <c r="S9" s="81"/>
      <c r="T9" s="81"/>
    </row>
    <row r="10" spans="1:20" x14ac:dyDescent="0.25">
      <c r="A10" s="78"/>
      <c r="B10" s="12" t="s">
        <v>27</v>
      </c>
      <c r="C10" s="78"/>
      <c r="D10" s="69"/>
      <c r="E10" s="69"/>
      <c r="F10" s="69"/>
      <c r="G10" s="69"/>
      <c r="H10" s="69"/>
      <c r="I10" s="71"/>
      <c r="J10" s="67"/>
      <c r="K10" s="67"/>
      <c r="L10" s="67"/>
      <c r="M10" s="67"/>
      <c r="N10" s="67"/>
      <c r="O10" s="67"/>
      <c r="P10" s="75"/>
      <c r="Q10" s="67"/>
      <c r="R10" s="67"/>
      <c r="S10" s="81"/>
      <c r="T10" s="81"/>
    </row>
    <row r="11" spans="1:20" ht="15.75" thickBot="1" x14ac:dyDescent="0.3">
      <c r="A11" s="79"/>
      <c r="B11" s="12" t="s">
        <v>28</v>
      </c>
      <c r="C11" s="79"/>
      <c r="D11" s="69"/>
      <c r="E11" s="69"/>
      <c r="F11" s="69"/>
      <c r="G11" s="69"/>
      <c r="H11" s="69"/>
      <c r="I11" s="71"/>
      <c r="J11" s="67"/>
      <c r="K11" s="67"/>
      <c r="L11" s="67"/>
      <c r="M11" s="67"/>
      <c r="N11" s="67"/>
      <c r="O11" s="67"/>
      <c r="P11" s="75"/>
      <c r="Q11" s="67"/>
      <c r="R11" s="67"/>
      <c r="S11" s="66"/>
      <c r="T11" s="66"/>
    </row>
    <row r="12" spans="1:20" ht="16.5" thickTop="1" thickBot="1" x14ac:dyDescent="0.3">
      <c r="A12" s="32">
        <v>1</v>
      </c>
      <c r="B12" s="13">
        <v>2</v>
      </c>
      <c r="C12" s="32">
        <v>3</v>
      </c>
      <c r="D12" s="60">
        <v>4</v>
      </c>
      <c r="E12" s="14">
        <v>5</v>
      </c>
      <c r="F12" s="15">
        <v>6</v>
      </c>
      <c r="G12" s="15">
        <v>7</v>
      </c>
      <c r="H12" s="15">
        <v>8</v>
      </c>
      <c r="I12" s="15">
        <v>9</v>
      </c>
      <c r="J12" s="13">
        <v>10</v>
      </c>
      <c r="K12" s="13">
        <v>11</v>
      </c>
      <c r="L12" s="13">
        <v>12</v>
      </c>
      <c r="M12" s="13">
        <v>13</v>
      </c>
      <c r="N12" s="13">
        <v>14</v>
      </c>
      <c r="O12" s="13">
        <v>15</v>
      </c>
      <c r="P12" s="13">
        <v>16</v>
      </c>
      <c r="Q12" s="13">
        <v>17</v>
      </c>
      <c r="R12" s="13">
        <v>18</v>
      </c>
      <c r="S12" s="33"/>
      <c r="T12" s="33"/>
    </row>
    <row r="13" spans="1:20" ht="15.75" thickTop="1" x14ac:dyDescent="0.25">
      <c r="A13" s="63">
        <v>1</v>
      </c>
      <c r="B13" s="34"/>
      <c r="C13" s="16" t="s">
        <v>29</v>
      </c>
      <c r="D13" s="61">
        <v>76.5</v>
      </c>
      <c r="E13" s="18">
        <v>75</v>
      </c>
      <c r="F13" s="17">
        <v>76.5</v>
      </c>
      <c r="G13" s="17">
        <v>76</v>
      </c>
      <c r="H13" s="17">
        <v>80</v>
      </c>
      <c r="I13" s="17">
        <v>82.8</v>
      </c>
      <c r="J13" s="18">
        <v>75.5</v>
      </c>
      <c r="K13" s="18">
        <v>77.7</v>
      </c>
      <c r="L13" s="18">
        <v>76.7</v>
      </c>
      <c r="M13" s="18">
        <v>76.900000000000006</v>
      </c>
      <c r="N13" s="18">
        <v>78</v>
      </c>
      <c r="O13" s="18">
        <v>75</v>
      </c>
      <c r="P13" s="18">
        <v>75</v>
      </c>
      <c r="Q13" s="35">
        <f t="shared" ref="Q13:Q52" si="0">SUM(D13:P13)</f>
        <v>1001.6</v>
      </c>
      <c r="R13" s="35">
        <f t="shared" ref="R13:R52" si="1">ROUND(Q13/COUNT(D13:P13),2)</f>
        <v>77.05</v>
      </c>
      <c r="S13" s="36"/>
      <c r="T13" s="36"/>
    </row>
    <row r="14" spans="1:20" x14ac:dyDescent="0.25">
      <c r="A14" s="64"/>
      <c r="B14" s="37"/>
      <c r="C14" s="19" t="s">
        <v>30</v>
      </c>
      <c r="D14" s="20">
        <v>78</v>
      </c>
      <c r="E14" s="21">
        <v>75.5</v>
      </c>
      <c r="F14" s="20">
        <v>75</v>
      </c>
      <c r="G14" s="20">
        <v>77</v>
      </c>
      <c r="H14" s="20">
        <v>76</v>
      </c>
      <c r="I14" s="20">
        <v>85</v>
      </c>
      <c r="J14" s="21">
        <v>76</v>
      </c>
      <c r="K14" s="21">
        <v>75.5</v>
      </c>
      <c r="L14" s="21">
        <v>76</v>
      </c>
      <c r="M14" s="21">
        <v>77.900000000000006</v>
      </c>
      <c r="N14" s="21">
        <v>79</v>
      </c>
      <c r="O14" s="21">
        <v>75.8</v>
      </c>
      <c r="P14" s="21">
        <v>78</v>
      </c>
      <c r="Q14" s="38">
        <f t="shared" si="0"/>
        <v>1004.6999999999999</v>
      </c>
      <c r="R14" s="38">
        <f t="shared" si="1"/>
        <v>77.28</v>
      </c>
      <c r="S14" s="39"/>
      <c r="T14" s="39"/>
    </row>
    <row r="15" spans="1:20" x14ac:dyDescent="0.25">
      <c r="A15" s="64"/>
      <c r="B15" s="40" t="s">
        <v>50</v>
      </c>
      <c r="C15" s="19" t="s">
        <v>31</v>
      </c>
      <c r="D15" s="20">
        <v>75.900000000000006</v>
      </c>
      <c r="E15" s="21">
        <v>77</v>
      </c>
      <c r="F15" s="20">
        <v>76</v>
      </c>
      <c r="G15" s="20">
        <v>78</v>
      </c>
      <c r="H15" s="20">
        <v>83.9</v>
      </c>
      <c r="I15" s="20">
        <v>79.900000000000006</v>
      </c>
      <c r="J15" s="21">
        <v>77</v>
      </c>
      <c r="K15" s="21">
        <v>75.7</v>
      </c>
      <c r="L15" s="21">
        <v>77.400000000000006</v>
      </c>
      <c r="M15" s="21">
        <v>75</v>
      </c>
      <c r="N15" s="21">
        <v>77.7</v>
      </c>
      <c r="O15" s="21">
        <v>78.900000000000006</v>
      </c>
      <c r="P15" s="21">
        <v>79</v>
      </c>
      <c r="Q15" s="38">
        <f t="shared" si="0"/>
        <v>1011.4</v>
      </c>
      <c r="R15" s="38">
        <f t="shared" si="1"/>
        <v>77.8</v>
      </c>
      <c r="S15" s="39"/>
      <c r="T15" s="39"/>
    </row>
    <row r="16" spans="1:20" x14ac:dyDescent="0.25">
      <c r="A16" s="64"/>
      <c r="B16" s="41" t="s">
        <v>32</v>
      </c>
      <c r="C16" s="19" t="s">
        <v>33</v>
      </c>
      <c r="D16" s="20">
        <v>78</v>
      </c>
      <c r="E16" s="21">
        <v>76</v>
      </c>
      <c r="F16" s="20">
        <v>78</v>
      </c>
      <c r="G16" s="20">
        <v>78</v>
      </c>
      <c r="H16" s="20">
        <v>80</v>
      </c>
      <c r="I16" s="20">
        <v>77.900000000000006</v>
      </c>
      <c r="J16" s="21">
        <v>778</v>
      </c>
      <c r="K16" s="21">
        <v>76.900000000000006</v>
      </c>
      <c r="L16" s="21">
        <v>79</v>
      </c>
      <c r="M16" s="21">
        <v>76</v>
      </c>
      <c r="N16" s="21">
        <v>78.900000000000006</v>
      </c>
      <c r="O16" s="21">
        <v>78.7</v>
      </c>
      <c r="P16" s="21">
        <v>75.599999999999994</v>
      </c>
      <c r="Q16" s="38">
        <f t="shared" si="0"/>
        <v>1711.0000000000002</v>
      </c>
      <c r="R16" s="38">
        <f t="shared" si="1"/>
        <v>131.62</v>
      </c>
      <c r="S16" s="39"/>
      <c r="T16" s="39"/>
    </row>
    <row r="17" spans="1:20" x14ac:dyDescent="0.25">
      <c r="A17" s="64"/>
      <c r="B17" s="41" t="s">
        <v>47</v>
      </c>
      <c r="C17" s="22" t="s">
        <v>34</v>
      </c>
      <c r="D17" s="20">
        <v>76.5</v>
      </c>
      <c r="E17" s="21">
        <v>79</v>
      </c>
      <c r="F17" s="20">
        <v>78</v>
      </c>
      <c r="G17" s="20">
        <v>75</v>
      </c>
      <c r="H17" s="20">
        <v>80.8</v>
      </c>
      <c r="I17" s="20">
        <v>75</v>
      </c>
      <c r="J17" s="21">
        <v>79.5</v>
      </c>
      <c r="K17" s="21">
        <v>77.5</v>
      </c>
      <c r="L17" s="21">
        <v>77.599999999999994</v>
      </c>
      <c r="M17" s="21">
        <v>78.599999999999994</v>
      </c>
      <c r="N17" s="21">
        <v>79</v>
      </c>
      <c r="O17" s="21">
        <v>76.8</v>
      </c>
      <c r="P17" s="21">
        <v>78.900000000000006</v>
      </c>
      <c r="Q17" s="38">
        <f t="shared" si="0"/>
        <v>1012.1999999999999</v>
      </c>
      <c r="R17" s="38">
        <f t="shared" si="1"/>
        <v>77.86</v>
      </c>
      <c r="S17" s="39"/>
      <c r="T17" s="39"/>
    </row>
    <row r="18" spans="1:20" x14ac:dyDescent="0.25">
      <c r="A18" s="64"/>
      <c r="B18" s="37"/>
      <c r="C18" s="23" t="s">
        <v>35</v>
      </c>
      <c r="D18" s="20">
        <f t="shared" ref="D18" si="2">ROUND(((D13+D14+D15+D16+D17)/5),2)</f>
        <v>76.98</v>
      </c>
      <c r="E18" s="20">
        <f t="shared" ref="E18" si="3">ROUND(((E13+E14+E15+E16+E17)/5),2)</f>
        <v>76.5</v>
      </c>
      <c r="F18" s="20">
        <v>75</v>
      </c>
      <c r="G18" s="20">
        <f t="shared" ref="G18:L18" si="4">ROUND(((G13+G14+G15+G16+G17)/5),2)</f>
        <v>76.8</v>
      </c>
      <c r="H18" s="20">
        <f t="shared" si="4"/>
        <v>80.14</v>
      </c>
      <c r="I18" s="20">
        <f t="shared" si="4"/>
        <v>80.12</v>
      </c>
      <c r="J18" s="20">
        <v>79</v>
      </c>
      <c r="K18" s="20">
        <f t="shared" si="4"/>
        <v>76.66</v>
      </c>
      <c r="L18" s="20">
        <f t="shared" si="4"/>
        <v>77.34</v>
      </c>
      <c r="M18" s="20">
        <v>74.7</v>
      </c>
      <c r="N18" s="20">
        <f t="shared" ref="N18:P18" si="5">ROUND(((N13+N14+N15+N16+N17)/5),2)</f>
        <v>78.52</v>
      </c>
      <c r="O18" s="20">
        <f t="shared" si="5"/>
        <v>77.040000000000006</v>
      </c>
      <c r="P18" s="20">
        <f t="shared" si="5"/>
        <v>77.3</v>
      </c>
      <c r="Q18" s="42">
        <f t="shared" si="0"/>
        <v>1006.0999999999999</v>
      </c>
      <c r="R18" s="38">
        <f t="shared" si="1"/>
        <v>77.39</v>
      </c>
      <c r="S18" s="39"/>
      <c r="T18" s="39"/>
    </row>
    <row r="19" spans="1:20" x14ac:dyDescent="0.25">
      <c r="A19" s="64"/>
      <c r="B19" s="43" t="s">
        <v>49</v>
      </c>
      <c r="C19" s="24" t="s">
        <v>36</v>
      </c>
      <c r="D19" s="25">
        <v>76.099999999999994</v>
      </c>
      <c r="E19" s="21">
        <v>76</v>
      </c>
      <c r="F19" s="25">
        <v>75</v>
      </c>
      <c r="G19" s="25">
        <v>75</v>
      </c>
      <c r="H19" s="25">
        <v>80</v>
      </c>
      <c r="I19" s="25">
        <v>77.599999999999994</v>
      </c>
      <c r="J19" s="26">
        <v>76.7</v>
      </c>
      <c r="K19" s="26">
        <v>77.7</v>
      </c>
      <c r="L19" s="26">
        <v>78.900000000000006</v>
      </c>
      <c r="M19" s="26">
        <v>76</v>
      </c>
      <c r="N19" s="62">
        <v>77.400000000000006</v>
      </c>
      <c r="O19" s="62">
        <v>79.2</v>
      </c>
      <c r="P19" s="62">
        <v>77</v>
      </c>
      <c r="Q19" s="44">
        <f t="shared" si="0"/>
        <v>1002.6000000000001</v>
      </c>
      <c r="R19" s="38">
        <f t="shared" si="1"/>
        <v>77.12</v>
      </c>
      <c r="S19" s="39"/>
      <c r="T19" s="39"/>
    </row>
    <row r="20" spans="1:20" ht="15.75" thickBot="1" x14ac:dyDescent="0.3">
      <c r="A20" s="65"/>
      <c r="B20" s="45"/>
      <c r="C20" s="28" t="s">
        <v>37</v>
      </c>
      <c r="D20" s="31">
        <f t="shared" ref="D20" si="6">ROUND((D18*$T$6+D19*$T$7),2)</f>
        <v>76.63</v>
      </c>
      <c r="E20" s="31">
        <f t="shared" ref="E20:P20" si="7">ROUND((E18*$T$6+E19*$T$7),2)</f>
        <v>76.3</v>
      </c>
      <c r="F20" s="29">
        <f t="shared" si="7"/>
        <v>75</v>
      </c>
      <c r="G20" s="29">
        <f t="shared" si="7"/>
        <v>76.08</v>
      </c>
      <c r="H20" s="29">
        <f t="shared" si="7"/>
        <v>80.08</v>
      </c>
      <c r="I20" s="29">
        <f t="shared" si="7"/>
        <v>79.11</v>
      </c>
      <c r="J20" s="29">
        <f t="shared" si="7"/>
        <v>78.08</v>
      </c>
      <c r="K20" s="29">
        <f t="shared" si="7"/>
        <v>77.08</v>
      </c>
      <c r="L20" s="29">
        <f t="shared" si="7"/>
        <v>77.959999999999994</v>
      </c>
      <c r="M20" s="29">
        <f t="shared" si="7"/>
        <v>75.22</v>
      </c>
      <c r="N20" s="29">
        <f t="shared" si="7"/>
        <v>78.069999999999993</v>
      </c>
      <c r="O20" s="29">
        <f t="shared" si="7"/>
        <v>77.900000000000006</v>
      </c>
      <c r="P20" s="29">
        <f t="shared" si="7"/>
        <v>77.180000000000007</v>
      </c>
      <c r="Q20" s="46">
        <f t="shared" si="0"/>
        <v>1004.69</v>
      </c>
      <c r="R20" s="47">
        <f t="shared" si="1"/>
        <v>77.28</v>
      </c>
      <c r="S20" s="48"/>
      <c r="T20" s="48"/>
    </row>
    <row r="21" spans="1:20" ht="15.75" thickTop="1" x14ac:dyDescent="0.25">
      <c r="A21" s="64">
        <v>2</v>
      </c>
      <c r="B21" s="37" t="s">
        <v>32</v>
      </c>
      <c r="C21" s="22" t="s">
        <v>29</v>
      </c>
      <c r="D21" s="18">
        <v>75</v>
      </c>
      <c r="E21" s="17">
        <v>79</v>
      </c>
      <c r="F21" s="20">
        <v>75.5</v>
      </c>
      <c r="G21" s="20">
        <v>75</v>
      </c>
      <c r="H21" s="20">
        <v>79.7</v>
      </c>
      <c r="I21" s="20">
        <v>76.5</v>
      </c>
      <c r="J21" s="21">
        <v>76.5</v>
      </c>
      <c r="K21" s="18">
        <v>77</v>
      </c>
      <c r="L21" s="17">
        <v>79</v>
      </c>
      <c r="M21" s="17">
        <v>78</v>
      </c>
      <c r="N21" s="18">
        <v>76.5</v>
      </c>
      <c r="O21" s="18">
        <v>80</v>
      </c>
      <c r="P21" s="18">
        <v>78</v>
      </c>
      <c r="Q21" s="49">
        <f t="shared" si="0"/>
        <v>1005.7</v>
      </c>
      <c r="R21" s="49">
        <f t="shared" si="1"/>
        <v>77.36</v>
      </c>
      <c r="S21" s="50"/>
      <c r="T21" s="50"/>
    </row>
    <row r="22" spans="1:20" x14ac:dyDescent="0.25">
      <c r="A22" s="64"/>
      <c r="B22" s="37"/>
      <c r="C22" s="19" t="s">
        <v>30</v>
      </c>
      <c r="D22" s="21">
        <v>75.5</v>
      </c>
      <c r="E22" s="20">
        <v>75</v>
      </c>
      <c r="F22" s="20">
        <v>75</v>
      </c>
      <c r="G22" s="20">
        <v>76</v>
      </c>
      <c r="H22" s="20">
        <v>78</v>
      </c>
      <c r="I22" s="20">
        <v>78</v>
      </c>
      <c r="J22" s="21">
        <v>75</v>
      </c>
      <c r="K22" s="21">
        <v>76</v>
      </c>
      <c r="L22" s="20">
        <v>77</v>
      </c>
      <c r="M22" s="20">
        <v>80</v>
      </c>
      <c r="N22" s="21">
        <v>76.5</v>
      </c>
      <c r="O22" s="21">
        <v>80</v>
      </c>
      <c r="P22" s="21">
        <v>79</v>
      </c>
      <c r="Q22" s="38">
        <f t="shared" si="0"/>
        <v>1001</v>
      </c>
      <c r="R22" s="38">
        <f t="shared" si="1"/>
        <v>77</v>
      </c>
      <c r="S22" s="39"/>
      <c r="T22" s="39"/>
    </row>
    <row r="23" spans="1:20" x14ac:dyDescent="0.25">
      <c r="A23" s="64"/>
      <c r="B23" s="40" t="s">
        <v>51</v>
      </c>
      <c r="C23" s="19" t="s">
        <v>31</v>
      </c>
      <c r="D23" s="21">
        <v>77</v>
      </c>
      <c r="E23" s="20">
        <v>74</v>
      </c>
      <c r="F23" s="20">
        <v>80</v>
      </c>
      <c r="G23" s="20">
        <v>75.400000000000006</v>
      </c>
      <c r="H23" s="20">
        <v>80</v>
      </c>
      <c r="I23" s="20">
        <v>75.900000000000006</v>
      </c>
      <c r="J23" s="21">
        <v>76.5</v>
      </c>
      <c r="K23" s="21">
        <v>76</v>
      </c>
      <c r="L23" s="20">
        <v>76</v>
      </c>
      <c r="M23" s="20">
        <v>75</v>
      </c>
      <c r="N23" s="21">
        <v>76</v>
      </c>
      <c r="O23" s="21">
        <v>78</v>
      </c>
      <c r="P23" s="21">
        <v>77.8</v>
      </c>
      <c r="Q23" s="38">
        <f t="shared" si="0"/>
        <v>997.59999999999991</v>
      </c>
      <c r="R23" s="38">
        <f t="shared" si="1"/>
        <v>76.739999999999995</v>
      </c>
      <c r="S23" s="39"/>
      <c r="T23" s="39"/>
    </row>
    <row r="24" spans="1:20" x14ac:dyDescent="0.25">
      <c r="A24" s="64"/>
      <c r="B24" s="41" t="s">
        <v>32</v>
      </c>
      <c r="C24" s="19" t="s">
        <v>33</v>
      </c>
      <c r="D24" s="21">
        <v>76</v>
      </c>
      <c r="E24" s="20">
        <v>77</v>
      </c>
      <c r="F24" s="20">
        <v>76</v>
      </c>
      <c r="G24" s="20">
        <v>79.900000000000006</v>
      </c>
      <c r="H24" s="20">
        <v>78.5</v>
      </c>
      <c r="I24" s="20">
        <v>78</v>
      </c>
      <c r="J24" s="21">
        <v>77</v>
      </c>
      <c r="K24" s="21">
        <v>77</v>
      </c>
      <c r="L24" s="20">
        <v>78.5</v>
      </c>
      <c r="M24" s="20">
        <v>78</v>
      </c>
      <c r="N24" s="21">
        <v>75</v>
      </c>
      <c r="O24" s="21">
        <v>79</v>
      </c>
      <c r="P24" s="21">
        <v>75</v>
      </c>
      <c r="Q24" s="38">
        <f t="shared" si="0"/>
        <v>1004.9</v>
      </c>
      <c r="R24" s="38">
        <f t="shared" si="1"/>
        <v>77.3</v>
      </c>
      <c r="S24" s="39"/>
      <c r="T24" s="39"/>
    </row>
    <row r="25" spans="1:20" x14ac:dyDescent="0.25">
      <c r="A25" s="64"/>
      <c r="B25" s="41" t="s">
        <v>48</v>
      </c>
      <c r="C25" s="22" t="s">
        <v>34</v>
      </c>
      <c r="D25" s="21">
        <v>78</v>
      </c>
      <c r="E25" s="20">
        <v>75</v>
      </c>
      <c r="F25" s="20">
        <v>74.5</v>
      </c>
      <c r="G25" s="20">
        <v>75.5</v>
      </c>
      <c r="H25" s="20">
        <v>77.8</v>
      </c>
      <c r="I25" s="20">
        <v>76.5</v>
      </c>
      <c r="J25" s="21">
        <v>79.900000000000006</v>
      </c>
      <c r="K25" s="21">
        <v>78</v>
      </c>
      <c r="L25" s="20">
        <v>80</v>
      </c>
      <c r="M25" s="20">
        <v>79</v>
      </c>
      <c r="N25" s="21">
        <v>74.8</v>
      </c>
      <c r="O25" s="21">
        <v>78.8</v>
      </c>
      <c r="P25" s="21">
        <v>76</v>
      </c>
      <c r="Q25" s="38">
        <f t="shared" si="0"/>
        <v>1003.8</v>
      </c>
      <c r="R25" s="38">
        <f t="shared" si="1"/>
        <v>77.22</v>
      </c>
      <c r="S25" s="39"/>
      <c r="T25" s="39"/>
    </row>
    <row r="26" spans="1:20" x14ac:dyDescent="0.25">
      <c r="A26" s="64"/>
      <c r="B26" s="37"/>
      <c r="C26" s="23" t="s">
        <v>35</v>
      </c>
      <c r="D26" s="20">
        <f t="shared" ref="D26" si="8">ROUND(((D21+D22+D23+D24+D25)/5),2)</f>
        <v>76.3</v>
      </c>
      <c r="E26" s="20">
        <f t="shared" ref="E26" si="9">ROUND(((E21+E22+E23+E24+E25)/5),2)</f>
        <v>76</v>
      </c>
      <c r="F26" s="20">
        <f t="shared" ref="F26:P26" si="10">ROUND(((F21+F22+F23+F24+F25)/5),2)</f>
        <v>76.2</v>
      </c>
      <c r="G26" s="20">
        <f t="shared" si="10"/>
        <v>76.36</v>
      </c>
      <c r="H26" s="20">
        <f t="shared" si="10"/>
        <v>78.8</v>
      </c>
      <c r="I26" s="20">
        <f t="shared" si="10"/>
        <v>76.98</v>
      </c>
      <c r="J26" s="20">
        <f t="shared" si="10"/>
        <v>76.98</v>
      </c>
      <c r="K26" s="20">
        <f t="shared" si="10"/>
        <v>76.8</v>
      </c>
      <c r="L26" s="20">
        <f t="shared" si="10"/>
        <v>78.099999999999994</v>
      </c>
      <c r="M26" s="20">
        <f>ROUND(((M21+M22+M23+M24+M25)/5),2)</f>
        <v>78</v>
      </c>
      <c r="N26" s="20">
        <f t="shared" si="10"/>
        <v>75.760000000000005</v>
      </c>
      <c r="O26" s="20">
        <f t="shared" si="10"/>
        <v>79.16</v>
      </c>
      <c r="P26" s="20">
        <f t="shared" si="10"/>
        <v>77.16</v>
      </c>
      <c r="Q26" s="51">
        <f t="shared" si="0"/>
        <v>1002.5999999999999</v>
      </c>
      <c r="R26" s="38">
        <f t="shared" si="1"/>
        <v>77.12</v>
      </c>
      <c r="S26" s="39"/>
      <c r="T26" s="39"/>
    </row>
    <row r="27" spans="1:20" x14ac:dyDescent="0.25">
      <c r="A27" s="64"/>
      <c r="B27" s="43">
        <v>137</v>
      </c>
      <c r="C27" s="24" t="s">
        <v>36</v>
      </c>
      <c r="D27" s="21">
        <v>78.8</v>
      </c>
      <c r="E27" s="25">
        <v>75.400000000000006</v>
      </c>
      <c r="F27" s="25">
        <v>74</v>
      </c>
      <c r="G27" s="25">
        <v>75</v>
      </c>
      <c r="H27" s="25">
        <v>78.7</v>
      </c>
      <c r="I27" s="25">
        <v>76.099999999999994</v>
      </c>
      <c r="J27" s="26">
        <v>75.400000000000006</v>
      </c>
      <c r="K27" s="62">
        <v>78.8</v>
      </c>
      <c r="L27" s="62">
        <v>77</v>
      </c>
      <c r="M27" s="25">
        <v>75</v>
      </c>
      <c r="N27" s="62">
        <v>78.8</v>
      </c>
      <c r="O27" s="62">
        <v>77</v>
      </c>
      <c r="P27" s="62">
        <v>76</v>
      </c>
      <c r="Q27" s="44">
        <f t="shared" si="0"/>
        <v>995.99999999999989</v>
      </c>
      <c r="R27" s="38">
        <f t="shared" si="1"/>
        <v>76.62</v>
      </c>
      <c r="S27" s="39"/>
      <c r="T27" s="39"/>
    </row>
    <row r="28" spans="1:20" ht="15.75" thickBot="1" x14ac:dyDescent="0.3">
      <c r="A28" s="64"/>
      <c r="B28" s="37"/>
      <c r="C28" s="30" t="s">
        <v>37</v>
      </c>
      <c r="D28" s="29">
        <f t="shared" ref="D28" si="11">ROUND((D26*$T$6+D27*$T$7),2)</f>
        <v>77.3</v>
      </c>
      <c r="E28" s="31">
        <f t="shared" ref="E28:P28" si="12">ROUND((E26*$T$6+E27*$T$7),2)</f>
        <v>75.760000000000005</v>
      </c>
      <c r="F28" s="31">
        <f t="shared" si="12"/>
        <v>75.319999999999993</v>
      </c>
      <c r="G28" s="31">
        <f t="shared" si="12"/>
        <v>75.819999999999993</v>
      </c>
      <c r="H28" s="31">
        <f t="shared" si="12"/>
        <v>78.760000000000005</v>
      </c>
      <c r="I28" s="31">
        <f t="shared" si="12"/>
        <v>76.63</v>
      </c>
      <c r="J28" s="31">
        <f t="shared" si="12"/>
        <v>76.349999999999994</v>
      </c>
      <c r="K28" s="31">
        <f t="shared" si="12"/>
        <v>77.599999999999994</v>
      </c>
      <c r="L28" s="31">
        <f t="shared" si="12"/>
        <v>77.66</v>
      </c>
      <c r="M28" s="29">
        <f t="shared" si="12"/>
        <v>76.8</v>
      </c>
      <c r="N28" s="31">
        <f t="shared" si="12"/>
        <v>76.98</v>
      </c>
      <c r="O28" s="31">
        <f t="shared" si="12"/>
        <v>78.3</v>
      </c>
      <c r="P28" s="31">
        <f t="shared" si="12"/>
        <v>76.7</v>
      </c>
      <c r="Q28" s="52">
        <f t="shared" si="0"/>
        <v>999.9799999999999</v>
      </c>
      <c r="R28" s="53">
        <f t="shared" si="1"/>
        <v>76.92</v>
      </c>
      <c r="S28" s="54"/>
      <c r="T28" s="54"/>
    </row>
    <row r="29" spans="1:20" ht="15.75" thickTop="1" x14ac:dyDescent="0.25">
      <c r="A29" s="63">
        <v>3</v>
      </c>
      <c r="B29" s="34"/>
      <c r="C29" s="16" t="s">
        <v>29</v>
      </c>
      <c r="D29" s="17">
        <v>75.5</v>
      </c>
      <c r="E29" s="17">
        <v>74.5</v>
      </c>
      <c r="F29" s="17">
        <v>74.599999999999994</v>
      </c>
      <c r="G29" s="17">
        <v>75</v>
      </c>
      <c r="H29" s="17">
        <v>80</v>
      </c>
      <c r="I29" s="17">
        <v>79</v>
      </c>
      <c r="J29" s="17">
        <v>76.8</v>
      </c>
      <c r="K29" s="18">
        <v>76.599999999999994</v>
      </c>
      <c r="L29" s="18">
        <v>77.3</v>
      </c>
      <c r="M29" s="18">
        <v>75.599999999999994</v>
      </c>
      <c r="N29" s="18">
        <v>77.5</v>
      </c>
      <c r="O29" s="18">
        <v>75.400000000000006</v>
      </c>
      <c r="P29" s="18">
        <v>77.400000000000006</v>
      </c>
      <c r="Q29" s="18">
        <v>75.599999999999994</v>
      </c>
      <c r="R29" s="35">
        <f t="shared" si="1"/>
        <v>5.82</v>
      </c>
      <c r="S29" s="36"/>
      <c r="T29" s="36"/>
    </row>
    <row r="30" spans="1:20" x14ac:dyDescent="0.25">
      <c r="A30" s="64"/>
      <c r="B30" s="37"/>
      <c r="C30" s="19" t="s">
        <v>30</v>
      </c>
      <c r="D30" s="20">
        <v>76</v>
      </c>
      <c r="E30" s="20">
        <v>79.900000000000006</v>
      </c>
      <c r="F30" s="20">
        <v>75.2</v>
      </c>
      <c r="G30" s="20">
        <v>75.3</v>
      </c>
      <c r="H30" s="20">
        <v>78.8</v>
      </c>
      <c r="I30" s="20">
        <v>75.8</v>
      </c>
      <c r="J30" s="20">
        <v>75.7</v>
      </c>
      <c r="K30" s="21">
        <v>76.5</v>
      </c>
      <c r="L30" s="21">
        <v>77.5</v>
      </c>
      <c r="M30" s="21">
        <v>78.2</v>
      </c>
      <c r="N30" s="21">
        <v>75.7</v>
      </c>
      <c r="O30" s="21">
        <v>76.599999999999994</v>
      </c>
      <c r="P30" s="21">
        <v>77.8</v>
      </c>
      <c r="Q30" s="21">
        <v>76.5</v>
      </c>
      <c r="R30" s="38">
        <f t="shared" si="1"/>
        <v>5.88</v>
      </c>
      <c r="S30" s="39"/>
      <c r="T30" s="39"/>
    </row>
    <row r="31" spans="1:20" x14ac:dyDescent="0.25">
      <c r="A31" s="64"/>
      <c r="B31" s="40" t="s">
        <v>52</v>
      </c>
      <c r="C31" s="19" t="s">
        <v>31</v>
      </c>
      <c r="D31" s="20">
        <v>76.3</v>
      </c>
      <c r="E31" s="20">
        <v>75</v>
      </c>
      <c r="F31" s="20">
        <v>80</v>
      </c>
      <c r="G31" s="20">
        <v>76.2</v>
      </c>
      <c r="H31" s="20">
        <v>75.400000000000006</v>
      </c>
      <c r="I31" s="20">
        <v>77.5</v>
      </c>
      <c r="J31" s="20">
        <v>75.599999999999994</v>
      </c>
      <c r="K31" s="21">
        <v>76.599999999999994</v>
      </c>
      <c r="L31" s="21">
        <v>76.8</v>
      </c>
      <c r="M31" s="21">
        <v>76.3</v>
      </c>
      <c r="N31" s="21">
        <v>75.3</v>
      </c>
      <c r="O31" s="21">
        <v>75.7</v>
      </c>
      <c r="P31" s="21">
        <v>75.599999999999994</v>
      </c>
      <c r="Q31" s="21">
        <v>75.5</v>
      </c>
      <c r="R31" s="38">
        <f t="shared" si="1"/>
        <v>5.81</v>
      </c>
      <c r="S31" s="39"/>
      <c r="T31" s="39"/>
    </row>
    <row r="32" spans="1:20" x14ac:dyDescent="0.25">
      <c r="A32" s="64"/>
      <c r="B32" s="41" t="s">
        <v>32</v>
      </c>
      <c r="C32" s="19" t="s">
        <v>33</v>
      </c>
      <c r="D32" s="20">
        <v>76.5</v>
      </c>
      <c r="E32" s="20">
        <v>75.3</v>
      </c>
      <c r="F32" s="20">
        <v>75.5</v>
      </c>
      <c r="G32" s="20">
        <v>76</v>
      </c>
      <c r="H32" s="20">
        <v>75.400000000000006</v>
      </c>
      <c r="I32" s="20">
        <v>76.7</v>
      </c>
      <c r="J32" s="20">
        <v>77.7</v>
      </c>
      <c r="K32" s="21">
        <v>76.5</v>
      </c>
      <c r="L32" s="21">
        <v>75.5</v>
      </c>
      <c r="M32" s="21">
        <v>75.3</v>
      </c>
      <c r="N32" s="21">
        <v>76.400000000000006</v>
      </c>
      <c r="O32" s="21">
        <v>75.5</v>
      </c>
      <c r="P32" s="21">
        <v>76.599999999999994</v>
      </c>
      <c r="Q32" s="21">
        <v>77.8</v>
      </c>
      <c r="R32" s="38">
        <f t="shared" si="1"/>
        <v>5.98</v>
      </c>
      <c r="S32" s="39"/>
      <c r="T32" s="39"/>
    </row>
    <row r="33" spans="1:20" x14ac:dyDescent="0.25">
      <c r="A33" s="64"/>
      <c r="B33" s="41" t="s">
        <v>53</v>
      </c>
      <c r="C33" s="22" t="s">
        <v>34</v>
      </c>
      <c r="D33" s="20">
        <v>77</v>
      </c>
      <c r="E33" s="20">
        <v>75.5</v>
      </c>
      <c r="F33" s="20">
        <v>76</v>
      </c>
      <c r="G33" s="20">
        <v>76.5</v>
      </c>
      <c r="H33" s="20">
        <v>77.7</v>
      </c>
      <c r="I33" s="20">
        <v>79.7</v>
      </c>
      <c r="J33" s="59">
        <v>77.8</v>
      </c>
      <c r="K33" s="20">
        <v>78.8</v>
      </c>
      <c r="L33" s="21">
        <v>76.900000000000006</v>
      </c>
      <c r="M33" s="21">
        <v>77</v>
      </c>
      <c r="N33" s="21">
        <v>78</v>
      </c>
      <c r="O33" s="21">
        <v>77.8</v>
      </c>
      <c r="P33" s="21">
        <v>80</v>
      </c>
      <c r="Q33" s="21">
        <v>78</v>
      </c>
      <c r="R33" s="38">
        <f t="shared" si="1"/>
        <v>6</v>
      </c>
      <c r="S33" s="39"/>
      <c r="T33" s="39"/>
    </row>
    <row r="34" spans="1:20" x14ac:dyDescent="0.25">
      <c r="A34" s="64"/>
      <c r="B34" s="37"/>
      <c r="C34" s="23" t="s">
        <v>35</v>
      </c>
      <c r="D34" s="20">
        <f>ROUND(((D29+D30+D31+D32+D33)/5),2)</f>
        <v>76.260000000000005</v>
      </c>
      <c r="E34" s="20">
        <f t="shared" ref="E34:G34" si="13">ROUND(((E29+E30+E31+E32+E33)/5),2)</f>
        <v>76.040000000000006</v>
      </c>
      <c r="F34" s="20">
        <f t="shared" si="13"/>
        <v>76.260000000000005</v>
      </c>
      <c r="G34" s="20">
        <f t="shared" si="13"/>
        <v>75.8</v>
      </c>
      <c r="H34" s="20">
        <v>77.3</v>
      </c>
      <c r="I34" s="20">
        <v>76.400000000000006</v>
      </c>
      <c r="J34" s="20">
        <v>75.599999999999994</v>
      </c>
      <c r="K34" s="20">
        <v>77.2</v>
      </c>
      <c r="L34" s="20" t="s">
        <v>44</v>
      </c>
      <c r="M34" s="20">
        <v>76.599999999999994</v>
      </c>
      <c r="N34" s="20">
        <f t="shared" ref="N34:Q34" si="14">ROUND(((N29+N30+N31+N32+N33)/5),2)</f>
        <v>76.58</v>
      </c>
      <c r="O34" s="20">
        <f t="shared" si="14"/>
        <v>76.2</v>
      </c>
      <c r="P34" s="20">
        <f t="shared" si="14"/>
        <v>77.48</v>
      </c>
      <c r="Q34" s="20">
        <f t="shared" si="14"/>
        <v>76.680000000000007</v>
      </c>
      <c r="R34" s="38">
        <f t="shared" si="1"/>
        <v>6.39</v>
      </c>
      <c r="S34" s="39"/>
      <c r="T34" s="39"/>
    </row>
    <row r="35" spans="1:20" x14ac:dyDescent="0.25">
      <c r="A35" s="64"/>
      <c r="B35" s="43">
        <v>138</v>
      </c>
      <c r="C35" s="24" t="s">
        <v>36</v>
      </c>
      <c r="D35" s="25">
        <v>77.5</v>
      </c>
      <c r="E35" s="25">
        <v>76</v>
      </c>
      <c r="F35" s="25">
        <v>75.7</v>
      </c>
      <c r="G35" s="25">
        <v>77</v>
      </c>
      <c r="H35" s="25">
        <v>75.7</v>
      </c>
      <c r="I35" s="25">
        <v>78.5</v>
      </c>
      <c r="J35" s="25">
        <v>78.5</v>
      </c>
      <c r="K35" s="26">
        <v>77.8</v>
      </c>
      <c r="L35" s="26">
        <v>77.5</v>
      </c>
      <c r="M35" s="26">
        <v>78.5</v>
      </c>
      <c r="N35" s="26">
        <v>76.8</v>
      </c>
      <c r="O35" s="62">
        <v>77.2</v>
      </c>
      <c r="P35" s="62">
        <v>76.599999999999994</v>
      </c>
      <c r="Q35" s="21">
        <v>77.5</v>
      </c>
      <c r="R35" s="38">
        <f t="shared" si="1"/>
        <v>5.96</v>
      </c>
      <c r="S35" s="39"/>
      <c r="T35" s="39"/>
    </row>
    <row r="36" spans="1:20" ht="15.75" thickBot="1" x14ac:dyDescent="0.3">
      <c r="A36" s="65"/>
      <c r="B36" s="45"/>
      <c r="C36" s="28" t="s">
        <v>37</v>
      </c>
      <c r="D36" s="29">
        <f t="shared" ref="D36:K36" si="15">ROUND((D34*$T$6+D35*$T$7),2)</f>
        <v>76.760000000000005</v>
      </c>
      <c r="E36" s="29">
        <f t="shared" si="15"/>
        <v>76.02</v>
      </c>
      <c r="F36" s="29">
        <f t="shared" si="15"/>
        <v>76.040000000000006</v>
      </c>
      <c r="G36" s="29">
        <f t="shared" si="15"/>
        <v>76.28</v>
      </c>
      <c r="H36" s="29">
        <f t="shared" si="15"/>
        <v>76.66</v>
      </c>
      <c r="I36" s="29">
        <f t="shared" si="15"/>
        <v>77.239999999999995</v>
      </c>
      <c r="J36" s="29">
        <f t="shared" si="15"/>
        <v>76.760000000000005</v>
      </c>
      <c r="K36" s="29">
        <f t="shared" si="15"/>
        <v>77.44</v>
      </c>
      <c r="L36" s="29">
        <v>77.400000000000006</v>
      </c>
      <c r="M36" s="29">
        <f t="shared" ref="M36:Q36" si="16">ROUND((M34*$T$6+M35*$T$7),2)</f>
        <v>77.36</v>
      </c>
      <c r="N36" s="29">
        <f t="shared" si="16"/>
        <v>76.67</v>
      </c>
      <c r="O36" s="29">
        <f t="shared" si="16"/>
        <v>76.599999999999994</v>
      </c>
      <c r="P36" s="29">
        <f t="shared" si="16"/>
        <v>77.13</v>
      </c>
      <c r="Q36" s="29">
        <f t="shared" si="16"/>
        <v>77.010000000000005</v>
      </c>
      <c r="R36" s="47">
        <f t="shared" si="1"/>
        <v>5.92</v>
      </c>
      <c r="S36" s="48"/>
      <c r="T36" s="48"/>
    </row>
    <row r="37" spans="1:20" ht="15.75" thickTop="1" x14ac:dyDescent="0.25">
      <c r="A37" s="64">
        <v>4</v>
      </c>
      <c r="B37" s="37"/>
      <c r="C37" s="22" t="s">
        <v>29</v>
      </c>
      <c r="D37" s="17">
        <v>75.5</v>
      </c>
      <c r="E37" s="17">
        <v>75.900000000000006</v>
      </c>
      <c r="F37" s="17">
        <v>76</v>
      </c>
      <c r="G37" s="17">
        <v>75</v>
      </c>
      <c r="H37" s="17">
        <v>80.2</v>
      </c>
      <c r="I37" s="17">
        <v>82.5</v>
      </c>
      <c r="J37" s="18">
        <v>75</v>
      </c>
      <c r="K37" s="18">
        <v>77</v>
      </c>
      <c r="L37" s="18">
        <v>80</v>
      </c>
      <c r="M37" s="18">
        <v>78</v>
      </c>
      <c r="N37" s="18">
        <v>75</v>
      </c>
      <c r="O37" s="17">
        <v>76.8</v>
      </c>
      <c r="P37" s="18">
        <v>76.599999999999994</v>
      </c>
      <c r="Q37" s="49">
        <f t="shared" si="0"/>
        <v>1003.4999999999999</v>
      </c>
      <c r="R37" s="49">
        <f t="shared" si="1"/>
        <v>77.19</v>
      </c>
      <c r="S37" s="50"/>
      <c r="T37" s="50"/>
    </row>
    <row r="38" spans="1:20" x14ac:dyDescent="0.25">
      <c r="A38" s="64"/>
      <c r="B38" s="37"/>
      <c r="C38" s="19" t="s">
        <v>30</v>
      </c>
      <c r="D38" s="20">
        <v>76</v>
      </c>
      <c r="E38" s="20">
        <v>75.7</v>
      </c>
      <c r="F38" s="20">
        <v>76.5</v>
      </c>
      <c r="G38" s="20">
        <v>80</v>
      </c>
      <c r="H38" s="20">
        <v>79.5</v>
      </c>
      <c r="I38" s="20">
        <v>75</v>
      </c>
      <c r="J38" s="21">
        <v>75</v>
      </c>
      <c r="K38" s="21">
        <v>76</v>
      </c>
      <c r="L38" s="21">
        <v>80</v>
      </c>
      <c r="M38" s="21">
        <v>79</v>
      </c>
      <c r="N38" s="21">
        <v>75.5</v>
      </c>
      <c r="O38" s="20">
        <v>75.7</v>
      </c>
      <c r="P38" s="21">
        <v>76.5</v>
      </c>
      <c r="Q38" s="38">
        <f t="shared" si="0"/>
        <v>1000.4000000000001</v>
      </c>
      <c r="R38" s="38">
        <f t="shared" si="1"/>
        <v>76.95</v>
      </c>
      <c r="S38" s="39"/>
      <c r="T38" s="39"/>
    </row>
    <row r="39" spans="1:20" x14ac:dyDescent="0.25">
      <c r="A39" s="64"/>
      <c r="B39" s="40" t="s">
        <v>54</v>
      </c>
      <c r="C39" s="19" t="s">
        <v>31</v>
      </c>
      <c r="D39" s="20">
        <v>76.3</v>
      </c>
      <c r="E39" s="20">
        <v>80</v>
      </c>
      <c r="F39" s="20">
        <v>75.5</v>
      </c>
      <c r="G39" s="20">
        <v>76.2</v>
      </c>
      <c r="H39" s="20">
        <v>78.900000000000006</v>
      </c>
      <c r="I39" s="20">
        <v>74</v>
      </c>
      <c r="J39" s="21">
        <v>76</v>
      </c>
      <c r="K39" s="21">
        <v>76</v>
      </c>
      <c r="L39" s="21">
        <v>78</v>
      </c>
      <c r="M39" s="21">
        <v>77.8</v>
      </c>
      <c r="N39" s="21">
        <v>77</v>
      </c>
      <c r="O39" s="20">
        <v>75.599999999999994</v>
      </c>
      <c r="P39" s="21">
        <v>76.599999999999994</v>
      </c>
      <c r="Q39" s="38">
        <f t="shared" si="0"/>
        <v>997.9</v>
      </c>
      <c r="R39" s="38">
        <f t="shared" si="1"/>
        <v>76.760000000000005</v>
      </c>
      <c r="S39" s="39"/>
      <c r="T39" s="39"/>
    </row>
    <row r="40" spans="1:20" x14ac:dyDescent="0.25">
      <c r="A40" s="64"/>
      <c r="B40" s="41" t="s">
        <v>32</v>
      </c>
      <c r="C40" s="19" t="s">
        <v>33</v>
      </c>
      <c r="D40" s="20">
        <v>76.5</v>
      </c>
      <c r="E40" s="20">
        <v>75.3</v>
      </c>
      <c r="F40" s="20">
        <v>77</v>
      </c>
      <c r="G40" s="20">
        <v>76</v>
      </c>
      <c r="H40" s="20">
        <v>79</v>
      </c>
      <c r="I40" s="20">
        <v>77</v>
      </c>
      <c r="J40" s="21">
        <v>78</v>
      </c>
      <c r="K40" s="21">
        <v>77</v>
      </c>
      <c r="L40" s="21">
        <v>79</v>
      </c>
      <c r="M40" s="21">
        <v>75</v>
      </c>
      <c r="N40" s="21">
        <v>76</v>
      </c>
      <c r="O40" s="20">
        <v>77.7</v>
      </c>
      <c r="P40" s="21">
        <v>76.5</v>
      </c>
      <c r="Q40" s="38">
        <f t="shared" si="0"/>
        <v>1000</v>
      </c>
      <c r="R40" s="38">
        <f t="shared" si="1"/>
        <v>76.92</v>
      </c>
      <c r="S40" s="39"/>
      <c r="T40" s="39"/>
    </row>
    <row r="41" spans="1:20" x14ac:dyDescent="0.25">
      <c r="A41" s="64"/>
      <c r="B41" s="41" t="s">
        <v>55</v>
      </c>
      <c r="C41" s="22" t="s">
        <v>34</v>
      </c>
      <c r="D41" s="20">
        <v>80</v>
      </c>
      <c r="E41" s="20">
        <v>76</v>
      </c>
      <c r="F41" s="20">
        <v>79.900000000000006</v>
      </c>
      <c r="G41" s="20">
        <v>76.5</v>
      </c>
      <c r="H41" s="20">
        <v>80</v>
      </c>
      <c r="I41" s="20">
        <v>75</v>
      </c>
      <c r="J41" s="21">
        <v>75</v>
      </c>
      <c r="K41" s="21">
        <v>78</v>
      </c>
      <c r="L41" s="21">
        <v>78.8</v>
      </c>
      <c r="M41" s="21">
        <v>76</v>
      </c>
      <c r="N41" s="21">
        <v>78</v>
      </c>
      <c r="O41" s="59">
        <v>77.8</v>
      </c>
      <c r="P41" s="20">
        <v>78.8</v>
      </c>
      <c r="Q41" s="38">
        <f t="shared" si="0"/>
        <v>1009.7999999999998</v>
      </c>
      <c r="R41" s="38">
        <f t="shared" si="1"/>
        <v>77.680000000000007</v>
      </c>
      <c r="S41" s="39"/>
      <c r="T41" s="39"/>
    </row>
    <row r="42" spans="1:20" x14ac:dyDescent="0.25">
      <c r="A42" s="64"/>
      <c r="B42" s="37"/>
      <c r="C42" s="23" t="s">
        <v>35</v>
      </c>
      <c r="D42" s="20">
        <f>ROUND(((D37+D38+D39+D40+D41)/5),2)</f>
        <v>76.86</v>
      </c>
      <c r="E42" s="20">
        <f t="shared" ref="E42:N42" si="17">ROUND(((E37+E38+E39+E40+E41)/5),2)</f>
        <v>76.58</v>
      </c>
      <c r="F42" s="20">
        <f t="shared" si="17"/>
        <v>76.98</v>
      </c>
      <c r="G42" s="20">
        <f t="shared" si="17"/>
        <v>76.739999999999995</v>
      </c>
      <c r="H42" s="20">
        <f t="shared" si="17"/>
        <v>79.52</v>
      </c>
      <c r="I42" s="20">
        <f t="shared" si="17"/>
        <v>76.7</v>
      </c>
      <c r="J42" s="20">
        <f t="shared" ref="J42:K42" si="18">ROUND(((J37+J38+J39+J40+J41)/5),2)</f>
        <v>75.8</v>
      </c>
      <c r="K42" s="20">
        <f t="shared" si="18"/>
        <v>76.8</v>
      </c>
      <c r="L42" s="20">
        <f t="shared" si="17"/>
        <v>79.16</v>
      </c>
      <c r="M42" s="20">
        <f t="shared" si="17"/>
        <v>77.16</v>
      </c>
      <c r="N42" s="20">
        <f t="shared" si="17"/>
        <v>76.3</v>
      </c>
      <c r="O42" s="20">
        <v>75.599999999999994</v>
      </c>
      <c r="P42" s="20">
        <v>77.2</v>
      </c>
      <c r="Q42" s="51">
        <f t="shared" si="0"/>
        <v>1001.3999999999999</v>
      </c>
      <c r="R42" s="38">
        <f t="shared" si="1"/>
        <v>77.03</v>
      </c>
      <c r="S42" s="39"/>
      <c r="T42" s="39"/>
    </row>
    <row r="43" spans="1:20" x14ac:dyDescent="0.25">
      <c r="A43" s="64"/>
      <c r="B43" s="43">
        <v>139</v>
      </c>
      <c r="C43" s="24" t="s">
        <v>36</v>
      </c>
      <c r="D43" s="25">
        <v>77.5</v>
      </c>
      <c r="E43" s="25">
        <v>76</v>
      </c>
      <c r="F43" s="25">
        <v>75.7</v>
      </c>
      <c r="G43" s="25">
        <v>77</v>
      </c>
      <c r="H43" s="25">
        <v>78.8</v>
      </c>
      <c r="I43" s="25">
        <v>80</v>
      </c>
      <c r="J43" s="62">
        <v>77</v>
      </c>
      <c r="K43" s="62">
        <v>76</v>
      </c>
      <c r="L43" s="62">
        <v>78</v>
      </c>
      <c r="M43" s="62">
        <v>76</v>
      </c>
      <c r="N43" s="62">
        <v>78.8</v>
      </c>
      <c r="O43" s="25">
        <v>78.5</v>
      </c>
      <c r="P43" s="26">
        <v>77.8</v>
      </c>
      <c r="Q43" s="44">
        <f t="shared" si="0"/>
        <v>1007.0999999999999</v>
      </c>
      <c r="R43" s="38">
        <f t="shared" si="1"/>
        <v>77.47</v>
      </c>
      <c r="S43" s="39"/>
      <c r="T43" s="39"/>
    </row>
    <row r="44" spans="1:20" ht="15.75" thickBot="1" x14ac:dyDescent="0.3">
      <c r="A44" s="64"/>
      <c r="B44" s="37"/>
      <c r="C44" s="30" t="s">
        <v>37</v>
      </c>
      <c r="D44" s="31">
        <f t="shared" ref="D44:P44" si="19">ROUND((D42*$T$6+D43*$T$7),2)</f>
        <v>77.12</v>
      </c>
      <c r="E44" s="31">
        <f t="shared" si="19"/>
        <v>76.349999999999994</v>
      </c>
      <c r="F44" s="31">
        <f t="shared" si="19"/>
        <v>76.47</v>
      </c>
      <c r="G44" s="31">
        <f t="shared" si="19"/>
        <v>76.84</v>
      </c>
      <c r="H44" s="29">
        <f t="shared" si="19"/>
        <v>79.23</v>
      </c>
      <c r="I44" s="29">
        <f t="shared" si="19"/>
        <v>78.02</v>
      </c>
      <c r="J44" s="29">
        <f t="shared" ref="J44:K44" si="20">ROUND((J42*$T$6+J43*$T$7),2)</f>
        <v>76.28</v>
      </c>
      <c r="K44" s="29">
        <f t="shared" si="20"/>
        <v>76.48</v>
      </c>
      <c r="L44" s="29">
        <f t="shared" si="19"/>
        <v>78.7</v>
      </c>
      <c r="M44" s="29">
        <f t="shared" si="19"/>
        <v>76.7</v>
      </c>
      <c r="N44" s="29">
        <f t="shared" si="19"/>
        <v>77.3</v>
      </c>
      <c r="O44" s="29">
        <f t="shared" si="19"/>
        <v>76.760000000000005</v>
      </c>
      <c r="P44" s="29">
        <f t="shared" si="19"/>
        <v>77.44</v>
      </c>
      <c r="Q44" s="52">
        <f t="shared" si="0"/>
        <v>1003.69</v>
      </c>
      <c r="R44" s="53">
        <f t="shared" si="1"/>
        <v>77.209999999999994</v>
      </c>
      <c r="S44" s="54"/>
      <c r="T44" s="54"/>
    </row>
    <row r="45" spans="1:20" ht="15.75" thickTop="1" x14ac:dyDescent="0.25">
      <c r="A45" s="63">
        <v>5</v>
      </c>
      <c r="B45" s="34"/>
      <c r="C45" s="16" t="s">
        <v>29</v>
      </c>
      <c r="D45" s="17">
        <v>75</v>
      </c>
      <c r="E45" s="17">
        <v>75.599999999999994</v>
      </c>
      <c r="F45" s="17">
        <v>75.7</v>
      </c>
      <c r="G45" s="17">
        <v>80</v>
      </c>
      <c r="H45" s="17">
        <v>79</v>
      </c>
      <c r="I45" s="17">
        <v>76.8</v>
      </c>
      <c r="J45" s="18">
        <v>76.599999999999994</v>
      </c>
      <c r="K45" s="18">
        <v>77.3</v>
      </c>
      <c r="L45" s="18">
        <v>75.599999999999994</v>
      </c>
      <c r="M45" s="18">
        <v>77.5</v>
      </c>
      <c r="N45" s="18">
        <v>75.400000000000006</v>
      </c>
      <c r="O45" s="18">
        <v>77.400000000000006</v>
      </c>
      <c r="P45" s="18">
        <v>75.599999999999994</v>
      </c>
      <c r="Q45" s="35">
        <f t="shared" si="0"/>
        <v>997.5</v>
      </c>
      <c r="R45" s="35">
        <f t="shared" si="1"/>
        <v>76.73</v>
      </c>
      <c r="S45" s="36"/>
      <c r="T45" s="36"/>
    </row>
    <row r="46" spans="1:20" x14ac:dyDescent="0.25">
      <c r="A46" s="64"/>
      <c r="B46" s="37"/>
      <c r="C46" s="19" t="s">
        <v>30</v>
      </c>
      <c r="D46" s="20" t="s">
        <v>43</v>
      </c>
      <c r="E46" s="20">
        <v>79.8</v>
      </c>
      <c r="F46" s="20">
        <v>77.8</v>
      </c>
      <c r="G46" s="20">
        <v>78.8</v>
      </c>
      <c r="H46" s="20">
        <v>75.8</v>
      </c>
      <c r="I46" s="20">
        <v>75.7</v>
      </c>
      <c r="J46" s="21">
        <v>76.5</v>
      </c>
      <c r="K46" s="21">
        <v>77.5</v>
      </c>
      <c r="L46" s="21">
        <v>78.2</v>
      </c>
      <c r="M46" s="21">
        <v>75.7</v>
      </c>
      <c r="N46" s="21">
        <v>76.599999999999994</v>
      </c>
      <c r="O46" s="21">
        <v>77.8</v>
      </c>
      <c r="P46" s="21">
        <v>76.5</v>
      </c>
      <c r="Q46" s="38">
        <f t="shared" si="0"/>
        <v>926.7</v>
      </c>
      <c r="R46" s="38">
        <f t="shared" si="1"/>
        <v>77.23</v>
      </c>
      <c r="S46" s="39"/>
      <c r="T46" s="39"/>
    </row>
    <row r="47" spans="1:20" x14ac:dyDescent="0.25">
      <c r="A47" s="64"/>
      <c r="B47" s="40" t="s">
        <v>56</v>
      </c>
      <c r="C47" s="19" t="s">
        <v>31</v>
      </c>
      <c r="D47" s="20">
        <v>77</v>
      </c>
      <c r="E47" s="20">
        <v>75.599999999999994</v>
      </c>
      <c r="F47" s="20">
        <v>77.400000000000006</v>
      </c>
      <c r="G47" s="20">
        <v>75.400000000000006</v>
      </c>
      <c r="H47" s="20">
        <v>77.5</v>
      </c>
      <c r="I47" s="20">
        <v>75.599999999999994</v>
      </c>
      <c r="J47" s="21">
        <v>76.599999999999994</v>
      </c>
      <c r="K47" s="21">
        <v>76.8</v>
      </c>
      <c r="L47" s="21">
        <v>76.3</v>
      </c>
      <c r="M47" s="21">
        <v>75.3</v>
      </c>
      <c r="N47" s="21">
        <v>75.7</v>
      </c>
      <c r="O47" s="21">
        <v>75.599999999999994</v>
      </c>
      <c r="P47" s="21">
        <v>75.5</v>
      </c>
      <c r="Q47" s="38">
        <f t="shared" si="0"/>
        <v>990.3</v>
      </c>
      <c r="R47" s="38">
        <f t="shared" si="1"/>
        <v>76.180000000000007</v>
      </c>
      <c r="S47" s="39"/>
      <c r="T47" s="39"/>
    </row>
    <row r="48" spans="1:20" x14ac:dyDescent="0.25">
      <c r="A48" s="64"/>
      <c r="B48" s="41" t="s">
        <v>32</v>
      </c>
      <c r="C48" s="19" t="s">
        <v>33</v>
      </c>
      <c r="D48" s="20">
        <v>75</v>
      </c>
      <c r="E48" s="20">
        <v>78.599999999999994</v>
      </c>
      <c r="F48" s="20">
        <v>75.599999999999994</v>
      </c>
      <c r="G48" s="20">
        <v>75.400000000000006</v>
      </c>
      <c r="H48" s="20">
        <v>76.7</v>
      </c>
      <c r="I48" s="20">
        <v>77.7</v>
      </c>
      <c r="J48" s="21">
        <v>76.5</v>
      </c>
      <c r="K48" s="21">
        <v>75.5</v>
      </c>
      <c r="L48" s="21">
        <v>75.3</v>
      </c>
      <c r="M48" s="21">
        <v>76.400000000000006</v>
      </c>
      <c r="N48" s="21">
        <v>75.5</v>
      </c>
      <c r="O48" s="21">
        <v>76.599999999999994</v>
      </c>
      <c r="P48" s="21">
        <v>77.8</v>
      </c>
      <c r="Q48" s="38">
        <f t="shared" si="0"/>
        <v>992.59999999999991</v>
      </c>
      <c r="R48" s="38">
        <f t="shared" si="1"/>
        <v>76.349999999999994</v>
      </c>
      <c r="S48" s="39"/>
      <c r="T48" s="39"/>
    </row>
    <row r="49" spans="1:20" x14ac:dyDescent="0.25">
      <c r="A49" s="64"/>
      <c r="B49" s="41" t="s">
        <v>57</v>
      </c>
      <c r="C49" s="22" t="s">
        <v>34</v>
      </c>
      <c r="D49" s="20">
        <v>77</v>
      </c>
      <c r="E49" s="20">
        <v>80</v>
      </c>
      <c r="F49" s="20">
        <v>80.599999999999994</v>
      </c>
      <c r="G49" s="20">
        <v>77.7</v>
      </c>
      <c r="H49" s="20">
        <v>79.7</v>
      </c>
      <c r="I49" s="59">
        <v>77.8</v>
      </c>
      <c r="J49" s="20">
        <v>78.8</v>
      </c>
      <c r="K49" s="21">
        <v>76.900000000000006</v>
      </c>
      <c r="L49" s="21">
        <v>77</v>
      </c>
      <c r="M49" s="21">
        <v>78</v>
      </c>
      <c r="N49" s="21">
        <v>77.8</v>
      </c>
      <c r="O49" s="21">
        <v>80</v>
      </c>
      <c r="P49" s="21">
        <v>78</v>
      </c>
      <c r="Q49" s="38">
        <f t="shared" si="0"/>
        <v>1019.3</v>
      </c>
      <c r="R49" s="38">
        <f t="shared" si="1"/>
        <v>78.41</v>
      </c>
      <c r="S49" s="39"/>
      <c r="T49" s="39"/>
    </row>
    <row r="50" spans="1:20" x14ac:dyDescent="0.25">
      <c r="A50" s="64"/>
      <c r="B50" s="37"/>
      <c r="C50" s="23" t="s">
        <v>35</v>
      </c>
      <c r="D50" s="20">
        <v>76.599999999999994</v>
      </c>
      <c r="E50" s="20">
        <v>76.900000000000006</v>
      </c>
      <c r="F50" s="20">
        <v>77</v>
      </c>
      <c r="G50" s="20">
        <v>77.3</v>
      </c>
      <c r="H50" s="20">
        <v>76.400000000000006</v>
      </c>
      <c r="I50" s="20">
        <v>75.599999999999994</v>
      </c>
      <c r="J50" s="20">
        <v>77.2</v>
      </c>
      <c r="K50" s="20" t="s">
        <v>44</v>
      </c>
      <c r="L50" s="20">
        <v>76.599999999999994</v>
      </c>
      <c r="M50" s="20">
        <f t="shared" ref="M50:P50" si="21">ROUND(((M45+M46+M47+M48+M49)/5),2)</f>
        <v>76.58</v>
      </c>
      <c r="N50" s="20">
        <f t="shared" si="21"/>
        <v>76.2</v>
      </c>
      <c r="O50" s="20">
        <f t="shared" si="21"/>
        <v>77.48</v>
      </c>
      <c r="P50" s="20">
        <f t="shared" si="21"/>
        <v>76.680000000000007</v>
      </c>
      <c r="Q50" s="42">
        <f t="shared" si="0"/>
        <v>920.54000000000019</v>
      </c>
      <c r="R50" s="38">
        <f t="shared" si="1"/>
        <v>76.709999999999994</v>
      </c>
      <c r="S50" s="39"/>
      <c r="T50" s="39"/>
    </row>
    <row r="51" spans="1:20" x14ac:dyDescent="0.25">
      <c r="A51" s="64"/>
      <c r="B51" s="43">
        <v>140</v>
      </c>
      <c r="C51" s="24" t="s">
        <v>36</v>
      </c>
      <c r="D51" s="25">
        <v>80</v>
      </c>
      <c r="E51" s="25">
        <v>76</v>
      </c>
      <c r="F51" s="25">
        <v>77.7</v>
      </c>
      <c r="G51" s="25">
        <v>75.7</v>
      </c>
      <c r="H51" s="25">
        <v>78.5</v>
      </c>
      <c r="I51" s="25">
        <v>78.5</v>
      </c>
      <c r="J51" s="26">
        <v>77.8</v>
      </c>
      <c r="K51" s="26">
        <v>77.5</v>
      </c>
      <c r="L51" s="26">
        <v>78.5</v>
      </c>
      <c r="M51" s="26">
        <v>76.8</v>
      </c>
      <c r="N51" s="62">
        <v>77.2</v>
      </c>
      <c r="O51" s="62">
        <v>76.599999999999994</v>
      </c>
      <c r="P51" s="62">
        <v>77.5</v>
      </c>
      <c r="Q51" s="44">
        <f t="shared" si="0"/>
        <v>1008.3</v>
      </c>
      <c r="R51" s="38">
        <f t="shared" si="1"/>
        <v>77.56</v>
      </c>
      <c r="S51" s="39"/>
      <c r="T51" s="39"/>
    </row>
    <row r="52" spans="1:20" ht="15.75" thickBot="1" x14ac:dyDescent="0.3">
      <c r="A52" s="65"/>
      <c r="B52" s="45"/>
      <c r="C52" s="28" t="s">
        <v>37</v>
      </c>
      <c r="D52" s="29">
        <f t="shared" ref="D52:P52" si="22">ROUND((D50*$T$6+D51*$T$7),2)</f>
        <v>77.959999999999994</v>
      </c>
      <c r="E52" s="29">
        <f t="shared" si="22"/>
        <v>76.540000000000006</v>
      </c>
      <c r="F52" s="29">
        <f t="shared" si="22"/>
        <v>77.28</v>
      </c>
      <c r="G52" s="29">
        <f t="shared" si="22"/>
        <v>76.66</v>
      </c>
      <c r="H52" s="29">
        <f t="shared" si="22"/>
        <v>77.239999999999995</v>
      </c>
      <c r="I52" s="29">
        <f t="shared" si="22"/>
        <v>76.760000000000005</v>
      </c>
      <c r="J52" s="29">
        <f t="shared" si="22"/>
        <v>77.44</v>
      </c>
      <c r="K52" s="29">
        <v>77.400000000000006</v>
      </c>
      <c r="L52" s="29">
        <f t="shared" si="22"/>
        <v>77.36</v>
      </c>
      <c r="M52" s="29">
        <f t="shared" si="22"/>
        <v>76.67</v>
      </c>
      <c r="N52" s="29">
        <f t="shared" si="22"/>
        <v>76.599999999999994</v>
      </c>
      <c r="O52" s="29">
        <f t="shared" si="22"/>
        <v>77.13</v>
      </c>
      <c r="P52" s="29">
        <f t="shared" si="22"/>
        <v>77.010000000000005</v>
      </c>
      <c r="Q52" s="46">
        <f t="shared" si="0"/>
        <v>1002.05</v>
      </c>
      <c r="R52" s="47">
        <f t="shared" si="1"/>
        <v>77.08</v>
      </c>
      <c r="S52" s="48"/>
      <c r="T52" s="48"/>
    </row>
    <row r="53" spans="1:20" ht="15.75" thickTop="1" x14ac:dyDescent="0.25">
      <c r="A53" s="63">
        <v>6</v>
      </c>
      <c r="B53" s="34"/>
      <c r="C53" s="16" t="s">
        <v>29</v>
      </c>
      <c r="D53" s="17">
        <v>75</v>
      </c>
      <c r="E53" s="17">
        <v>75</v>
      </c>
      <c r="F53" s="17">
        <v>73.7</v>
      </c>
      <c r="G53" s="17">
        <v>75.7</v>
      </c>
      <c r="H53" s="17">
        <v>79.5</v>
      </c>
      <c r="I53" s="17">
        <v>76.599999999999994</v>
      </c>
      <c r="J53" s="18">
        <v>78</v>
      </c>
      <c r="K53" s="18">
        <v>80</v>
      </c>
      <c r="L53" s="18">
        <v>77.5</v>
      </c>
      <c r="M53" s="18">
        <v>76.8</v>
      </c>
      <c r="N53" s="18">
        <v>78.900000000000006</v>
      </c>
      <c r="O53" s="18">
        <v>75.900000000000006</v>
      </c>
      <c r="P53" s="18">
        <v>78.900000000000006</v>
      </c>
      <c r="Q53" s="35">
        <f t="shared" ref="Q53:Q60" si="23">SUM(D53:P53)</f>
        <v>1001.4999999999999</v>
      </c>
      <c r="R53" s="35">
        <f t="shared" ref="R53:R68" si="24">ROUND(Q53/COUNT(D53:P53),2)</f>
        <v>77.040000000000006</v>
      </c>
      <c r="S53" s="36"/>
      <c r="T53" s="36"/>
    </row>
    <row r="54" spans="1:20" x14ac:dyDescent="0.25">
      <c r="A54" s="64"/>
      <c r="B54" s="37"/>
      <c r="C54" s="19" t="s">
        <v>30</v>
      </c>
      <c r="D54" s="20">
        <v>76</v>
      </c>
      <c r="E54" s="20">
        <v>79</v>
      </c>
      <c r="F54" s="20">
        <v>78</v>
      </c>
      <c r="G54" s="20">
        <v>75.5</v>
      </c>
      <c r="H54" s="20">
        <v>77</v>
      </c>
      <c r="I54" s="20">
        <v>75.8</v>
      </c>
      <c r="J54" s="21">
        <v>76.900000000000006</v>
      </c>
      <c r="K54" s="21">
        <v>75.900000000000006</v>
      </c>
      <c r="L54" s="21">
        <v>75.599999999999994</v>
      </c>
      <c r="M54" s="21">
        <v>76.8</v>
      </c>
      <c r="N54" s="21">
        <v>78</v>
      </c>
      <c r="O54" s="21">
        <v>79</v>
      </c>
      <c r="P54" s="21">
        <v>76</v>
      </c>
      <c r="Q54" s="38">
        <f t="shared" si="23"/>
        <v>999.5</v>
      </c>
      <c r="R54" s="38">
        <f t="shared" si="24"/>
        <v>76.88</v>
      </c>
      <c r="S54" s="39"/>
      <c r="T54" s="39"/>
    </row>
    <row r="55" spans="1:20" x14ac:dyDescent="0.25">
      <c r="A55" s="64"/>
      <c r="B55" s="40" t="s">
        <v>58</v>
      </c>
      <c r="C55" s="19" t="s">
        <v>31</v>
      </c>
      <c r="D55" s="20">
        <v>75</v>
      </c>
      <c r="E55" s="20">
        <v>78.900000000000006</v>
      </c>
      <c r="F55" s="20">
        <v>76.900000000000006</v>
      </c>
      <c r="G55" s="20">
        <v>75.7</v>
      </c>
      <c r="H55" s="20">
        <v>75.900000000000006</v>
      </c>
      <c r="I55" s="20">
        <v>78.900000000000006</v>
      </c>
      <c r="J55" s="21">
        <v>79</v>
      </c>
      <c r="K55" s="21">
        <v>75.8</v>
      </c>
      <c r="L55" s="21">
        <v>75.900000000000006</v>
      </c>
      <c r="M55" s="21">
        <v>78</v>
      </c>
      <c r="N55" s="21">
        <v>76</v>
      </c>
      <c r="O55" s="21">
        <v>76.8</v>
      </c>
      <c r="P55" s="21">
        <v>75.8</v>
      </c>
      <c r="Q55" s="38">
        <f t="shared" si="23"/>
        <v>998.5999999999998</v>
      </c>
      <c r="R55" s="38">
        <f t="shared" si="24"/>
        <v>76.819999999999993</v>
      </c>
      <c r="S55" s="39"/>
      <c r="T55" s="39"/>
    </row>
    <row r="56" spans="1:20" x14ac:dyDescent="0.25">
      <c r="A56" s="64"/>
      <c r="B56" s="41" t="s">
        <v>32</v>
      </c>
      <c r="C56" s="19" t="s">
        <v>33</v>
      </c>
      <c r="D56" s="20">
        <v>77</v>
      </c>
      <c r="E56" s="20">
        <v>75.7</v>
      </c>
      <c r="F56" s="20">
        <v>78.7</v>
      </c>
      <c r="G56" s="20">
        <v>75.900000000000006</v>
      </c>
      <c r="H56" s="20">
        <v>76.8</v>
      </c>
      <c r="I56" s="20">
        <v>76.900000000000006</v>
      </c>
      <c r="J56" s="21">
        <v>77</v>
      </c>
      <c r="K56" s="21">
        <v>75.7</v>
      </c>
      <c r="L56" s="21">
        <v>78</v>
      </c>
      <c r="M56" s="21">
        <v>76.8</v>
      </c>
      <c r="N56" s="21">
        <v>75.900000000000006</v>
      </c>
      <c r="O56" s="21">
        <v>78.7</v>
      </c>
      <c r="P56" s="21">
        <v>75.8</v>
      </c>
      <c r="Q56" s="38">
        <f t="shared" si="23"/>
        <v>998.9</v>
      </c>
      <c r="R56" s="38">
        <f t="shared" si="24"/>
        <v>76.84</v>
      </c>
      <c r="S56" s="39"/>
      <c r="T56" s="39"/>
    </row>
    <row r="57" spans="1:20" x14ac:dyDescent="0.25">
      <c r="A57" s="64"/>
      <c r="B57" s="41" t="s">
        <v>59</v>
      </c>
      <c r="C57" s="22" t="s">
        <v>34</v>
      </c>
      <c r="D57" s="20">
        <v>78</v>
      </c>
      <c r="E57" s="20">
        <v>76.8</v>
      </c>
      <c r="F57" s="20">
        <v>78.900000000000006</v>
      </c>
      <c r="G57" s="20">
        <v>80.5</v>
      </c>
      <c r="H57" s="20">
        <v>77.900000000000006</v>
      </c>
      <c r="I57" s="20">
        <v>76</v>
      </c>
      <c r="J57" s="21">
        <v>79.7</v>
      </c>
      <c r="K57" s="21">
        <v>80</v>
      </c>
      <c r="L57" s="21">
        <v>76</v>
      </c>
      <c r="M57" s="21">
        <v>78.8</v>
      </c>
      <c r="N57" s="21">
        <v>76.900000000000006</v>
      </c>
      <c r="O57" s="21">
        <v>75.7</v>
      </c>
      <c r="P57" s="21">
        <v>75.7</v>
      </c>
      <c r="Q57" s="38">
        <f t="shared" si="23"/>
        <v>1010.9000000000001</v>
      </c>
      <c r="R57" s="38">
        <f t="shared" si="24"/>
        <v>77.760000000000005</v>
      </c>
      <c r="S57" s="39"/>
      <c r="T57" s="39"/>
    </row>
    <row r="58" spans="1:20" x14ac:dyDescent="0.25">
      <c r="A58" s="64"/>
      <c r="B58" s="37"/>
      <c r="C58" s="23" t="s">
        <v>35</v>
      </c>
      <c r="D58" s="20">
        <f>ROUND(((D53+D54+D55+D56+D57)/5),2)</f>
        <v>76.2</v>
      </c>
      <c r="E58" s="20">
        <f t="shared" ref="E58:P58" si="25">ROUND(((E53+E54+E55+E56+E57)/5),2)</f>
        <v>77.08</v>
      </c>
      <c r="F58" s="20">
        <f t="shared" si="25"/>
        <v>77.239999999999995</v>
      </c>
      <c r="G58" s="20">
        <f t="shared" si="25"/>
        <v>76.66</v>
      </c>
      <c r="H58" s="20">
        <f t="shared" si="25"/>
        <v>77.42</v>
      </c>
      <c r="I58" s="20">
        <f t="shared" si="25"/>
        <v>76.84</v>
      </c>
      <c r="J58" s="20">
        <f t="shared" si="25"/>
        <v>78.12</v>
      </c>
      <c r="K58" s="20">
        <f t="shared" si="25"/>
        <v>77.48</v>
      </c>
      <c r="L58" s="20">
        <f t="shared" si="25"/>
        <v>76.599999999999994</v>
      </c>
      <c r="M58" s="20">
        <f t="shared" si="25"/>
        <v>77.44</v>
      </c>
      <c r="N58" s="20">
        <f t="shared" si="25"/>
        <v>77.14</v>
      </c>
      <c r="O58" s="20">
        <f t="shared" si="25"/>
        <v>77.22</v>
      </c>
      <c r="P58" s="20">
        <f t="shared" si="25"/>
        <v>76.44</v>
      </c>
      <c r="Q58" s="42">
        <f t="shared" si="23"/>
        <v>1001.8799999999999</v>
      </c>
      <c r="R58" s="38">
        <f t="shared" si="24"/>
        <v>77.069999999999993</v>
      </c>
      <c r="S58" s="39"/>
      <c r="T58" s="39"/>
    </row>
    <row r="59" spans="1:20" x14ac:dyDescent="0.25">
      <c r="A59" s="64"/>
      <c r="B59" s="43">
        <v>141</v>
      </c>
      <c r="C59" s="24" t="s">
        <v>36</v>
      </c>
      <c r="D59" s="25">
        <v>77.7</v>
      </c>
      <c r="E59" s="25">
        <v>80</v>
      </c>
      <c r="F59" s="25">
        <v>76</v>
      </c>
      <c r="G59" s="25">
        <v>75.900000000000006</v>
      </c>
      <c r="H59" s="25">
        <v>77.8</v>
      </c>
      <c r="I59" s="25">
        <v>80.8</v>
      </c>
      <c r="J59" s="26">
        <v>75.8</v>
      </c>
      <c r="K59" s="26">
        <v>77.5</v>
      </c>
      <c r="L59" s="26">
        <v>76.8</v>
      </c>
      <c r="M59" s="26">
        <v>76.8</v>
      </c>
      <c r="N59" s="62">
        <v>75.8</v>
      </c>
      <c r="O59" s="62">
        <v>77.900000000000006</v>
      </c>
      <c r="P59" s="62">
        <v>78.900000000000006</v>
      </c>
      <c r="Q59" s="44">
        <f t="shared" si="23"/>
        <v>1007.6999999999998</v>
      </c>
      <c r="R59" s="38">
        <f t="shared" si="24"/>
        <v>77.52</v>
      </c>
      <c r="S59" s="39"/>
      <c r="T59" s="39"/>
    </row>
    <row r="60" spans="1:20" ht="15.75" thickBot="1" x14ac:dyDescent="0.3">
      <c r="A60" s="65"/>
      <c r="B60" s="45"/>
      <c r="C60" s="28" t="s">
        <v>37</v>
      </c>
      <c r="D60" s="29">
        <f t="shared" ref="D60:P60" si="26">ROUND((D58*$T$6+D59*$T$7),2)</f>
        <v>76.8</v>
      </c>
      <c r="E60" s="29">
        <f t="shared" si="26"/>
        <v>78.25</v>
      </c>
      <c r="F60" s="29">
        <f t="shared" si="26"/>
        <v>76.739999999999995</v>
      </c>
      <c r="G60" s="29">
        <f t="shared" si="26"/>
        <v>76.36</v>
      </c>
      <c r="H60" s="29">
        <f t="shared" si="26"/>
        <v>77.569999999999993</v>
      </c>
      <c r="I60" s="29">
        <f t="shared" si="26"/>
        <v>78.42</v>
      </c>
      <c r="J60" s="29">
        <f t="shared" si="26"/>
        <v>77.19</v>
      </c>
      <c r="K60" s="29">
        <f t="shared" si="26"/>
        <v>77.489999999999995</v>
      </c>
      <c r="L60" s="29">
        <f t="shared" si="26"/>
        <v>76.680000000000007</v>
      </c>
      <c r="M60" s="29">
        <f t="shared" si="26"/>
        <v>77.180000000000007</v>
      </c>
      <c r="N60" s="29">
        <f t="shared" si="26"/>
        <v>76.599999999999994</v>
      </c>
      <c r="O60" s="29">
        <f t="shared" si="26"/>
        <v>77.489999999999995</v>
      </c>
      <c r="P60" s="29">
        <f t="shared" si="26"/>
        <v>77.42</v>
      </c>
      <c r="Q60" s="46">
        <f t="shared" si="23"/>
        <v>1004.19</v>
      </c>
      <c r="R60" s="47">
        <f t="shared" si="24"/>
        <v>77.25</v>
      </c>
      <c r="S60" s="48"/>
      <c r="T60" s="48"/>
    </row>
    <row r="61" spans="1:20" ht="15.75" thickTop="1" x14ac:dyDescent="0.25">
      <c r="A61" s="63">
        <v>7</v>
      </c>
      <c r="B61" s="34"/>
      <c r="C61" s="16" t="s">
        <v>29</v>
      </c>
      <c r="D61" s="17">
        <v>75.599999999999994</v>
      </c>
      <c r="E61" s="17">
        <v>73.599999999999994</v>
      </c>
      <c r="F61" s="17">
        <v>75.599999999999994</v>
      </c>
      <c r="G61" s="17">
        <v>77.5</v>
      </c>
      <c r="H61" s="17">
        <v>78</v>
      </c>
      <c r="I61" s="17">
        <v>76.3</v>
      </c>
      <c r="J61" s="18">
        <v>76</v>
      </c>
      <c r="K61" s="18">
        <v>75</v>
      </c>
      <c r="L61" s="18">
        <v>75.7</v>
      </c>
      <c r="M61" s="18">
        <v>78.7</v>
      </c>
      <c r="N61" s="18">
        <v>77</v>
      </c>
      <c r="O61" s="18">
        <v>77.8</v>
      </c>
      <c r="P61" s="18">
        <v>78.8</v>
      </c>
      <c r="Q61" s="35">
        <f t="shared" ref="Q61:Q68" si="27">SUM(D61:P61)</f>
        <v>995.59999999999991</v>
      </c>
      <c r="R61" s="35">
        <f t="shared" si="24"/>
        <v>76.58</v>
      </c>
      <c r="S61" s="36"/>
      <c r="T61" s="36"/>
    </row>
    <row r="62" spans="1:20" x14ac:dyDescent="0.25">
      <c r="A62" s="64"/>
      <c r="B62" s="37"/>
      <c r="C62" s="19" t="s">
        <v>30</v>
      </c>
      <c r="D62" s="20">
        <v>77.7</v>
      </c>
      <c r="E62" s="20">
        <v>76</v>
      </c>
      <c r="F62" s="20">
        <v>76.8</v>
      </c>
      <c r="G62" s="20">
        <v>78</v>
      </c>
      <c r="H62" s="20">
        <v>79</v>
      </c>
      <c r="I62" s="20">
        <v>76</v>
      </c>
      <c r="J62" s="21">
        <v>75</v>
      </c>
      <c r="K62" s="21">
        <v>78</v>
      </c>
      <c r="L62" s="21">
        <v>75.5</v>
      </c>
      <c r="M62" s="21">
        <v>78</v>
      </c>
      <c r="N62" s="21">
        <v>76</v>
      </c>
      <c r="O62" s="21">
        <v>75.7</v>
      </c>
      <c r="P62" s="21">
        <v>76</v>
      </c>
      <c r="Q62" s="38">
        <f t="shared" si="27"/>
        <v>997.7</v>
      </c>
      <c r="R62" s="38">
        <f t="shared" si="24"/>
        <v>76.75</v>
      </c>
      <c r="S62" s="39"/>
      <c r="T62" s="39"/>
    </row>
    <row r="63" spans="1:20" x14ac:dyDescent="0.25">
      <c r="A63" s="64"/>
      <c r="B63" s="40" t="s">
        <v>60</v>
      </c>
      <c r="C63" s="19" t="s">
        <v>31</v>
      </c>
      <c r="D63" s="20">
        <v>76.7</v>
      </c>
      <c r="E63" s="20">
        <v>76</v>
      </c>
      <c r="F63" s="20">
        <v>75.599999999999994</v>
      </c>
      <c r="G63" s="20">
        <v>75.8</v>
      </c>
      <c r="H63" s="20">
        <v>75</v>
      </c>
      <c r="I63" s="20">
        <v>75.5</v>
      </c>
      <c r="J63" s="21">
        <v>77</v>
      </c>
      <c r="K63" s="21">
        <v>76</v>
      </c>
      <c r="L63" s="21">
        <v>77.8</v>
      </c>
      <c r="M63" s="21">
        <v>78.599999999999994</v>
      </c>
      <c r="N63" s="21">
        <v>76</v>
      </c>
      <c r="O63" s="21">
        <v>76.5</v>
      </c>
      <c r="P63" s="21">
        <v>77</v>
      </c>
      <c r="Q63" s="38">
        <f t="shared" si="27"/>
        <v>993.49999999999989</v>
      </c>
      <c r="R63" s="38">
        <f t="shared" si="24"/>
        <v>76.42</v>
      </c>
      <c r="S63" s="39"/>
      <c r="T63" s="39"/>
    </row>
    <row r="64" spans="1:20" x14ac:dyDescent="0.25">
      <c r="A64" s="64"/>
      <c r="B64" s="41" t="s">
        <v>32</v>
      </c>
      <c r="C64" s="19" t="s">
        <v>33</v>
      </c>
      <c r="D64" s="20">
        <v>76.5</v>
      </c>
      <c r="E64" s="20">
        <v>78</v>
      </c>
      <c r="F64" s="20">
        <v>77</v>
      </c>
      <c r="G64" s="20">
        <v>76</v>
      </c>
      <c r="H64" s="20">
        <v>76</v>
      </c>
      <c r="I64" s="20">
        <v>75</v>
      </c>
      <c r="J64" s="21">
        <v>78</v>
      </c>
      <c r="K64" s="21">
        <v>76</v>
      </c>
      <c r="L64" s="21">
        <v>76.5</v>
      </c>
      <c r="M64" s="21">
        <v>75.8</v>
      </c>
      <c r="N64" s="21">
        <v>78</v>
      </c>
      <c r="O64" s="21">
        <v>77.8</v>
      </c>
      <c r="P64" s="21">
        <v>78.5</v>
      </c>
      <c r="Q64" s="38">
        <f t="shared" si="27"/>
        <v>999.09999999999991</v>
      </c>
      <c r="R64" s="38">
        <f t="shared" si="24"/>
        <v>76.849999999999994</v>
      </c>
      <c r="S64" s="39"/>
      <c r="T64" s="39"/>
    </row>
    <row r="65" spans="1:20" x14ac:dyDescent="0.25">
      <c r="A65" s="64"/>
      <c r="B65" s="41" t="s">
        <v>61</v>
      </c>
      <c r="C65" s="22" t="s">
        <v>34</v>
      </c>
      <c r="D65" s="20">
        <v>80</v>
      </c>
      <c r="E65" s="20">
        <v>78.900000000000006</v>
      </c>
      <c r="F65" s="20">
        <v>77.7</v>
      </c>
      <c r="G65" s="20">
        <v>77.8</v>
      </c>
      <c r="H65" s="20">
        <v>76.5</v>
      </c>
      <c r="I65" s="20">
        <v>75</v>
      </c>
      <c r="J65" s="21">
        <v>75.8</v>
      </c>
      <c r="K65" s="21">
        <v>75.599999999999994</v>
      </c>
      <c r="L65" s="21">
        <v>75.5</v>
      </c>
      <c r="M65" s="21">
        <v>77</v>
      </c>
      <c r="N65" s="21">
        <v>76</v>
      </c>
      <c r="O65" s="21">
        <v>76.5</v>
      </c>
      <c r="P65" s="21">
        <v>75.599999999999994</v>
      </c>
      <c r="Q65" s="38">
        <f t="shared" si="27"/>
        <v>997.90000000000009</v>
      </c>
      <c r="R65" s="38">
        <f t="shared" si="24"/>
        <v>76.760000000000005</v>
      </c>
      <c r="S65" s="39"/>
      <c r="T65" s="39"/>
    </row>
    <row r="66" spans="1:20" x14ac:dyDescent="0.25">
      <c r="A66" s="64"/>
      <c r="B66" s="37"/>
      <c r="C66" s="23" t="s">
        <v>35</v>
      </c>
      <c r="D66" s="20">
        <f>ROUND(((D61+D62+D63+D64+D65)/5),2)</f>
        <v>77.3</v>
      </c>
      <c r="E66" s="20">
        <f t="shared" ref="E66:P66" si="28">ROUND(((E61+E62+E63+E64+E65)/5),2)</f>
        <v>76.5</v>
      </c>
      <c r="F66" s="20">
        <f t="shared" si="28"/>
        <v>76.540000000000006</v>
      </c>
      <c r="G66" s="20">
        <f t="shared" si="28"/>
        <v>77.02</v>
      </c>
      <c r="H66" s="20">
        <f t="shared" si="28"/>
        <v>76.900000000000006</v>
      </c>
      <c r="I66" s="20">
        <f t="shared" si="28"/>
        <v>75.56</v>
      </c>
      <c r="J66" s="20">
        <f t="shared" si="28"/>
        <v>76.36</v>
      </c>
      <c r="K66" s="20">
        <f t="shared" si="28"/>
        <v>76.12</v>
      </c>
      <c r="L66" s="20">
        <f t="shared" si="28"/>
        <v>76.2</v>
      </c>
      <c r="M66" s="20">
        <f t="shared" si="28"/>
        <v>77.62</v>
      </c>
      <c r="N66" s="20">
        <f t="shared" si="28"/>
        <v>76.599999999999994</v>
      </c>
      <c r="O66" s="20">
        <f t="shared" si="28"/>
        <v>76.86</v>
      </c>
      <c r="P66" s="20">
        <f t="shared" si="28"/>
        <v>77.180000000000007</v>
      </c>
      <c r="Q66" s="42">
        <f t="shared" si="27"/>
        <v>996.76</v>
      </c>
      <c r="R66" s="38">
        <f t="shared" si="24"/>
        <v>76.67</v>
      </c>
      <c r="S66" s="39"/>
      <c r="T66" s="39"/>
    </row>
    <row r="67" spans="1:20" x14ac:dyDescent="0.25">
      <c r="A67" s="64"/>
      <c r="B67" s="43">
        <v>142</v>
      </c>
      <c r="C67" s="24" t="s">
        <v>36</v>
      </c>
      <c r="D67" s="25">
        <v>80.8</v>
      </c>
      <c r="E67" s="25">
        <v>77</v>
      </c>
      <c r="F67" s="25">
        <v>80</v>
      </c>
      <c r="G67" s="25">
        <v>76</v>
      </c>
      <c r="H67" s="25">
        <v>78</v>
      </c>
      <c r="I67" s="25">
        <v>78.5</v>
      </c>
      <c r="J67" s="26">
        <v>77.8</v>
      </c>
      <c r="K67" s="26">
        <v>78.5</v>
      </c>
      <c r="L67" s="26">
        <v>77.5</v>
      </c>
      <c r="M67" s="26">
        <v>78.8</v>
      </c>
      <c r="N67" s="62">
        <v>77.5</v>
      </c>
      <c r="O67" s="62">
        <v>79</v>
      </c>
      <c r="P67" s="62">
        <v>78</v>
      </c>
      <c r="Q67" s="44">
        <f t="shared" si="27"/>
        <v>1017.4</v>
      </c>
      <c r="R67" s="38">
        <f t="shared" si="24"/>
        <v>78.260000000000005</v>
      </c>
      <c r="S67" s="39"/>
      <c r="T67" s="39"/>
    </row>
    <row r="68" spans="1:20" ht="15.75" thickBot="1" x14ac:dyDescent="0.3">
      <c r="A68" s="65"/>
      <c r="B68" s="45"/>
      <c r="C68" s="28" t="s">
        <v>37</v>
      </c>
      <c r="D68" s="29">
        <f t="shared" ref="D68:P68" si="29">ROUND((D66*$T$6+D67*$T$7),2)</f>
        <v>78.7</v>
      </c>
      <c r="E68" s="29">
        <f t="shared" si="29"/>
        <v>76.7</v>
      </c>
      <c r="F68" s="29">
        <f t="shared" si="29"/>
        <v>77.92</v>
      </c>
      <c r="G68" s="29">
        <f t="shared" si="29"/>
        <v>76.61</v>
      </c>
      <c r="H68" s="29">
        <f t="shared" si="29"/>
        <v>77.34</v>
      </c>
      <c r="I68" s="29">
        <f t="shared" si="29"/>
        <v>76.739999999999995</v>
      </c>
      <c r="J68" s="29">
        <f t="shared" si="29"/>
        <v>76.94</v>
      </c>
      <c r="K68" s="29">
        <f t="shared" si="29"/>
        <v>77.069999999999993</v>
      </c>
      <c r="L68" s="29">
        <f t="shared" si="29"/>
        <v>76.72</v>
      </c>
      <c r="M68" s="29">
        <f t="shared" si="29"/>
        <v>78.09</v>
      </c>
      <c r="N68" s="29">
        <f t="shared" si="29"/>
        <v>76.959999999999994</v>
      </c>
      <c r="O68" s="29">
        <f t="shared" si="29"/>
        <v>77.72</v>
      </c>
      <c r="P68" s="29">
        <f t="shared" si="29"/>
        <v>77.510000000000005</v>
      </c>
      <c r="Q68" s="46">
        <f t="shared" si="27"/>
        <v>1005.0200000000001</v>
      </c>
      <c r="R68" s="47">
        <f t="shared" si="24"/>
        <v>77.31</v>
      </c>
      <c r="S68" s="48"/>
      <c r="T68" s="48"/>
    </row>
    <row r="69" spans="1:20" ht="15.75" thickTop="1" x14ac:dyDescent="0.25">
      <c r="A69" s="63">
        <v>8</v>
      </c>
      <c r="B69" s="34"/>
      <c r="C69" s="16" t="s">
        <v>29</v>
      </c>
      <c r="D69" s="17">
        <v>75.5</v>
      </c>
      <c r="E69" s="17">
        <v>75.5</v>
      </c>
      <c r="F69" s="17">
        <v>74.599999999999994</v>
      </c>
      <c r="G69" s="17">
        <v>78</v>
      </c>
      <c r="H69" s="17">
        <v>80</v>
      </c>
      <c r="I69" s="17">
        <v>82.8</v>
      </c>
      <c r="J69" s="18">
        <v>75.5</v>
      </c>
      <c r="K69" s="18">
        <v>77.7</v>
      </c>
      <c r="L69" s="18">
        <v>76.7</v>
      </c>
      <c r="M69" s="18">
        <v>76.900000000000006</v>
      </c>
      <c r="N69" s="18">
        <v>78</v>
      </c>
      <c r="O69" s="18">
        <v>75</v>
      </c>
      <c r="P69" s="18">
        <v>75</v>
      </c>
      <c r="Q69" s="35">
        <f t="shared" ref="Q69:Q76" si="30">SUM(D69:P69)</f>
        <v>1001.2000000000002</v>
      </c>
      <c r="R69" s="35">
        <f t="shared" ref="R69:R76" si="31">ROUND(Q69/COUNT(D69:P69),2)</f>
        <v>77.02</v>
      </c>
      <c r="S69" s="36"/>
      <c r="T69" s="36"/>
    </row>
    <row r="70" spans="1:20" x14ac:dyDescent="0.25">
      <c r="A70" s="64"/>
      <c r="B70" s="37"/>
      <c r="C70" s="19" t="s">
        <v>30</v>
      </c>
      <c r="D70" s="20">
        <v>76.900000000000006</v>
      </c>
      <c r="E70" s="20">
        <v>78</v>
      </c>
      <c r="F70" s="20">
        <v>76.8</v>
      </c>
      <c r="G70" s="20">
        <v>75</v>
      </c>
      <c r="H70" s="20">
        <v>76</v>
      </c>
      <c r="I70" s="20">
        <v>85</v>
      </c>
      <c r="J70" s="21">
        <v>74.599999999999994</v>
      </c>
      <c r="K70" s="21">
        <v>75.5</v>
      </c>
      <c r="L70" s="21">
        <v>76</v>
      </c>
      <c r="M70" s="21">
        <v>77.900000000000006</v>
      </c>
      <c r="N70" s="21">
        <v>79</v>
      </c>
      <c r="O70" s="21">
        <v>76</v>
      </c>
      <c r="P70" s="21">
        <v>78</v>
      </c>
      <c r="Q70" s="38">
        <f t="shared" si="30"/>
        <v>1004.6999999999999</v>
      </c>
      <c r="R70" s="38">
        <f t="shared" si="31"/>
        <v>77.28</v>
      </c>
      <c r="S70" s="39"/>
      <c r="T70" s="39"/>
    </row>
    <row r="71" spans="1:20" x14ac:dyDescent="0.25">
      <c r="A71" s="64"/>
      <c r="B71" s="40" t="s">
        <v>62</v>
      </c>
      <c r="C71" s="19" t="s">
        <v>31</v>
      </c>
      <c r="D71" s="20">
        <v>75</v>
      </c>
      <c r="E71" s="20">
        <v>75</v>
      </c>
      <c r="F71" s="20">
        <v>76.8</v>
      </c>
      <c r="G71" s="20">
        <v>75</v>
      </c>
      <c r="H71" s="20">
        <v>83.9</v>
      </c>
      <c r="I71" s="20">
        <v>79.900000000000006</v>
      </c>
      <c r="J71" s="21">
        <v>76.8</v>
      </c>
      <c r="K71" s="21">
        <v>75.7</v>
      </c>
      <c r="L71" s="21">
        <v>77.400000000000006</v>
      </c>
      <c r="M71" s="21">
        <v>74.7</v>
      </c>
      <c r="N71" s="21">
        <v>77.7</v>
      </c>
      <c r="O71" s="21">
        <v>78.900000000000006</v>
      </c>
      <c r="P71" s="21">
        <v>79</v>
      </c>
      <c r="Q71" s="38">
        <f t="shared" si="30"/>
        <v>1005.8000000000001</v>
      </c>
      <c r="R71" s="38">
        <f t="shared" si="31"/>
        <v>77.37</v>
      </c>
      <c r="S71" s="39"/>
      <c r="T71" s="39"/>
    </row>
    <row r="72" spans="1:20" x14ac:dyDescent="0.25">
      <c r="A72" s="64"/>
      <c r="B72" s="41" t="s">
        <v>32</v>
      </c>
      <c r="C72" s="19" t="s">
        <v>33</v>
      </c>
      <c r="D72" s="20">
        <v>75</v>
      </c>
      <c r="E72" s="20">
        <v>75</v>
      </c>
      <c r="F72" s="20">
        <v>77</v>
      </c>
      <c r="G72" s="20">
        <v>76.8</v>
      </c>
      <c r="H72" s="20">
        <v>80</v>
      </c>
      <c r="I72" s="20">
        <v>77.900000000000006</v>
      </c>
      <c r="J72" s="21">
        <v>76</v>
      </c>
      <c r="K72" s="21">
        <v>76.900000000000006</v>
      </c>
      <c r="L72" s="21">
        <v>79</v>
      </c>
      <c r="M72" s="21">
        <v>76</v>
      </c>
      <c r="N72" s="21">
        <v>78.900000000000006</v>
      </c>
      <c r="O72" s="21">
        <v>78.7</v>
      </c>
      <c r="P72" s="21">
        <v>75.599999999999994</v>
      </c>
      <c r="Q72" s="38">
        <f t="shared" si="30"/>
        <v>1002.8000000000001</v>
      </c>
      <c r="R72" s="38">
        <f t="shared" si="31"/>
        <v>77.14</v>
      </c>
      <c r="S72" s="39"/>
      <c r="T72" s="39"/>
    </row>
    <row r="73" spans="1:20" x14ac:dyDescent="0.25">
      <c r="A73" s="64"/>
      <c r="B73" s="41" t="s">
        <v>63</v>
      </c>
      <c r="C73" s="22" t="s">
        <v>34</v>
      </c>
      <c r="D73" s="20">
        <v>79</v>
      </c>
      <c r="E73" s="20">
        <v>75.5</v>
      </c>
      <c r="F73" s="20">
        <v>79.8</v>
      </c>
      <c r="G73" s="20">
        <v>74.5</v>
      </c>
      <c r="H73" s="20">
        <v>80.8</v>
      </c>
      <c r="I73" s="20">
        <v>75</v>
      </c>
      <c r="J73" s="21">
        <v>79.5</v>
      </c>
      <c r="K73" s="21">
        <v>77.5</v>
      </c>
      <c r="L73" s="21">
        <v>77.599999999999994</v>
      </c>
      <c r="M73" s="21">
        <v>78.599999999999994</v>
      </c>
      <c r="N73" s="21">
        <v>79</v>
      </c>
      <c r="O73" s="21">
        <v>76.8</v>
      </c>
      <c r="P73" s="21">
        <v>78.900000000000006</v>
      </c>
      <c r="Q73" s="38">
        <f t="shared" si="30"/>
        <v>1012.5</v>
      </c>
      <c r="R73" s="38">
        <f t="shared" si="31"/>
        <v>77.88</v>
      </c>
      <c r="S73" s="39"/>
      <c r="T73" s="39"/>
    </row>
    <row r="74" spans="1:20" x14ac:dyDescent="0.25">
      <c r="A74" s="64"/>
      <c r="B74" s="37"/>
      <c r="C74" s="23" t="s">
        <v>35</v>
      </c>
      <c r="D74" s="20">
        <f>ROUND(((D69+D70+D71+D72+D73)/5),2)</f>
        <v>76.28</v>
      </c>
      <c r="E74" s="20">
        <f t="shared" ref="E74:P74" si="32">ROUND(((E69+E70+E71+E72+E73)/5),2)</f>
        <v>75.8</v>
      </c>
      <c r="F74" s="20">
        <f t="shared" si="32"/>
        <v>77</v>
      </c>
      <c r="G74" s="20">
        <f t="shared" si="32"/>
        <v>75.86</v>
      </c>
      <c r="H74" s="20">
        <f t="shared" si="32"/>
        <v>80.14</v>
      </c>
      <c r="I74" s="20">
        <f t="shared" si="32"/>
        <v>80.12</v>
      </c>
      <c r="J74" s="20">
        <f t="shared" si="32"/>
        <v>76.48</v>
      </c>
      <c r="K74" s="20">
        <f t="shared" si="32"/>
        <v>76.66</v>
      </c>
      <c r="L74" s="20">
        <f t="shared" si="32"/>
        <v>77.34</v>
      </c>
      <c r="M74" s="20">
        <v>74.7</v>
      </c>
      <c r="N74" s="20">
        <f t="shared" si="32"/>
        <v>78.52</v>
      </c>
      <c r="O74" s="20">
        <f t="shared" si="32"/>
        <v>77.08</v>
      </c>
      <c r="P74" s="20">
        <f t="shared" si="32"/>
        <v>77.3</v>
      </c>
      <c r="Q74" s="42">
        <f t="shared" si="30"/>
        <v>1003.28</v>
      </c>
      <c r="R74" s="38">
        <f t="shared" si="31"/>
        <v>77.180000000000007</v>
      </c>
      <c r="S74" s="39"/>
      <c r="T74" s="39"/>
    </row>
    <row r="75" spans="1:20" x14ac:dyDescent="0.25">
      <c r="A75" s="64"/>
      <c r="B75" s="43">
        <v>143</v>
      </c>
      <c r="C75" s="24" t="s">
        <v>36</v>
      </c>
      <c r="D75" s="25">
        <v>75.7</v>
      </c>
      <c r="E75" s="25">
        <v>76.8</v>
      </c>
      <c r="F75" s="25">
        <v>75.8</v>
      </c>
      <c r="G75" s="25">
        <v>76.900000000000006</v>
      </c>
      <c r="H75" s="25">
        <v>80</v>
      </c>
      <c r="I75" s="25">
        <v>77.599999999999994</v>
      </c>
      <c r="J75" s="26">
        <v>76.7</v>
      </c>
      <c r="K75" s="26">
        <v>77.7</v>
      </c>
      <c r="L75" s="26">
        <v>78.900000000000006</v>
      </c>
      <c r="M75" s="26">
        <v>75</v>
      </c>
      <c r="N75" s="62">
        <v>77.400000000000006</v>
      </c>
      <c r="O75" s="62">
        <v>79.2</v>
      </c>
      <c r="P75" s="62">
        <v>76.400000000000006</v>
      </c>
      <c r="Q75" s="44">
        <f t="shared" si="30"/>
        <v>1004.1000000000001</v>
      </c>
      <c r="R75" s="38">
        <f t="shared" si="31"/>
        <v>77.239999999999995</v>
      </c>
      <c r="S75" s="39"/>
      <c r="T75" s="39"/>
    </row>
    <row r="76" spans="1:20" ht="15.75" thickBot="1" x14ac:dyDescent="0.3">
      <c r="A76" s="65"/>
      <c r="B76" s="45"/>
      <c r="C76" s="28" t="s">
        <v>37</v>
      </c>
      <c r="D76" s="29">
        <f t="shared" ref="D76:P76" si="33">ROUND((D74*$T$6+D75*$T$7),2)</f>
        <v>76.05</v>
      </c>
      <c r="E76" s="29">
        <f t="shared" si="33"/>
        <v>76.2</v>
      </c>
      <c r="F76" s="29">
        <f t="shared" si="33"/>
        <v>76.52</v>
      </c>
      <c r="G76" s="29">
        <f t="shared" si="33"/>
        <v>76.28</v>
      </c>
      <c r="H76" s="29">
        <f t="shared" si="33"/>
        <v>80.08</v>
      </c>
      <c r="I76" s="29">
        <f t="shared" si="33"/>
        <v>79.11</v>
      </c>
      <c r="J76" s="29">
        <f t="shared" si="33"/>
        <v>76.569999999999993</v>
      </c>
      <c r="K76" s="29">
        <f t="shared" si="33"/>
        <v>77.08</v>
      </c>
      <c r="L76" s="29">
        <f t="shared" si="33"/>
        <v>77.959999999999994</v>
      </c>
      <c r="M76" s="29">
        <f t="shared" si="33"/>
        <v>74.819999999999993</v>
      </c>
      <c r="N76" s="29">
        <f t="shared" si="33"/>
        <v>78.069999999999993</v>
      </c>
      <c r="O76" s="29">
        <f t="shared" si="33"/>
        <v>77.930000000000007</v>
      </c>
      <c r="P76" s="29">
        <f t="shared" si="33"/>
        <v>76.94</v>
      </c>
      <c r="Q76" s="46">
        <f t="shared" si="30"/>
        <v>1003.6100000000001</v>
      </c>
      <c r="R76" s="47">
        <f t="shared" si="31"/>
        <v>77.2</v>
      </c>
      <c r="S76" s="48"/>
      <c r="T76" s="48"/>
    </row>
    <row r="77" spans="1:20" ht="15.75" thickTop="1" x14ac:dyDescent="0.25"/>
    <row r="81" spans="1:20" ht="15.75" customHeight="1" x14ac:dyDescent="0.25"/>
    <row r="86" spans="1:20" ht="15.75" thickBot="1" x14ac:dyDescent="0.3"/>
    <row r="87" spans="1:20" ht="15.75" thickTop="1" x14ac:dyDescent="0.25">
      <c r="A87" s="63">
        <v>9</v>
      </c>
      <c r="B87" s="34"/>
      <c r="C87" s="16" t="s">
        <v>29</v>
      </c>
      <c r="D87" s="17">
        <v>75.900000000000006</v>
      </c>
      <c r="E87" s="17">
        <v>76.900000000000006</v>
      </c>
      <c r="F87" s="17">
        <v>77.8</v>
      </c>
      <c r="G87" s="17">
        <v>75.5</v>
      </c>
      <c r="H87" s="17">
        <v>83</v>
      </c>
      <c r="I87" s="17">
        <v>82</v>
      </c>
      <c r="J87" s="18">
        <v>75.900000000000006</v>
      </c>
      <c r="K87" s="18">
        <v>78.900000000000006</v>
      </c>
      <c r="L87" s="18">
        <v>82.9</v>
      </c>
      <c r="M87" s="18">
        <v>76.900000000000006</v>
      </c>
      <c r="N87" s="18">
        <v>79.8</v>
      </c>
      <c r="O87" s="18">
        <v>77.900000000000006</v>
      </c>
      <c r="P87" s="18">
        <v>76.900000000000006</v>
      </c>
      <c r="Q87" s="35">
        <f t="shared" ref="Q87:Q126" si="34">SUM(D87:P87)</f>
        <v>1020.2999999999998</v>
      </c>
      <c r="R87" s="35">
        <f t="shared" ref="R87:R150" si="35">ROUND(Q87/COUNT(D87:P87),2)</f>
        <v>78.48</v>
      </c>
      <c r="S87" s="36"/>
      <c r="T87" s="36"/>
    </row>
    <row r="88" spans="1:20" x14ac:dyDescent="0.25">
      <c r="A88" s="64"/>
      <c r="B88" s="37"/>
      <c r="C88" s="19" t="s">
        <v>30</v>
      </c>
      <c r="D88" s="20">
        <v>76.900000000000006</v>
      </c>
      <c r="E88" s="20">
        <v>75.900000000000006</v>
      </c>
      <c r="F88" s="20">
        <v>76.8</v>
      </c>
      <c r="G88" s="20">
        <v>76</v>
      </c>
      <c r="H88" s="20">
        <v>81</v>
      </c>
      <c r="I88" s="20">
        <v>81</v>
      </c>
      <c r="J88" s="21">
        <v>78</v>
      </c>
      <c r="K88" s="21">
        <v>78.900000000000006</v>
      </c>
      <c r="L88" s="21">
        <v>81.900000000000006</v>
      </c>
      <c r="M88" s="21">
        <v>77.900000000000006</v>
      </c>
      <c r="N88" s="21">
        <v>78.900000000000006</v>
      </c>
      <c r="O88" s="21">
        <v>76.8</v>
      </c>
      <c r="P88" s="21">
        <v>77.8</v>
      </c>
      <c r="Q88" s="38">
        <f t="shared" si="34"/>
        <v>1017.7999999999998</v>
      </c>
      <c r="R88" s="38">
        <f t="shared" si="35"/>
        <v>78.290000000000006</v>
      </c>
      <c r="S88" s="39"/>
      <c r="T88" s="39"/>
    </row>
    <row r="89" spans="1:20" x14ac:dyDescent="0.25">
      <c r="A89" s="64"/>
      <c r="B89" s="40" t="s">
        <v>64</v>
      </c>
      <c r="C89" s="19" t="s">
        <v>31</v>
      </c>
      <c r="D89" s="20">
        <v>77</v>
      </c>
      <c r="E89" s="20">
        <v>76.7</v>
      </c>
      <c r="F89" s="20">
        <v>75.900000000000006</v>
      </c>
      <c r="G89" s="20">
        <v>78.900000000000006</v>
      </c>
      <c r="H89" s="20">
        <v>84.8</v>
      </c>
      <c r="I89" s="20">
        <v>82</v>
      </c>
      <c r="J89" s="21">
        <v>79</v>
      </c>
      <c r="K89" s="21">
        <v>76.900000000000006</v>
      </c>
      <c r="L89" s="21">
        <v>82.7</v>
      </c>
      <c r="M89" s="21">
        <v>78.900000000000006</v>
      </c>
      <c r="N89" s="21">
        <v>75.900000000000006</v>
      </c>
      <c r="O89" s="21">
        <v>77.900000000000006</v>
      </c>
      <c r="P89" s="21">
        <v>76.900000000000006</v>
      </c>
      <c r="Q89" s="38">
        <f t="shared" si="34"/>
        <v>1023.4999999999999</v>
      </c>
      <c r="R89" s="38">
        <f t="shared" si="35"/>
        <v>78.73</v>
      </c>
      <c r="S89" s="39"/>
      <c r="T89" s="39"/>
    </row>
    <row r="90" spans="1:20" x14ac:dyDescent="0.25">
      <c r="A90" s="64"/>
      <c r="B90" s="41" t="s">
        <v>32</v>
      </c>
      <c r="C90" s="19" t="s">
        <v>33</v>
      </c>
      <c r="D90" s="20">
        <v>78.8</v>
      </c>
      <c r="E90" s="20">
        <v>76.900000000000006</v>
      </c>
      <c r="F90" s="20">
        <v>76.900000000000006</v>
      </c>
      <c r="G90" s="20">
        <v>77.900000000000006</v>
      </c>
      <c r="H90" s="20">
        <v>85.9</v>
      </c>
      <c r="I90" s="20">
        <v>80.900000000000006</v>
      </c>
      <c r="J90" s="21">
        <v>78.900000000000006</v>
      </c>
      <c r="K90" s="21">
        <v>75.900000000000006</v>
      </c>
      <c r="L90" s="21">
        <v>83.7</v>
      </c>
      <c r="M90" s="21">
        <v>75.900000000000006</v>
      </c>
      <c r="N90" s="21">
        <v>76.900000000000006</v>
      </c>
      <c r="O90" s="21">
        <v>77.8</v>
      </c>
      <c r="P90" s="21">
        <v>75.7</v>
      </c>
      <c r="Q90" s="38">
        <f t="shared" si="34"/>
        <v>1022.0999999999999</v>
      </c>
      <c r="R90" s="38">
        <f t="shared" si="35"/>
        <v>78.62</v>
      </c>
      <c r="S90" s="39"/>
      <c r="T90" s="39"/>
    </row>
    <row r="91" spans="1:20" x14ac:dyDescent="0.25">
      <c r="A91" s="64"/>
      <c r="B91" s="41" t="s">
        <v>65</v>
      </c>
      <c r="C91" s="22" t="s">
        <v>34</v>
      </c>
      <c r="D91" s="20">
        <v>78.8</v>
      </c>
      <c r="E91" s="20">
        <v>75.900000000000006</v>
      </c>
      <c r="F91" s="20">
        <v>75</v>
      </c>
      <c r="G91" s="20">
        <v>76</v>
      </c>
      <c r="H91" s="20">
        <v>80</v>
      </c>
      <c r="I91" s="20">
        <v>82.9</v>
      </c>
      <c r="J91" s="21">
        <v>75.900000000000006</v>
      </c>
      <c r="K91" s="21">
        <v>77.900000000000006</v>
      </c>
      <c r="L91" s="21">
        <v>81.900000000000006</v>
      </c>
      <c r="M91" s="21">
        <v>76.900000000000006</v>
      </c>
      <c r="N91" s="21">
        <v>75</v>
      </c>
      <c r="O91" s="21">
        <v>79</v>
      </c>
      <c r="P91" s="21">
        <v>79.900000000000006</v>
      </c>
      <c r="Q91" s="38">
        <f t="shared" si="34"/>
        <v>1015.0999999999999</v>
      </c>
      <c r="R91" s="38">
        <f t="shared" si="35"/>
        <v>78.08</v>
      </c>
      <c r="S91" s="39"/>
      <c r="T91" s="39"/>
    </row>
    <row r="92" spans="1:20" x14ac:dyDescent="0.25">
      <c r="A92" s="64"/>
      <c r="B92" s="37"/>
      <c r="C92" s="23" t="s">
        <v>35</v>
      </c>
      <c r="D92" s="20">
        <f>ROUND(((D87+D88+D89+D90+D91)/5),2)</f>
        <v>77.48</v>
      </c>
      <c r="E92" s="20">
        <f t="shared" ref="E92:P92" si="36">ROUND(((E87+E88+E89+E90+E91)/5),2)</f>
        <v>76.459999999999994</v>
      </c>
      <c r="F92" s="20">
        <f t="shared" si="36"/>
        <v>76.48</v>
      </c>
      <c r="G92" s="20">
        <f t="shared" si="36"/>
        <v>76.86</v>
      </c>
      <c r="H92" s="20">
        <f t="shared" si="36"/>
        <v>82.94</v>
      </c>
      <c r="I92" s="20">
        <f t="shared" si="36"/>
        <v>81.760000000000005</v>
      </c>
      <c r="J92" s="20">
        <f t="shared" si="36"/>
        <v>77.540000000000006</v>
      </c>
      <c r="K92" s="20">
        <f t="shared" si="36"/>
        <v>77.7</v>
      </c>
      <c r="L92" s="20">
        <f t="shared" si="36"/>
        <v>82.62</v>
      </c>
      <c r="M92" s="20">
        <f t="shared" si="36"/>
        <v>77.3</v>
      </c>
      <c r="N92" s="20">
        <f t="shared" si="36"/>
        <v>77.3</v>
      </c>
      <c r="O92" s="20">
        <f t="shared" si="36"/>
        <v>77.88</v>
      </c>
      <c r="P92" s="20">
        <f t="shared" si="36"/>
        <v>77.44</v>
      </c>
      <c r="Q92" s="42">
        <f t="shared" si="34"/>
        <v>1019.76</v>
      </c>
      <c r="R92" s="38">
        <f t="shared" si="35"/>
        <v>78.44</v>
      </c>
      <c r="S92" s="39"/>
      <c r="T92" s="39"/>
    </row>
    <row r="93" spans="1:20" x14ac:dyDescent="0.25">
      <c r="A93" s="64"/>
      <c r="B93" s="43">
        <v>144</v>
      </c>
      <c r="C93" s="24" t="s">
        <v>36</v>
      </c>
      <c r="D93" s="25">
        <v>78</v>
      </c>
      <c r="E93" s="25">
        <v>77.900000000000006</v>
      </c>
      <c r="F93" s="25">
        <v>78</v>
      </c>
      <c r="G93" s="25">
        <v>79</v>
      </c>
      <c r="H93" s="25">
        <v>86.9</v>
      </c>
      <c r="I93" s="25">
        <v>86.8</v>
      </c>
      <c r="J93" s="26">
        <v>78.900000000000006</v>
      </c>
      <c r="K93" s="26">
        <v>76.900000000000006</v>
      </c>
      <c r="L93" s="26">
        <v>83.9</v>
      </c>
      <c r="M93" s="26">
        <v>76.900000000000006</v>
      </c>
      <c r="N93" s="62">
        <v>78.900000000000006</v>
      </c>
      <c r="O93" s="62">
        <v>78</v>
      </c>
      <c r="P93" s="62">
        <v>79</v>
      </c>
      <c r="Q93" s="44">
        <f t="shared" si="34"/>
        <v>1039.0999999999999</v>
      </c>
      <c r="R93" s="38">
        <f t="shared" si="35"/>
        <v>79.930000000000007</v>
      </c>
      <c r="S93" s="39"/>
      <c r="T93" s="39"/>
    </row>
    <row r="94" spans="1:20" ht="15.75" thickBot="1" x14ac:dyDescent="0.3">
      <c r="A94" s="65"/>
      <c r="B94" s="45"/>
      <c r="C94" s="28" t="s">
        <v>37</v>
      </c>
      <c r="D94" s="29">
        <f t="shared" ref="D94:P94" si="37">ROUND((D92*$T$6+D93*$T$7),2)</f>
        <v>77.69</v>
      </c>
      <c r="E94" s="29">
        <f t="shared" si="37"/>
        <v>77.040000000000006</v>
      </c>
      <c r="F94" s="29">
        <f t="shared" si="37"/>
        <v>77.09</v>
      </c>
      <c r="G94" s="29">
        <f t="shared" si="37"/>
        <v>77.72</v>
      </c>
      <c r="H94" s="29">
        <f t="shared" si="37"/>
        <v>84.52</v>
      </c>
      <c r="I94" s="29">
        <f t="shared" si="37"/>
        <v>83.78</v>
      </c>
      <c r="J94" s="29">
        <f t="shared" si="37"/>
        <v>78.08</v>
      </c>
      <c r="K94" s="29">
        <f t="shared" si="37"/>
        <v>77.38</v>
      </c>
      <c r="L94" s="29">
        <f t="shared" si="37"/>
        <v>83.13</v>
      </c>
      <c r="M94" s="29">
        <f t="shared" si="37"/>
        <v>77.14</v>
      </c>
      <c r="N94" s="29">
        <f t="shared" si="37"/>
        <v>77.94</v>
      </c>
      <c r="O94" s="29">
        <f t="shared" si="37"/>
        <v>77.930000000000007</v>
      </c>
      <c r="P94" s="29">
        <f t="shared" si="37"/>
        <v>78.06</v>
      </c>
      <c r="Q94" s="46">
        <f t="shared" si="34"/>
        <v>1027.5</v>
      </c>
      <c r="R94" s="47">
        <f t="shared" si="35"/>
        <v>79.040000000000006</v>
      </c>
      <c r="S94" s="48"/>
      <c r="T94" s="48"/>
    </row>
    <row r="95" spans="1:20" ht="15.75" thickTop="1" x14ac:dyDescent="0.25">
      <c r="A95" s="64">
        <v>10</v>
      </c>
      <c r="B95" s="37" t="s">
        <v>32</v>
      </c>
      <c r="C95" s="22" t="s">
        <v>29</v>
      </c>
      <c r="D95" s="20">
        <v>77</v>
      </c>
      <c r="E95" s="20">
        <v>76</v>
      </c>
      <c r="F95" s="20">
        <v>76</v>
      </c>
      <c r="G95" s="20">
        <v>75.900000000000006</v>
      </c>
      <c r="H95" s="17">
        <v>84.8</v>
      </c>
      <c r="I95" s="17">
        <v>81</v>
      </c>
      <c r="J95" s="18">
        <v>75.900000000000006</v>
      </c>
      <c r="K95" s="18">
        <v>77.8</v>
      </c>
      <c r="L95" s="18">
        <v>80.099999999999994</v>
      </c>
      <c r="M95" s="18">
        <v>75.5</v>
      </c>
      <c r="N95" s="18">
        <v>77</v>
      </c>
      <c r="O95" s="18">
        <v>76</v>
      </c>
      <c r="P95" s="18">
        <v>78</v>
      </c>
      <c r="Q95" s="49">
        <f t="shared" si="34"/>
        <v>1011</v>
      </c>
      <c r="R95" s="49">
        <f t="shared" si="35"/>
        <v>77.77</v>
      </c>
      <c r="S95" s="50"/>
      <c r="T95" s="50"/>
    </row>
    <row r="96" spans="1:20" x14ac:dyDescent="0.25">
      <c r="A96" s="64"/>
      <c r="B96" s="37"/>
      <c r="C96" s="19" t="s">
        <v>30</v>
      </c>
      <c r="D96" s="20">
        <v>76</v>
      </c>
      <c r="E96" s="20">
        <v>75.599999999999994</v>
      </c>
      <c r="F96" s="20">
        <v>77</v>
      </c>
      <c r="G96" s="20">
        <v>80.900000000000006</v>
      </c>
      <c r="H96" s="20">
        <v>82.9</v>
      </c>
      <c r="I96" s="20">
        <v>83</v>
      </c>
      <c r="J96" s="21">
        <v>76.8</v>
      </c>
      <c r="K96" s="21">
        <v>76.900000000000006</v>
      </c>
      <c r="L96" s="21">
        <v>83.9</v>
      </c>
      <c r="M96" s="21">
        <v>75.900000000000006</v>
      </c>
      <c r="N96" s="21">
        <v>77.5</v>
      </c>
      <c r="O96" s="21">
        <v>78</v>
      </c>
      <c r="P96" s="21">
        <v>76</v>
      </c>
      <c r="Q96" s="38">
        <f t="shared" si="34"/>
        <v>1020.3999999999999</v>
      </c>
      <c r="R96" s="38">
        <f t="shared" si="35"/>
        <v>78.489999999999995</v>
      </c>
      <c r="S96" s="39"/>
      <c r="T96" s="39"/>
    </row>
    <row r="97" spans="1:20" x14ac:dyDescent="0.25">
      <c r="A97" s="64"/>
      <c r="B97" s="40" t="s">
        <v>66</v>
      </c>
      <c r="C97" s="19" t="s">
        <v>31</v>
      </c>
      <c r="D97" s="20">
        <v>77</v>
      </c>
      <c r="E97" s="20">
        <v>76.8</v>
      </c>
      <c r="F97" s="20">
        <v>75</v>
      </c>
      <c r="G97" s="20">
        <v>75.8</v>
      </c>
      <c r="H97" s="20">
        <v>82.5</v>
      </c>
      <c r="I97" s="20">
        <v>82.9</v>
      </c>
      <c r="J97" s="21">
        <v>77.5</v>
      </c>
      <c r="K97" s="21">
        <v>77.900000000000006</v>
      </c>
      <c r="L97" s="21">
        <v>82</v>
      </c>
      <c r="M97" s="21">
        <v>76.900000000000006</v>
      </c>
      <c r="N97" s="21">
        <v>77.900000000000006</v>
      </c>
      <c r="O97" s="21">
        <v>76.900000000000006</v>
      </c>
      <c r="P97" s="21">
        <v>77</v>
      </c>
      <c r="Q97" s="38">
        <f t="shared" si="34"/>
        <v>1016.0999999999999</v>
      </c>
      <c r="R97" s="38">
        <f t="shared" si="35"/>
        <v>78.16</v>
      </c>
      <c r="S97" s="39"/>
      <c r="T97" s="39"/>
    </row>
    <row r="98" spans="1:20" x14ac:dyDescent="0.25">
      <c r="A98" s="64"/>
      <c r="B98" s="41" t="s">
        <v>32</v>
      </c>
      <c r="C98" s="19" t="s">
        <v>33</v>
      </c>
      <c r="D98" s="20">
        <v>75.8</v>
      </c>
      <c r="E98" s="20">
        <v>77</v>
      </c>
      <c r="F98" s="20">
        <v>76</v>
      </c>
      <c r="G98" s="20">
        <v>79</v>
      </c>
      <c r="H98" s="20">
        <v>86.9</v>
      </c>
      <c r="I98" s="20">
        <v>80</v>
      </c>
      <c r="J98" s="21">
        <v>78.900000000000006</v>
      </c>
      <c r="K98" s="21">
        <v>78.900000000000006</v>
      </c>
      <c r="L98" s="21">
        <v>82.9</v>
      </c>
      <c r="M98" s="21">
        <v>77.900000000000006</v>
      </c>
      <c r="N98" s="21">
        <v>78.900000000000006</v>
      </c>
      <c r="O98" s="21">
        <v>77.900000000000006</v>
      </c>
      <c r="P98" s="21">
        <v>78.900000000000006</v>
      </c>
      <c r="Q98" s="38">
        <f t="shared" si="34"/>
        <v>1029</v>
      </c>
      <c r="R98" s="38">
        <f t="shared" si="35"/>
        <v>79.150000000000006</v>
      </c>
      <c r="S98" s="39"/>
      <c r="T98" s="39"/>
    </row>
    <row r="99" spans="1:20" x14ac:dyDescent="0.25">
      <c r="A99" s="64"/>
      <c r="B99" s="41" t="s">
        <v>67</v>
      </c>
      <c r="C99" s="22" t="s">
        <v>34</v>
      </c>
      <c r="D99" s="20">
        <v>77</v>
      </c>
      <c r="E99" s="20">
        <v>78.900000000000006</v>
      </c>
      <c r="F99" s="20">
        <v>78</v>
      </c>
      <c r="G99" s="20">
        <v>76.400000000000006</v>
      </c>
      <c r="H99" s="20">
        <v>85.9</v>
      </c>
      <c r="I99" s="20">
        <v>83</v>
      </c>
      <c r="J99" s="21">
        <v>79.900000000000006</v>
      </c>
      <c r="K99" s="21">
        <v>80</v>
      </c>
      <c r="L99" s="21">
        <v>81</v>
      </c>
      <c r="M99" s="21">
        <v>77.900000000000006</v>
      </c>
      <c r="N99" s="21">
        <v>80</v>
      </c>
      <c r="O99" s="21">
        <v>76.900000000000006</v>
      </c>
      <c r="P99" s="21">
        <v>79.5</v>
      </c>
      <c r="Q99" s="38">
        <f t="shared" si="34"/>
        <v>1034.4000000000001</v>
      </c>
      <c r="R99" s="38">
        <f t="shared" si="35"/>
        <v>79.569999999999993</v>
      </c>
      <c r="S99" s="39"/>
      <c r="T99" s="39"/>
    </row>
    <row r="100" spans="1:20" x14ac:dyDescent="0.25">
      <c r="A100" s="64"/>
      <c r="B100" s="37"/>
      <c r="C100" s="23" t="s">
        <v>35</v>
      </c>
      <c r="D100" s="20">
        <f>ROUND(((D95+D96+D97+D98+D99)/5),2)</f>
        <v>76.56</v>
      </c>
      <c r="E100" s="20">
        <f t="shared" ref="E100:P100" si="38">ROUND(((E95+E96+E97+E98+E99)/5),2)</f>
        <v>76.86</v>
      </c>
      <c r="F100" s="20">
        <f t="shared" si="38"/>
        <v>76.400000000000006</v>
      </c>
      <c r="G100" s="20">
        <f t="shared" si="38"/>
        <v>77.599999999999994</v>
      </c>
      <c r="H100" s="20">
        <f t="shared" si="38"/>
        <v>84.6</v>
      </c>
      <c r="I100" s="20">
        <f t="shared" si="38"/>
        <v>81.98</v>
      </c>
      <c r="J100" s="20">
        <f t="shared" si="38"/>
        <v>77.8</v>
      </c>
      <c r="K100" s="20">
        <f t="shared" si="38"/>
        <v>78.3</v>
      </c>
      <c r="L100" s="20">
        <f t="shared" si="38"/>
        <v>81.98</v>
      </c>
      <c r="M100" s="20">
        <f t="shared" si="38"/>
        <v>76.819999999999993</v>
      </c>
      <c r="N100" s="20">
        <f t="shared" si="38"/>
        <v>78.260000000000005</v>
      </c>
      <c r="O100" s="20">
        <f t="shared" si="38"/>
        <v>77.14</v>
      </c>
      <c r="P100" s="20">
        <f t="shared" si="38"/>
        <v>77.88</v>
      </c>
      <c r="Q100" s="51">
        <f t="shared" si="34"/>
        <v>1022.1799999999998</v>
      </c>
      <c r="R100" s="38">
        <f t="shared" si="35"/>
        <v>78.63</v>
      </c>
      <c r="S100" s="39"/>
      <c r="T100" s="39"/>
    </row>
    <row r="101" spans="1:20" x14ac:dyDescent="0.25">
      <c r="A101" s="64"/>
      <c r="B101" s="43">
        <v>145</v>
      </c>
      <c r="C101" s="24" t="s">
        <v>36</v>
      </c>
      <c r="D101" s="25">
        <v>80.7</v>
      </c>
      <c r="E101" s="25">
        <v>78.900000000000006</v>
      </c>
      <c r="F101" s="25">
        <v>75.3</v>
      </c>
      <c r="G101" s="25">
        <v>77.900000000000006</v>
      </c>
      <c r="H101" s="25">
        <v>87.9</v>
      </c>
      <c r="I101" s="25">
        <v>85</v>
      </c>
      <c r="J101" s="26">
        <v>80.8</v>
      </c>
      <c r="K101" s="26">
        <v>80</v>
      </c>
      <c r="L101" s="26">
        <v>83</v>
      </c>
      <c r="M101" s="26">
        <v>80.5</v>
      </c>
      <c r="N101" s="62">
        <v>80.599999999999994</v>
      </c>
      <c r="O101" s="62">
        <v>79.900000000000006</v>
      </c>
      <c r="P101" s="62">
        <v>80</v>
      </c>
      <c r="Q101" s="44">
        <f t="shared" si="34"/>
        <v>1050.5</v>
      </c>
      <c r="R101" s="38">
        <f t="shared" si="35"/>
        <v>80.81</v>
      </c>
      <c r="S101" s="39"/>
      <c r="T101" s="39"/>
    </row>
    <row r="102" spans="1:20" ht="15.75" thickBot="1" x14ac:dyDescent="0.3">
      <c r="A102" s="64"/>
      <c r="B102" s="37"/>
      <c r="C102" s="30" t="s">
        <v>37</v>
      </c>
      <c r="D102" s="31">
        <f t="shared" ref="D102:P102" si="39">ROUND((D100*$T$6+D101*$T$7),2)</f>
        <v>78.22</v>
      </c>
      <c r="E102" s="31">
        <f t="shared" si="39"/>
        <v>77.680000000000007</v>
      </c>
      <c r="F102" s="31">
        <f t="shared" si="39"/>
        <v>75.959999999999994</v>
      </c>
      <c r="G102" s="31">
        <f t="shared" si="39"/>
        <v>77.72</v>
      </c>
      <c r="H102" s="29">
        <f t="shared" si="39"/>
        <v>85.92</v>
      </c>
      <c r="I102" s="29">
        <f t="shared" si="39"/>
        <v>83.19</v>
      </c>
      <c r="J102" s="29">
        <f t="shared" si="39"/>
        <v>79</v>
      </c>
      <c r="K102" s="29">
        <f t="shared" si="39"/>
        <v>78.98</v>
      </c>
      <c r="L102" s="29">
        <f t="shared" si="39"/>
        <v>82.39</v>
      </c>
      <c r="M102" s="29">
        <f t="shared" si="39"/>
        <v>78.290000000000006</v>
      </c>
      <c r="N102" s="29">
        <f t="shared" si="39"/>
        <v>79.2</v>
      </c>
      <c r="O102" s="29">
        <f t="shared" si="39"/>
        <v>78.239999999999995</v>
      </c>
      <c r="P102" s="29">
        <f t="shared" si="39"/>
        <v>78.73</v>
      </c>
      <c r="Q102" s="52">
        <f t="shared" si="34"/>
        <v>1033.52</v>
      </c>
      <c r="R102" s="53">
        <f t="shared" si="35"/>
        <v>79.5</v>
      </c>
      <c r="S102" s="54"/>
      <c r="T102" s="54"/>
    </row>
    <row r="103" spans="1:20" ht="15.75" thickTop="1" x14ac:dyDescent="0.25">
      <c r="A103" s="63">
        <v>11</v>
      </c>
      <c r="B103" s="34"/>
      <c r="C103" s="16" t="s">
        <v>29</v>
      </c>
      <c r="D103" s="17">
        <v>76.900000000000006</v>
      </c>
      <c r="E103" s="17">
        <v>75.900000000000006</v>
      </c>
      <c r="F103" s="18">
        <v>75</v>
      </c>
      <c r="G103" s="18">
        <v>75.900000000000006</v>
      </c>
      <c r="H103" s="17">
        <v>84.5</v>
      </c>
      <c r="I103" s="17">
        <v>82.6</v>
      </c>
      <c r="J103" s="18">
        <v>77.8</v>
      </c>
      <c r="K103" s="18">
        <v>75.8</v>
      </c>
      <c r="L103" s="18">
        <v>78.900000000000006</v>
      </c>
      <c r="M103" s="18">
        <v>75.900000000000006</v>
      </c>
      <c r="N103" s="18">
        <v>78.900000000000006</v>
      </c>
      <c r="O103" s="18">
        <v>76.900000000000006</v>
      </c>
      <c r="P103" s="18">
        <v>77.900000000000006</v>
      </c>
      <c r="Q103" s="35">
        <f t="shared" si="34"/>
        <v>1012.8999999999999</v>
      </c>
      <c r="R103" s="35">
        <f t="shared" si="35"/>
        <v>77.92</v>
      </c>
      <c r="S103" s="36"/>
      <c r="T103" s="36"/>
    </row>
    <row r="104" spans="1:20" x14ac:dyDescent="0.25">
      <c r="A104" s="64"/>
      <c r="B104" s="37"/>
      <c r="C104" s="19" t="s">
        <v>30</v>
      </c>
      <c r="D104" s="20">
        <v>75.900000000000006</v>
      </c>
      <c r="E104" s="20">
        <v>76.900000000000006</v>
      </c>
      <c r="F104" s="21">
        <v>76.900000000000006</v>
      </c>
      <c r="G104" s="21">
        <v>78.599999999999994</v>
      </c>
      <c r="H104" s="20">
        <v>86.7</v>
      </c>
      <c r="I104" s="20">
        <v>82.4</v>
      </c>
      <c r="J104" s="21">
        <v>82.5</v>
      </c>
      <c r="K104" s="21">
        <v>77.7</v>
      </c>
      <c r="L104" s="21">
        <v>75</v>
      </c>
      <c r="M104" s="21">
        <v>76.8</v>
      </c>
      <c r="N104" s="21">
        <v>75.900000000000006</v>
      </c>
      <c r="O104" s="21">
        <v>78.900000000000006</v>
      </c>
      <c r="P104" s="21">
        <v>75.900000000000006</v>
      </c>
      <c r="Q104" s="38">
        <f t="shared" si="34"/>
        <v>1020.0999999999999</v>
      </c>
      <c r="R104" s="38">
        <f t="shared" si="35"/>
        <v>78.47</v>
      </c>
      <c r="S104" s="39"/>
      <c r="T104" s="39"/>
    </row>
    <row r="105" spans="1:20" x14ac:dyDescent="0.25">
      <c r="A105" s="64"/>
      <c r="B105" s="40" t="s">
        <v>68</v>
      </c>
      <c r="C105" s="19" t="s">
        <v>31</v>
      </c>
      <c r="D105" s="20">
        <v>76.900000000000006</v>
      </c>
      <c r="E105" s="20">
        <v>77.900000000000006</v>
      </c>
      <c r="F105" s="21">
        <v>77.900000000000006</v>
      </c>
      <c r="G105" s="21">
        <v>76.900000000000006</v>
      </c>
      <c r="H105" s="20">
        <v>85</v>
      </c>
      <c r="I105" s="20">
        <v>82</v>
      </c>
      <c r="J105" s="21">
        <v>77.8</v>
      </c>
      <c r="K105" s="21">
        <v>76.7</v>
      </c>
      <c r="L105" s="21">
        <v>78</v>
      </c>
      <c r="M105" s="21">
        <v>76.900000000000006</v>
      </c>
      <c r="N105" s="21">
        <v>79.900000000000006</v>
      </c>
      <c r="O105" s="21">
        <v>76.8</v>
      </c>
      <c r="P105" s="21">
        <v>76.900000000000006</v>
      </c>
      <c r="Q105" s="38">
        <f t="shared" si="34"/>
        <v>1019.5999999999999</v>
      </c>
      <c r="R105" s="38">
        <f t="shared" si="35"/>
        <v>78.430000000000007</v>
      </c>
      <c r="S105" s="39"/>
      <c r="T105" s="39"/>
    </row>
    <row r="106" spans="1:20" x14ac:dyDescent="0.25">
      <c r="A106" s="64"/>
      <c r="B106" s="41" t="s">
        <v>32</v>
      </c>
      <c r="C106" s="19" t="s">
        <v>33</v>
      </c>
      <c r="D106" s="20">
        <v>75.900000000000006</v>
      </c>
      <c r="E106" s="20">
        <v>75.5</v>
      </c>
      <c r="F106" s="21">
        <v>75</v>
      </c>
      <c r="G106" s="21">
        <v>77</v>
      </c>
      <c r="H106" s="20">
        <v>82.5</v>
      </c>
      <c r="I106" s="20">
        <v>85</v>
      </c>
      <c r="J106" s="21">
        <v>76.7</v>
      </c>
      <c r="K106" s="21">
        <v>77.900000000000006</v>
      </c>
      <c r="L106" s="21">
        <v>76.900000000000006</v>
      </c>
      <c r="M106" s="21">
        <v>78.900000000000006</v>
      </c>
      <c r="N106" s="21">
        <v>75.8</v>
      </c>
      <c r="O106" s="21">
        <v>76.900000000000006</v>
      </c>
      <c r="P106" s="21">
        <v>78</v>
      </c>
      <c r="Q106" s="38">
        <f t="shared" si="34"/>
        <v>1011.9999999999999</v>
      </c>
      <c r="R106" s="38">
        <f t="shared" si="35"/>
        <v>77.849999999999994</v>
      </c>
      <c r="S106" s="39"/>
      <c r="T106" s="39"/>
    </row>
    <row r="107" spans="1:20" x14ac:dyDescent="0.25">
      <c r="A107" s="64"/>
      <c r="B107" s="41" t="s">
        <v>69</v>
      </c>
      <c r="C107" s="22" t="s">
        <v>34</v>
      </c>
      <c r="D107" s="20">
        <v>76</v>
      </c>
      <c r="E107" s="20">
        <v>77</v>
      </c>
      <c r="F107" s="21">
        <v>75</v>
      </c>
      <c r="G107" s="21">
        <v>75.900000000000006</v>
      </c>
      <c r="H107" s="20">
        <v>83.5</v>
      </c>
      <c r="I107" s="20">
        <v>80</v>
      </c>
      <c r="J107" s="21">
        <v>76.8</v>
      </c>
      <c r="K107" s="21">
        <v>78.900000000000006</v>
      </c>
      <c r="L107" s="21">
        <v>76.8</v>
      </c>
      <c r="M107" s="21">
        <v>77.7</v>
      </c>
      <c r="N107" s="21">
        <v>75.7</v>
      </c>
      <c r="O107" s="21">
        <v>76.7</v>
      </c>
      <c r="P107" s="21">
        <v>75.900000000000006</v>
      </c>
      <c r="Q107" s="38">
        <f t="shared" si="34"/>
        <v>1005.9</v>
      </c>
      <c r="R107" s="38">
        <f t="shared" si="35"/>
        <v>77.38</v>
      </c>
      <c r="S107" s="39"/>
      <c r="T107" s="39"/>
    </row>
    <row r="108" spans="1:20" x14ac:dyDescent="0.25">
      <c r="A108" s="64"/>
      <c r="B108" s="37"/>
      <c r="C108" s="23" t="s">
        <v>35</v>
      </c>
      <c r="D108" s="20">
        <f t="shared" ref="D108:G108" si="40">ROUND(((D103+D104+D105+D106+D107)/5),2)</f>
        <v>76.319999999999993</v>
      </c>
      <c r="E108" s="20">
        <f t="shared" si="40"/>
        <v>76.64</v>
      </c>
      <c r="F108" s="20">
        <f t="shared" si="40"/>
        <v>75.959999999999994</v>
      </c>
      <c r="G108" s="20">
        <f t="shared" si="40"/>
        <v>76.86</v>
      </c>
      <c r="H108" s="20">
        <f t="shared" ref="H108:O108" si="41">ROUND(((H103+H104+H105+H106+H107)/5),2)</f>
        <v>84.44</v>
      </c>
      <c r="I108" s="20">
        <f t="shared" si="41"/>
        <v>82.4</v>
      </c>
      <c r="J108" s="20">
        <f t="shared" si="41"/>
        <v>78.319999999999993</v>
      </c>
      <c r="K108" s="20">
        <f t="shared" si="41"/>
        <v>77.400000000000006</v>
      </c>
      <c r="L108" s="20">
        <f t="shared" si="41"/>
        <v>77.12</v>
      </c>
      <c r="M108" s="20">
        <f t="shared" si="41"/>
        <v>77.239999999999995</v>
      </c>
      <c r="N108" s="20">
        <f t="shared" si="41"/>
        <v>77.239999999999995</v>
      </c>
      <c r="O108" s="20">
        <f t="shared" si="41"/>
        <v>77.239999999999995</v>
      </c>
      <c r="P108" s="20">
        <v>77.900000000000006</v>
      </c>
      <c r="Q108" s="42">
        <f t="shared" si="34"/>
        <v>1015.08</v>
      </c>
      <c r="R108" s="38">
        <f t="shared" si="35"/>
        <v>78.08</v>
      </c>
      <c r="S108" s="39"/>
      <c r="T108" s="39"/>
    </row>
    <row r="109" spans="1:20" x14ac:dyDescent="0.25">
      <c r="A109" s="64"/>
      <c r="B109" s="43">
        <v>146</v>
      </c>
      <c r="C109" s="24" t="s">
        <v>36</v>
      </c>
      <c r="D109" s="25">
        <v>78.900000000000006</v>
      </c>
      <c r="E109" s="25">
        <v>75.900000000000006</v>
      </c>
      <c r="F109" s="27">
        <v>75.900000000000006</v>
      </c>
      <c r="G109" s="21">
        <v>77.900000000000006</v>
      </c>
      <c r="H109" s="25">
        <v>82.5</v>
      </c>
      <c r="I109" s="25">
        <v>84.5</v>
      </c>
      <c r="J109" s="26">
        <v>76.8</v>
      </c>
      <c r="K109" s="26">
        <v>77.7</v>
      </c>
      <c r="L109" s="26">
        <v>76.8</v>
      </c>
      <c r="M109" s="26">
        <v>78.900000000000006</v>
      </c>
      <c r="N109" s="62">
        <v>75.7</v>
      </c>
      <c r="O109" s="62">
        <v>76.8</v>
      </c>
      <c r="P109" s="62">
        <v>77.900000000000006</v>
      </c>
      <c r="Q109" s="44">
        <f t="shared" si="34"/>
        <v>1016.1999999999999</v>
      </c>
      <c r="R109" s="38">
        <f t="shared" si="35"/>
        <v>78.17</v>
      </c>
      <c r="S109" s="39"/>
      <c r="T109" s="39"/>
    </row>
    <row r="110" spans="1:20" ht="15.75" thickBot="1" x14ac:dyDescent="0.3">
      <c r="A110" s="65"/>
      <c r="B110" s="45"/>
      <c r="C110" s="28" t="s">
        <v>37</v>
      </c>
      <c r="D110" s="29">
        <f t="shared" ref="D110:G110" si="42">ROUND((D108*$T$6+D109*$T$7),2)</f>
        <v>77.349999999999994</v>
      </c>
      <c r="E110" s="29">
        <f t="shared" si="42"/>
        <v>76.34</v>
      </c>
      <c r="F110" s="29">
        <f t="shared" si="42"/>
        <v>75.94</v>
      </c>
      <c r="G110" s="29">
        <f t="shared" si="42"/>
        <v>77.28</v>
      </c>
      <c r="H110" s="29">
        <f t="shared" ref="H110:O110" si="43">ROUND((H108*$T$6+H109*$T$7),2)</f>
        <v>83.66</v>
      </c>
      <c r="I110" s="29">
        <f t="shared" si="43"/>
        <v>83.24</v>
      </c>
      <c r="J110" s="29">
        <f t="shared" si="43"/>
        <v>77.709999999999994</v>
      </c>
      <c r="K110" s="29">
        <f t="shared" si="43"/>
        <v>77.52</v>
      </c>
      <c r="L110" s="29">
        <f t="shared" si="43"/>
        <v>76.989999999999995</v>
      </c>
      <c r="M110" s="29">
        <f t="shared" si="43"/>
        <v>77.900000000000006</v>
      </c>
      <c r="N110" s="29">
        <f t="shared" si="43"/>
        <v>76.62</v>
      </c>
      <c r="O110" s="29">
        <f t="shared" si="43"/>
        <v>77.06</v>
      </c>
      <c r="P110" s="29">
        <v>76.900000000000006</v>
      </c>
      <c r="Q110" s="46">
        <f t="shared" si="34"/>
        <v>1014.5099999999999</v>
      </c>
      <c r="R110" s="47">
        <f t="shared" si="35"/>
        <v>78.040000000000006</v>
      </c>
      <c r="S110" s="48"/>
      <c r="T110" s="48"/>
    </row>
    <row r="111" spans="1:20" ht="16.5" thickTop="1" thickBot="1" x14ac:dyDescent="0.3">
      <c r="A111" s="64">
        <v>12</v>
      </c>
      <c r="B111" s="37"/>
      <c r="C111" s="22" t="s">
        <v>29</v>
      </c>
      <c r="D111" s="18">
        <v>75.900000000000006</v>
      </c>
      <c r="E111" s="18">
        <v>78.900000000000006</v>
      </c>
      <c r="F111" s="18">
        <v>76.900000000000006</v>
      </c>
      <c r="G111" s="18">
        <v>77.900000000000006</v>
      </c>
      <c r="H111" s="17">
        <v>84.5</v>
      </c>
      <c r="I111" s="17">
        <v>82</v>
      </c>
      <c r="J111" s="17">
        <v>83.6</v>
      </c>
      <c r="K111" s="18">
        <v>77</v>
      </c>
      <c r="L111" s="18">
        <v>78</v>
      </c>
      <c r="M111" s="18">
        <v>80</v>
      </c>
      <c r="N111" s="20">
        <v>77</v>
      </c>
      <c r="O111" s="20">
        <v>76</v>
      </c>
      <c r="P111" s="18">
        <v>76.900000000000006</v>
      </c>
      <c r="Q111" s="18">
        <v>78.900000000000006</v>
      </c>
      <c r="R111" s="49">
        <f t="shared" si="35"/>
        <v>6.07</v>
      </c>
      <c r="S111" s="50"/>
      <c r="T111" s="50"/>
    </row>
    <row r="112" spans="1:20" ht="15.75" thickTop="1" x14ac:dyDescent="0.25">
      <c r="A112" s="64"/>
      <c r="B112" s="37"/>
      <c r="C112" s="19" t="s">
        <v>30</v>
      </c>
      <c r="D112" s="21">
        <v>76.8</v>
      </c>
      <c r="E112" s="21">
        <v>75.900000000000006</v>
      </c>
      <c r="F112" s="21">
        <v>78.900000000000006</v>
      </c>
      <c r="G112" s="21">
        <v>75.900000000000006</v>
      </c>
      <c r="H112" s="17">
        <v>82.6</v>
      </c>
      <c r="I112" s="20">
        <v>82.9</v>
      </c>
      <c r="J112" s="20">
        <v>80.099999999999994</v>
      </c>
      <c r="K112" s="21">
        <v>75.900000000000006</v>
      </c>
      <c r="L112" s="21">
        <v>76.900000000000006</v>
      </c>
      <c r="M112" s="21">
        <v>82.9</v>
      </c>
      <c r="N112" s="20">
        <v>76</v>
      </c>
      <c r="O112" s="20">
        <v>75.599999999999994</v>
      </c>
      <c r="P112" s="21">
        <v>78.900000000000006</v>
      </c>
      <c r="Q112" s="21">
        <v>76.900000000000006</v>
      </c>
      <c r="R112" s="38">
        <f t="shared" si="35"/>
        <v>5.92</v>
      </c>
      <c r="S112" s="39"/>
      <c r="T112" s="39"/>
    </row>
    <row r="113" spans="1:20" x14ac:dyDescent="0.25">
      <c r="A113" s="64"/>
      <c r="B113" s="40" t="s">
        <v>70</v>
      </c>
      <c r="C113" s="19" t="s">
        <v>31</v>
      </c>
      <c r="D113" s="21">
        <v>76.900000000000006</v>
      </c>
      <c r="E113" s="21">
        <v>79.900000000000006</v>
      </c>
      <c r="F113" s="21">
        <v>76.8</v>
      </c>
      <c r="G113" s="21">
        <v>76.900000000000006</v>
      </c>
      <c r="H113" s="20">
        <v>83.5</v>
      </c>
      <c r="I113" s="20">
        <v>84.8</v>
      </c>
      <c r="J113" s="20">
        <v>80.599999999999994</v>
      </c>
      <c r="K113" s="21">
        <v>77</v>
      </c>
      <c r="L113" s="21">
        <v>76.900000000000006</v>
      </c>
      <c r="M113" s="21">
        <v>81.900000000000006</v>
      </c>
      <c r="N113" s="20">
        <v>77</v>
      </c>
      <c r="O113" s="20">
        <v>76.8</v>
      </c>
      <c r="P113" s="21">
        <v>77.900000000000006</v>
      </c>
      <c r="Q113" s="21">
        <v>75.900000000000006</v>
      </c>
      <c r="R113" s="38">
        <f t="shared" si="35"/>
        <v>5.84</v>
      </c>
      <c r="S113" s="39"/>
      <c r="T113" s="39"/>
    </row>
    <row r="114" spans="1:20" x14ac:dyDescent="0.25">
      <c r="A114" s="64"/>
      <c r="B114" s="41" t="s">
        <v>32</v>
      </c>
      <c r="C114" s="19" t="s">
        <v>33</v>
      </c>
      <c r="D114" s="21">
        <v>78.900000000000006</v>
      </c>
      <c r="E114" s="21">
        <v>75.8</v>
      </c>
      <c r="F114" s="21">
        <v>76.900000000000006</v>
      </c>
      <c r="G114" s="21">
        <v>78</v>
      </c>
      <c r="H114" s="20">
        <v>82.8</v>
      </c>
      <c r="I114" s="20">
        <v>82</v>
      </c>
      <c r="J114" s="20">
        <v>81</v>
      </c>
      <c r="K114" s="21">
        <v>75</v>
      </c>
      <c r="L114" s="21">
        <v>75</v>
      </c>
      <c r="M114" s="21">
        <v>82</v>
      </c>
      <c r="N114" s="20">
        <v>75.8</v>
      </c>
      <c r="O114" s="20">
        <v>77</v>
      </c>
      <c r="P114" s="21">
        <v>80</v>
      </c>
      <c r="Q114" s="21">
        <v>76</v>
      </c>
      <c r="R114" s="38">
        <f t="shared" si="35"/>
        <v>5.85</v>
      </c>
      <c r="S114" s="39"/>
      <c r="T114" s="39"/>
    </row>
    <row r="115" spans="1:20" x14ac:dyDescent="0.25">
      <c r="A115" s="64"/>
      <c r="B115" s="41" t="s">
        <v>71</v>
      </c>
      <c r="C115" s="22" t="s">
        <v>34</v>
      </c>
      <c r="D115" s="21">
        <v>77.7</v>
      </c>
      <c r="E115" s="21">
        <v>75.7</v>
      </c>
      <c r="F115" s="21">
        <v>76.7</v>
      </c>
      <c r="G115" s="21">
        <v>75.900000000000006</v>
      </c>
      <c r="H115" s="20">
        <v>85.7</v>
      </c>
      <c r="I115" s="20">
        <v>84</v>
      </c>
      <c r="J115" s="20">
        <v>82</v>
      </c>
      <c r="K115" s="21">
        <v>76</v>
      </c>
      <c r="L115" s="21">
        <v>76</v>
      </c>
      <c r="M115" s="21">
        <v>81</v>
      </c>
      <c r="N115" s="20">
        <v>77</v>
      </c>
      <c r="O115" s="20">
        <v>78.900000000000006</v>
      </c>
      <c r="P115" s="21">
        <v>79</v>
      </c>
      <c r="Q115" s="21">
        <v>77</v>
      </c>
      <c r="R115" s="38">
        <f t="shared" si="35"/>
        <v>5.92</v>
      </c>
      <c r="S115" s="39"/>
      <c r="T115" s="39"/>
    </row>
    <row r="116" spans="1:20" x14ac:dyDescent="0.25">
      <c r="A116" s="64"/>
      <c r="B116" s="37"/>
      <c r="C116" s="23" t="s">
        <v>35</v>
      </c>
      <c r="D116" s="20">
        <f t="shared" ref="D116:F116" si="44">ROUND(((D111+D112+D113+D114+D115)/5),2)</f>
        <v>77.239999999999995</v>
      </c>
      <c r="E116" s="20">
        <f t="shared" si="44"/>
        <v>77.239999999999995</v>
      </c>
      <c r="F116" s="20">
        <f t="shared" si="44"/>
        <v>77.239999999999995</v>
      </c>
      <c r="G116" s="20">
        <v>77.900000000000006</v>
      </c>
      <c r="H116" s="20">
        <f t="shared" ref="H116:M116" si="45">ROUND(((H111+H112+H113+H114+H115)/5),2)</f>
        <v>83.82</v>
      </c>
      <c r="I116" s="20">
        <f t="shared" si="45"/>
        <v>83.14</v>
      </c>
      <c r="J116" s="20">
        <f t="shared" si="45"/>
        <v>81.459999999999994</v>
      </c>
      <c r="K116" s="20">
        <f t="shared" si="45"/>
        <v>76.180000000000007</v>
      </c>
      <c r="L116" s="20">
        <f t="shared" si="45"/>
        <v>76.56</v>
      </c>
      <c r="M116" s="20">
        <f t="shared" si="45"/>
        <v>81.56</v>
      </c>
      <c r="N116" s="20">
        <f>ROUND(((N111+N112+N113+N114+N115)/5),2)</f>
        <v>76.56</v>
      </c>
      <c r="O116" s="20">
        <f t="shared" ref="O116:Q116" si="46">ROUND(((O111+O112+O113+O114+O115)/5),2)</f>
        <v>76.86</v>
      </c>
      <c r="P116" s="20">
        <f t="shared" si="46"/>
        <v>78.540000000000006</v>
      </c>
      <c r="Q116" s="20">
        <f t="shared" si="46"/>
        <v>76.94</v>
      </c>
      <c r="R116" s="38">
        <f t="shared" si="35"/>
        <v>5.92</v>
      </c>
      <c r="S116" s="39"/>
      <c r="T116" s="39"/>
    </row>
    <row r="117" spans="1:20" x14ac:dyDescent="0.25">
      <c r="A117" s="64"/>
      <c r="B117" s="43">
        <v>147</v>
      </c>
      <c r="C117" s="24" t="s">
        <v>36</v>
      </c>
      <c r="D117" s="26">
        <v>78.900000000000006</v>
      </c>
      <c r="E117" s="62">
        <v>75.7</v>
      </c>
      <c r="F117" s="62">
        <v>76.8</v>
      </c>
      <c r="G117" s="62">
        <v>77.900000000000006</v>
      </c>
      <c r="H117" s="25">
        <v>83</v>
      </c>
      <c r="I117" s="25">
        <v>85.8</v>
      </c>
      <c r="J117" s="25">
        <v>83.2</v>
      </c>
      <c r="K117" s="26">
        <v>75.900000000000006</v>
      </c>
      <c r="L117" s="26">
        <v>75</v>
      </c>
      <c r="M117" s="26">
        <v>82.9</v>
      </c>
      <c r="N117" s="25">
        <v>80.7</v>
      </c>
      <c r="O117" s="25">
        <v>78.900000000000006</v>
      </c>
      <c r="P117" s="62">
        <v>77.599999999999994</v>
      </c>
      <c r="Q117" s="21">
        <v>78.900000000000006</v>
      </c>
      <c r="R117" s="38">
        <f t="shared" si="35"/>
        <v>6.07</v>
      </c>
      <c r="S117" s="39"/>
      <c r="T117" s="39"/>
    </row>
    <row r="118" spans="1:20" ht="15.75" thickBot="1" x14ac:dyDescent="0.3">
      <c r="A118" s="64"/>
      <c r="B118" s="37"/>
      <c r="C118" s="30" t="s">
        <v>37</v>
      </c>
      <c r="D118" s="29">
        <f t="shared" ref="D118:F118" si="47">ROUND((D116*$T$6+D117*$T$7),2)</f>
        <v>77.900000000000006</v>
      </c>
      <c r="E118" s="29">
        <f t="shared" si="47"/>
        <v>76.62</v>
      </c>
      <c r="F118" s="29">
        <f t="shared" si="47"/>
        <v>77.06</v>
      </c>
      <c r="G118" s="29">
        <v>76.900000000000006</v>
      </c>
      <c r="H118" s="31">
        <f t="shared" ref="H118:Q118" si="48">ROUND((H116*$T$6+H117*$T$7),2)</f>
        <v>83.49</v>
      </c>
      <c r="I118" s="29">
        <f t="shared" si="48"/>
        <v>84.2</v>
      </c>
      <c r="J118" s="29">
        <f t="shared" si="48"/>
        <v>82.16</v>
      </c>
      <c r="K118" s="29">
        <f t="shared" si="48"/>
        <v>76.069999999999993</v>
      </c>
      <c r="L118" s="29">
        <f t="shared" si="48"/>
        <v>75.94</v>
      </c>
      <c r="M118" s="29">
        <f t="shared" si="48"/>
        <v>82.1</v>
      </c>
      <c r="N118" s="31">
        <f t="shared" si="48"/>
        <v>78.22</v>
      </c>
      <c r="O118" s="31">
        <f t="shared" si="48"/>
        <v>77.680000000000007</v>
      </c>
      <c r="P118" s="29">
        <f t="shared" si="48"/>
        <v>78.16</v>
      </c>
      <c r="Q118" s="29">
        <f t="shared" si="48"/>
        <v>77.72</v>
      </c>
      <c r="R118" s="53">
        <f t="shared" si="35"/>
        <v>5.98</v>
      </c>
      <c r="S118" s="54"/>
      <c r="T118" s="54"/>
    </row>
    <row r="119" spans="1:20" ht="15.75" thickTop="1" x14ac:dyDescent="0.25">
      <c r="A119" s="63">
        <v>13</v>
      </c>
      <c r="B119" s="34"/>
      <c r="C119" s="16" t="s">
        <v>29</v>
      </c>
      <c r="D119" s="27">
        <v>76.8</v>
      </c>
      <c r="E119" s="61">
        <v>76</v>
      </c>
      <c r="F119" s="61">
        <v>77</v>
      </c>
      <c r="G119" s="61">
        <v>75.599999999999994</v>
      </c>
      <c r="H119" s="17">
        <v>80</v>
      </c>
      <c r="I119" s="17">
        <v>81.599999999999994</v>
      </c>
      <c r="J119" s="18">
        <v>75.900000000000006</v>
      </c>
      <c r="K119" s="18">
        <v>76.5</v>
      </c>
      <c r="L119" s="18">
        <v>80</v>
      </c>
      <c r="M119" s="18">
        <v>76.900000000000006</v>
      </c>
      <c r="N119" s="18">
        <v>78.900000000000006</v>
      </c>
      <c r="O119" s="18">
        <v>75.599999999999994</v>
      </c>
      <c r="P119" s="18">
        <v>75.7</v>
      </c>
      <c r="Q119" s="35">
        <f t="shared" si="34"/>
        <v>1006.5</v>
      </c>
      <c r="R119" s="35">
        <f t="shared" si="35"/>
        <v>77.42</v>
      </c>
      <c r="S119" s="36"/>
      <c r="T119" s="36"/>
    </row>
    <row r="120" spans="1:20" x14ac:dyDescent="0.25">
      <c r="A120" s="64"/>
      <c r="B120" s="37"/>
      <c r="C120" s="19" t="s">
        <v>30</v>
      </c>
      <c r="D120" s="61">
        <v>76.8</v>
      </c>
      <c r="E120" s="21">
        <v>76.8</v>
      </c>
      <c r="F120" s="20">
        <v>77</v>
      </c>
      <c r="G120" s="20">
        <f>ROUND(((G115+G116+G117+G118+G119)/5),2)</f>
        <v>76.84</v>
      </c>
      <c r="H120" s="20">
        <v>83</v>
      </c>
      <c r="I120" s="20">
        <v>82.7</v>
      </c>
      <c r="J120" s="21">
        <v>78.900000000000006</v>
      </c>
      <c r="K120" s="21">
        <v>75</v>
      </c>
      <c r="L120" s="21">
        <v>82.3</v>
      </c>
      <c r="M120" s="21">
        <v>78.900000000000006</v>
      </c>
      <c r="N120" s="21">
        <v>76.900000000000006</v>
      </c>
      <c r="O120" s="21">
        <v>75.900000000000006</v>
      </c>
      <c r="P120" s="21">
        <v>75.7</v>
      </c>
      <c r="Q120" s="38">
        <f t="shared" si="34"/>
        <v>1016.7399999999999</v>
      </c>
      <c r="R120" s="38">
        <f t="shared" si="35"/>
        <v>78.209999999999994</v>
      </c>
      <c r="S120" s="39"/>
      <c r="T120" s="39"/>
    </row>
    <row r="121" spans="1:20" x14ac:dyDescent="0.25">
      <c r="A121" s="64"/>
      <c r="B121" s="40" t="s">
        <v>72</v>
      </c>
      <c r="C121" s="19" t="s">
        <v>31</v>
      </c>
      <c r="D121" s="20">
        <v>75.599999999999994</v>
      </c>
      <c r="E121" s="20">
        <v>76.599999999999994</v>
      </c>
      <c r="F121" s="20">
        <v>77.8</v>
      </c>
      <c r="G121" s="20">
        <v>78.900000000000006</v>
      </c>
      <c r="H121" s="20">
        <v>82.8</v>
      </c>
      <c r="I121" s="20">
        <v>80</v>
      </c>
      <c r="J121" s="21">
        <v>75</v>
      </c>
      <c r="K121" s="21">
        <v>76.900000000000006</v>
      </c>
      <c r="L121" s="21">
        <v>77</v>
      </c>
      <c r="M121" s="21">
        <v>77.900000000000006</v>
      </c>
      <c r="N121" s="21">
        <v>75.900000000000006</v>
      </c>
      <c r="O121" s="21">
        <v>76.900000000000006</v>
      </c>
      <c r="P121" s="21">
        <v>75</v>
      </c>
      <c r="Q121" s="38">
        <f t="shared" si="34"/>
        <v>1006.3</v>
      </c>
      <c r="R121" s="38">
        <f t="shared" si="35"/>
        <v>77.41</v>
      </c>
      <c r="S121" s="39"/>
      <c r="T121" s="39"/>
    </row>
    <row r="122" spans="1:20" x14ac:dyDescent="0.25">
      <c r="A122" s="64"/>
      <c r="B122" s="41" t="s">
        <v>32</v>
      </c>
      <c r="C122" s="19" t="s">
        <v>33</v>
      </c>
      <c r="D122" s="20">
        <v>75.900000000000006</v>
      </c>
      <c r="E122" s="20">
        <v>75</v>
      </c>
      <c r="F122" s="20">
        <v>76.900000000000006</v>
      </c>
      <c r="G122" s="20">
        <v>76.7</v>
      </c>
      <c r="H122" s="20">
        <v>80</v>
      </c>
      <c r="I122" s="20">
        <v>80</v>
      </c>
      <c r="J122" s="21">
        <v>75.7</v>
      </c>
      <c r="K122" s="21">
        <v>75.900000000000006</v>
      </c>
      <c r="L122" s="21">
        <v>77.900000000000006</v>
      </c>
      <c r="M122" s="21">
        <v>80</v>
      </c>
      <c r="N122" s="21">
        <v>76</v>
      </c>
      <c r="O122" s="21">
        <v>75</v>
      </c>
      <c r="P122" s="21">
        <v>76</v>
      </c>
      <c r="Q122" s="38">
        <f t="shared" si="34"/>
        <v>1001</v>
      </c>
      <c r="R122" s="38">
        <f t="shared" si="35"/>
        <v>77</v>
      </c>
      <c r="S122" s="39"/>
      <c r="T122" s="39"/>
    </row>
    <row r="123" spans="1:20" x14ac:dyDescent="0.25">
      <c r="A123" s="64"/>
      <c r="B123" s="41" t="s">
        <v>73</v>
      </c>
      <c r="C123" s="22" t="s">
        <v>34</v>
      </c>
      <c r="D123" s="20">
        <v>75.900000000000006</v>
      </c>
      <c r="E123" s="20">
        <v>76.8</v>
      </c>
      <c r="F123" s="20">
        <v>76.900000000000006</v>
      </c>
      <c r="G123" s="20">
        <v>77.900000000000006</v>
      </c>
      <c r="H123" s="20">
        <v>80</v>
      </c>
      <c r="I123" s="20">
        <v>81.7</v>
      </c>
      <c r="J123" s="21">
        <v>76</v>
      </c>
      <c r="K123" s="21">
        <v>78</v>
      </c>
      <c r="L123" s="21">
        <v>82.9</v>
      </c>
      <c r="M123" s="21">
        <v>79</v>
      </c>
      <c r="N123" s="21">
        <v>77</v>
      </c>
      <c r="O123" s="21">
        <v>76</v>
      </c>
      <c r="P123" s="21">
        <v>75</v>
      </c>
      <c r="Q123" s="38">
        <f t="shared" si="34"/>
        <v>1013.1</v>
      </c>
      <c r="R123" s="38">
        <f t="shared" si="35"/>
        <v>77.930000000000007</v>
      </c>
      <c r="S123" s="39"/>
      <c r="T123" s="39"/>
    </row>
    <row r="124" spans="1:20" x14ac:dyDescent="0.25">
      <c r="A124" s="64"/>
      <c r="B124" s="37"/>
      <c r="C124" s="23" t="s">
        <v>35</v>
      </c>
      <c r="D124" s="20">
        <f>ROUND(((D119+D120+D121+D122+D123)/5),2)</f>
        <v>76.2</v>
      </c>
      <c r="E124" s="20">
        <f t="shared" ref="E124:G124" si="49">ROUND(((E119+E120+E121+E122+E123)/5),2)</f>
        <v>76.239999999999995</v>
      </c>
      <c r="F124" s="20">
        <f t="shared" si="49"/>
        <v>77.12</v>
      </c>
      <c r="G124" s="20">
        <f t="shared" si="49"/>
        <v>77.19</v>
      </c>
      <c r="H124" s="20">
        <f t="shared" ref="H124:P124" si="50">ROUND(((H119+H120+H121+H122+H123)/5),2)</f>
        <v>81.16</v>
      </c>
      <c r="I124" s="20">
        <f t="shared" si="50"/>
        <v>81.2</v>
      </c>
      <c r="J124" s="20">
        <f t="shared" si="50"/>
        <v>76.3</v>
      </c>
      <c r="K124" s="20">
        <f t="shared" si="50"/>
        <v>76.459999999999994</v>
      </c>
      <c r="L124" s="20">
        <f t="shared" si="50"/>
        <v>80.02</v>
      </c>
      <c r="M124" s="20">
        <f t="shared" si="50"/>
        <v>78.540000000000006</v>
      </c>
      <c r="N124" s="20">
        <f t="shared" si="50"/>
        <v>76.94</v>
      </c>
      <c r="O124" s="20">
        <f t="shared" si="50"/>
        <v>75.88</v>
      </c>
      <c r="P124" s="20">
        <f t="shared" si="50"/>
        <v>75.48</v>
      </c>
      <c r="Q124" s="42">
        <f t="shared" si="34"/>
        <v>1008.7299999999999</v>
      </c>
      <c r="R124" s="38">
        <f t="shared" si="35"/>
        <v>77.59</v>
      </c>
      <c r="S124" s="39"/>
      <c r="T124" s="39"/>
    </row>
    <row r="125" spans="1:20" x14ac:dyDescent="0.25">
      <c r="A125" s="64"/>
      <c r="B125" s="43">
        <v>148</v>
      </c>
      <c r="C125" s="24" t="s">
        <v>36</v>
      </c>
      <c r="D125" s="25">
        <v>78.900000000000006</v>
      </c>
      <c r="E125" s="25">
        <v>75.900000000000006</v>
      </c>
      <c r="F125" s="25">
        <v>76.900000000000006</v>
      </c>
      <c r="G125" s="25">
        <v>78.900000000000006</v>
      </c>
      <c r="H125" s="25">
        <v>82</v>
      </c>
      <c r="I125" s="25">
        <v>83</v>
      </c>
      <c r="J125" s="26">
        <v>77.900000000000006</v>
      </c>
      <c r="K125" s="26">
        <v>76</v>
      </c>
      <c r="L125" s="26">
        <v>81</v>
      </c>
      <c r="M125" s="62">
        <v>77.599999999999994</v>
      </c>
      <c r="N125" s="62">
        <v>78.900000000000006</v>
      </c>
      <c r="O125" s="62">
        <v>76</v>
      </c>
      <c r="P125" s="62">
        <v>76.900000000000006</v>
      </c>
      <c r="Q125" s="44">
        <f t="shared" si="34"/>
        <v>1019.9</v>
      </c>
      <c r="R125" s="38">
        <f t="shared" si="35"/>
        <v>78.45</v>
      </c>
      <c r="S125" s="39"/>
      <c r="T125" s="39"/>
    </row>
    <row r="126" spans="1:20" ht="15.75" thickBot="1" x14ac:dyDescent="0.3">
      <c r="A126" s="65"/>
      <c r="B126" s="45"/>
      <c r="C126" s="28" t="s">
        <v>37</v>
      </c>
      <c r="D126" s="31">
        <f t="shared" ref="D126:G126" si="51">ROUND((D124*$T$6+D125*$T$7),2)</f>
        <v>77.28</v>
      </c>
      <c r="E126" s="31">
        <f t="shared" si="51"/>
        <v>76.099999999999994</v>
      </c>
      <c r="F126" s="31">
        <f t="shared" si="51"/>
        <v>77.03</v>
      </c>
      <c r="G126" s="31">
        <f t="shared" si="51"/>
        <v>77.87</v>
      </c>
      <c r="H126" s="29">
        <f t="shared" ref="H126:P126" si="52">ROUND((H124*$T$6+H125*$T$7),2)</f>
        <v>81.5</v>
      </c>
      <c r="I126" s="29">
        <f t="shared" si="52"/>
        <v>81.92</v>
      </c>
      <c r="J126" s="29">
        <f t="shared" si="52"/>
        <v>76.94</v>
      </c>
      <c r="K126" s="29">
        <f t="shared" si="52"/>
        <v>76.28</v>
      </c>
      <c r="L126" s="29">
        <f t="shared" si="52"/>
        <v>80.41</v>
      </c>
      <c r="M126" s="29">
        <f t="shared" si="52"/>
        <v>78.16</v>
      </c>
      <c r="N126" s="29">
        <f t="shared" si="52"/>
        <v>77.72</v>
      </c>
      <c r="O126" s="29">
        <f t="shared" si="52"/>
        <v>75.930000000000007</v>
      </c>
      <c r="P126" s="29">
        <f t="shared" si="52"/>
        <v>76.05</v>
      </c>
      <c r="Q126" s="46">
        <f t="shared" si="34"/>
        <v>1013.1899999999998</v>
      </c>
      <c r="R126" s="47">
        <f t="shared" si="35"/>
        <v>77.94</v>
      </c>
      <c r="S126" s="48"/>
      <c r="T126" s="48"/>
    </row>
    <row r="127" spans="1:20" ht="15.75" thickTop="1" x14ac:dyDescent="0.25">
      <c r="A127" s="64">
        <v>14</v>
      </c>
      <c r="B127" s="34"/>
      <c r="C127" s="16" t="s">
        <v>29</v>
      </c>
      <c r="D127" s="17">
        <v>76.900000000000006</v>
      </c>
      <c r="E127" s="17">
        <v>75.900000000000006</v>
      </c>
      <c r="F127" s="18">
        <v>75</v>
      </c>
      <c r="G127" s="18">
        <v>75.900000000000006</v>
      </c>
      <c r="H127" s="17">
        <v>82</v>
      </c>
      <c r="I127" s="17">
        <v>83.6</v>
      </c>
      <c r="J127" s="18">
        <v>77</v>
      </c>
      <c r="K127" s="18">
        <v>78</v>
      </c>
      <c r="L127" s="18">
        <v>80</v>
      </c>
      <c r="M127" s="20">
        <v>77</v>
      </c>
      <c r="N127" s="20">
        <v>76</v>
      </c>
      <c r="O127" s="18">
        <v>76.900000000000006</v>
      </c>
      <c r="P127" s="18">
        <v>78.900000000000006</v>
      </c>
      <c r="Q127" s="35">
        <f t="shared" ref="Q127:Q134" si="53">SUM(D127:P127)</f>
        <v>1013.1</v>
      </c>
      <c r="R127" s="35">
        <f t="shared" si="35"/>
        <v>77.930000000000007</v>
      </c>
      <c r="S127" s="36"/>
      <c r="T127" s="36"/>
    </row>
    <row r="128" spans="1:20" x14ac:dyDescent="0.25">
      <c r="A128" s="64"/>
      <c r="B128" s="37"/>
      <c r="C128" s="19" t="s">
        <v>30</v>
      </c>
      <c r="D128" s="20">
        <v>75.900000000000006</v>
      </c>
      <c r="E128" s="20">
        <v>76.900000000000006</v>
      </c>
      <c r="F128" s="21">
        <v>76.900000000000006</v>
      </c>
      <c r="G128" s="21">
        <v>78.599999999999994</v>
      </c>
      <c r="H128" s="20">
        <v>82.9</v>
      </c>
      <c r="I128" s="20">
        <v>80.099999999999994</v>
      </c>
      <c r="J128" s="21">
        <v>75.900000000000006</v>
      </c>
      <c r="K128" s="21">
        <v>76.900000000000006</v>
      </c>
      <c r="L128" s="21">
        <v>82.9</v>
      </c>
      <c r="M128" s="20">
        <v>76</v>
      </c>
      <c r="N128" s="20">
        <v>75.599999999999994</v>
      </c>
      <c r="O128" s="21">
        <v>78.900000000000006</v>
      </c>
      <c r="P128" s="21">
        <v>76.900000000000006</v>
      </c>
      <c r="Q128" s="38">
        <f t="shared" si="53"/>
        <v>1014.4</v>
      </c>
      <c r="R128" s="38">
        <f t="shared" si="35"/>
        <v>78.03</v>
      </c>
      <c r="S128" s="39"/>
      <c r="T128" s="39"/>
    </row>
    <row r="129" spans="1:20" x14ac:dyDescent="0.25">
      <c r="A129" s="64"/>
      <c r="B129" s="40" t="s">
        <v>74</v>
      </c>
      <c r="C129" s="19" t="s">
        <v>31</v>
      </c>
      <c r="D129" s="20">
        <v>76.900000000000006</v>
      </c>
      <c r="E129" s="20">
        <v>77.900000000000006</v>
      </c>
      <c r="F129" s="21">
        <v>77.900000000000006</v>
      </c>
      <c r="G129" s="21">
        <v>76.900000000000006</v>
      </c>
      <c r="H129" s="20">
        <v>84.8</v>
      </c>
      <c r="I129" s="20">
        <v>80.599999999999994</v>
      </c>
      <c r="J129" s="21">
        <v>77</v>
      </c>
      <c r="K129" s="21">
        <v>76.900000000000006</v>
      </c>
      <c r="L129" s="21">
        <v>81.900000000000006</v>
      </c>
      <c r="M129" s="20">
        <v>77</v>
      </c>
      <c r="N129" s="20">
        <v>76.8</v>
      </c>
      <c r="O129" s="21">
        <v>77.900000000000006</v>
      </c>
      <c r="P129" s="21">
        <v>75.900000000000006</v>
      </c>
      <c r="Q129" s="38">
        <f t="shared" si="53"/>
        <v>1018.3999999999999</v>
      </c>
      <c r="R129" s="38">
        <f t="shared" si="35"/>
        <v>78.34</v>
      </c>
      <c r="S129" s="39"/>
      <c r="T129" s="39"/>
    </row>
    <row r="130" spans="1:20" x14ac:dyDescent="0.25">
      <c r="A130" s="64"/>
      <c r="B130" s="41" t="s">
        <v>32</v>
      </c>
      <c r="C130" s="19" t="s">
        <v>33</v>
      </c>
      <c r="D130" s="20">
        <v>75.900000000000006</v>
      </c>
      <c r="E130" s="20">
        <v>75.5</v>
      </c>
      <c r="F130" s="21">
        <v>75</v>
      </c>
      <c r="G130" s="21">
        <v>77</v>
      </c>
      <c r="H130" s="20">
        <v>82</v>
      </c>
      <c r="I130" s="20">
        <v>81</v>
      </c>
      <c r="J130" s="21">
        <v>75</v>
      </c>
      <c r="K130" s="21">
        <v>75</v>
      </c>
      <c r="L130" s="21">
        <v>82</v>
      </c>
      <c r="M130" s="20">
        <v>75.8</v>
      </c>
      <c r="N130" s="20">
        <v>77</v>
      </c>
      <c r="O130" s="21">
        <v>80</v>
      </c>
      <c r="P130" s="21">
        <v>76</v>
      </c>
      <c r="Q130" s="38">
        <f t="shared" si="53"/>
        <v>1007.1999999999999</v>
      </c>
      <c r="R130" s="38">
        <f t="shared" si="35"/>
        <v>77.48</v>
      </c>
      <c r="S130" s="39"/>
      <c r="T130" s="39"/>
    </row>
    <row r="131" spans="1:20" x14ac:dyDescent="0.25">
      <c r="A131" s="64"/>
      <c r="B131" s="41" t="s">
        <v>75</v>
      </c>
      <c r="C131" s="22" t="s">
        <v>34</v>
      </c>
      <c r="D131" s="20">
        <v>76</v>
      </c>
      <c r="E131" s="20">
        <v>77</v>
      </c>
      <c r="F131" s="21">
        <v>75</v>
      </c>
      <c r="G131" s="21">
        <v>75.900000000000006</v>
      </c>
      <c r="H131" s="20">
        <v>84</v>
      </c>
      <c r="I131" s="20">
        <v>82</v>
      </c>
      <c r="J131" s="21">
        <v>76</v>
      </c>
      <c r="K131" s="21">
        <v>76</v>
      </c>
      <c r="L131" s="21">
        <v>81</v>
      </c>
      <c r="M131" s="20">
        <v>77</v>
      </c>
      <c r="N131" s="20">
        <v>78.900000000000006</v>
      </c>
      <c r="O131" s="21">
        <v>79</v>
      </c>
      <c r="P131" s="21">
        <v>77</v>
      </c>
      <c r="Q131" s="38">
        <f t="shared" si="53"/>
        <v>1014.8</v>
      </c>
      <c r="R131" s="38">
        <f t="shared" si="35"/>
        <v>78.06</v>
      </c>
      <c r="S131" s="39"/>
      <c r="T131" s="39"/>
    </row>
    <row r="132" spans="1:20" x14ac:dyDescent="0.25">
      <c r="A132" s="64"/>
      <c r="B132" s="37"/>
      <c r="C132" s="23" t="s">
        <v>35</v>
      </c>
      <c r="D132" s="20">
        <f t="shared" ref="D132:G132" si="54">ROUND(((D127+D128+D129+D130+D131)/5),2)</f>
        <v>76.319999999999993</v>
      </c>
      <c r="E132" s="20">
        <f t="shared" si="54"/>
        <v>76.64</v>
      </c>
      <c r="F132" s="20">
        <f t="shared" si="54"/>
        <v>75.959999999999994</v>
      </c>
      <c r="G132" s="20">
        <f t="shared" si="54"/>
        <v>76.86</v>
      </c>
      <c r="H132" s="20">
        <f t="shared" ref="H132:P132" si="55">ROUND(((H127+H128+H129+H130+H131)/5),2)</f>
        <v>83.14</v>
      </c>
      <c r="I132" s="20">
        <f t="shared" si="55"/>
        <v>81.459999999999994</v>
      </c>
      <c r="J132" s="20">
        <f t="shared" si="55"/>
        <v>76.180000000000007</v>
      </c>
      <c r="K132" s="20">
        <f t="shared" si="55"/>
        <v>76.56</v>
      </c>
      <c r="L132" s="20">
        <f t="shared" si="55"/>
        <v>81.56</v>
      </c>
      <c r="M132" s="20">
        <f>ROUND(((M127+M128+M129+M130+M131)/5),2)</f>
        <v>76.56</v>
      </c>
      <c r="N132" s="20">
        <f t="shared" ref="N132" si="56">ROUND(((N127+N128+N129+N130+N131)/5),2)</f>
        <v>76.86</v>
      </c>
      <c r="O132" s="20">
        <f t="shared" si="55"/>
        <v>78.540000000000006</v>
      </c>
      <c r="P132" s="20">
        <f t="shared" si="55"/>
        <v>76.94</v>
      </c>
      <c r="Q132" s="42">
        <f t="shared" si="53"/>
        <v>1013.5799999999997</v>
      </c>
      <c r="R132" s="38">
        <f t="shared" si="35"/>
        <v>77.97</v>
      </c>
      <c r="S132" s="39"/>
      <c r="T132" s="39"/>
    </row>
    <row r="133" spans="1:20" x14ac:dyDescent="0.25">
      <c r="A133" s="64"/>
      <c r="B133" s="43">
        <v>149</v>
      </c>
      <c r="C133" s="24" t="s">
        <v>36</v>
      </c>
      <c r="D133" s="25">
        <v>78.900000000000006</v>
      </c>
      <c r="E133" s="25">
        <v>75.900000000000006</v>
      </c>
      <c r="F133" s="26">
        <v>75.900000000000006</v>
      </c>
      <c r="G133" s="62">
        <v>77.900000000000006</v>
      </c>
      <c r="H133" s="25">
        <v>85.8</v>
      </c>
      <c r="I133" s="25">
        <v>83.2</v>
      </c>
      <c r="J133" s="26">
        <v>75.900000000000006</v>
      </c>
      <c r="K133" s="26">
        <v>75</v>
      </c>
      <c r="L133" s="26">
        <v>82.9</v>
      </c>
      <c r="M133" s="25">
        <v>80.7</v>
      </c>
      <c r="N133" s="25">
        <v>78.900000000000006</v>
      </c>
      <c r="O133" s="62">
        <v>77.599999999999994</v>
      </c>
      <c r="P133" s="62">
        <v>78.900000000000006</v>
      </c>
      <c r="Q133" s="44">
        <f t="shared" si="53"/>
        <v>1027.5</v>
      </c>
      <c r="R133" s="38">
        <f t="shared" si="35"/>
        <v>79.040000000000006</v>
      </c>
      <c r="S133" s="39"/>
      <c r="T133" s="39"/>
    </row>
    <row r="134" spans="1:20" ht="15.75" thickBot="1" x14ac:dyDescent="0.3">
      <c r="A134" s="64"/>
      <c r="B134" s="45"/>
      <c r="C134" s="28" t="s">
        <v>37</v>
      </c>
      <c r="D134" s="29">
        <f t="shared" ref="D134:G134" si="57">ROUND((D132*$T$6+D133*$T$7),2)</f>
        <v>77.349999999999994</v>
      </c>
      <c r="E134" s="29">
        <f t="shared" si="57"/>
        <v>76.34</v>
      </c>
      <c r="F134" s="29">
        <f t="shared" si="57"/>
        <v>75.94</v>
      </c>
      <c r="G134" s="29">
        <f t="shared" si="57"/>
        <v>77.28</v>
      </c>
      <c r="H134" s="29">
        <f t="shared" ref="H134:P134" si="58">ROUND((H132*$T$6+H133*$T$7),2)</f>
        <v>84.2</v>
      </c>
      <c r="I134" s="29">
        <f t="shared" si="58"/>
        <v>82.16</v>
      </c>
      <c r="J134" s="29">
        <f t="shared" si="58"/>
        <v>76.069999999999993</v>
      </c>
      <c r="K134" s="29">
        <f t="shared" si="58"/>
        <v>75.94</v>
      </c>
      <c r="L134" s="29">
        <f t="shared" si="58"/>
        <v>82.1</v>
      </c>
      <c r="M134" s="31">
        <f t="shared" si="58"/>
        <v>78.22</v>
      </c>
      <c r="N134" s="31">
        <f t="shared" si="58"/>
        <v>77.680000000000007</v>
      </c>
      <c r="O134" s="29">
        <f t="shared" si="58"/>
        <v>78.16</v>
      </c>
      <c r="P134" s="29">
        <f t="shared" si="58"/>
        <v>77.72</v>
      </c>
      <c r="Q134" s="46">
        <f t="shared" si="53"/>
        <v>1019.16</v>
      </c>
      <c r="R134" s="47">
        <f t="shared" si="35"/>
        <v>78.400000000000006</v>
      </c>
      <c r="S134" s="48"/>
      <c r="T134" s="48"/>
    </row>
    <row r="135" spans="1:20" ht="15.75" thickTop="1" x14ac:dyDescent="0.25">
      <c r="A135" s="63">
        <v>15</v>
      </c>
      <c r="B135" s="34"/>
      <c r="C135" s="16" t="s">
        <v>29</v>
      </c>
      <c r="D135" s="20">
        <v>77</v>
      </c>
      <c r="E135" s="20">
        <v>76</v>
      </c>
      <c r="F135" s="20">
        <v>76</v>
      </c>
      <c r="G135" s="20">
        <v>75.900000000000006</v>
      </c>
      <c r="H135" s="17">
        <v>84.5</v>
      </c>
      <c r="I135" s="17">
        <v>82.6</v>
      </c>
      <c r="J135" s="18">
        <v>77.8</v>
      </c>
      <c r="K135" s="18">
        <v>75.8</v>
      </c>
      <c r="L135" s="18">
        <v>78.900000000000006</v>
      </c>
      <c r="M135" s="18">
        <v>75.900000000000006</v>
      </c>
      <c r="N135" s="18">
        <v>78.900000000000006</v>
      </c>
      <c r="O135" s="18">
        <v>76.900000000000006</v>
      </c>
      <c r="P135" s="18">
        <v>77.900000000000006</v>
      </c>
      <c r="Q135" s="35">
        <f t="shared" ref="Q135:Q142" si="59">SUM(D135:P135)</f>
        <v>1014.0999999999998</v>
      </c>
      <c r="R135" s="35">
        <f t="shared" si="35"/>
        <v>78.010000000000005</v>
      </c>
      <c r="S135" s="36"/>
      <c r="T135" s="36"/>
    </row>
    <row r="136" spans="1:20" x14ac:dyDescent="0.25">
      <c r="A136" s="64"/>
      <c r="B136" s="37"/>
      <c r="C136" s="19" t="s">
        <v>30</v>
      </c>
      <c r="D136" s="20">
        <v>77</v>
      </c>
      <c r="E136" s="20">
        <v>75.599999999999994</v>
      </c>
      <c r="F136" s="20">
        <v>72.900000000000006</v>
      </c>
      <c r="G136" s="20">
        <v>80.900000000000006</v>
      </c>
      <c r="H136" s="20">
        <v>86.7</v>
      </c>
      <c r="I136" s="20">
        <v>82.4</v>
      </c>
      <c r="J136" s="21">
        <v>82.5</v>
      </c>
      <c r="K136" s="21">
        <v>77.7</v>
      </c>
      <c r="L136" s="21">
        <v>75</v>
      </c>
      <c r="M136" s="21">
        <v>76.8</v>
      </c>
      <c r="N136" s="21">
        <v>75.900000000000006</v>
      </c>
      <c r="O136" s="21">
        <v>78.900000000000006</v>
      </c>
      <c r="P136" s="21">
        <v>75.900000000000006</v>
      </c>
      <c r="Q136" s="38">
        <f t="shared" si="59"/>
        <v>1018.1999999999999</v>
      </c>
      <c r="R136" s="38">
        <f t="shared" si="35"/>
        <v>78.319999999999993</v>
      </c>
      <c r="S136" s="39"/>
      <c r="T136" s="39"/>
    </row>
    <row r="137" spans="1:20" x14ac:dyDescent="0.25">
      <c r="A137" s="64"/>
      <c r="B137" s="40" t="s">
        <v>76</v>
      </c>
      <c r="C137" s="19" t="s">
        <v>31</v>
      </c>
      <c r="D137" s="20">
        <v>77</v>
      </c>
      <c r="E137" s="20">
        <v>76.8</v>
      </c>
      <c r="F137" s="20">
        <v>74</v>
      </c>
      <c r="G137" s="20">
        <v>75.8</v>
      </c>
      <c r="H137" s="20">
        <v>85</v>
      </c>
      <c r="I137" s="20">
        <v>82</v>
      </c>
      <c r="J137" s="21">
        <v>77.8</v>
      </c>
      <c r="K137" s="21">
        <v>76.7</v>
      </c>
      <c r="L137" s="21">
        <v>78</v>
      </c>
      <c r="M137" s="21">
        <v>76.900000000000006</v>
      </c>
      <c r="N137" s="21">
        <v>79.900000000000006</v>
      </c>
      <c r="O137" s="21">
        <v>76.8</v>
      </c>
      <c r="P137" s="21">
        <v>76.900000000000006</v>
      </c>
      <c r="Q137" s="38">
        <f t="shared" si="59"/>
        <v>1013.5999999999999</v>
      </c>
      <c r="R137" s="38">
        <f t="shared" si="35"/>
        <v>77.97</v>
      </c>
      <c r="S137" s="39"/>
      <c r="T137" s="39"/>
    </row>
    <row r="138" spans="1:20" x14ac:dyDescent="0.25">
      <c r="A138" s="64"/>
      <c r="B138" s="41" t="s">
        <v>32</v>
      </c>
      <c r="C138" s="19" t="s">
        <v>33</v>
      </c>
      <c r="D138" s="20">
        <v>78</v>
      </c>
      <c r="E138" s="20">
        <v>77</v>
      </c>
      <c r="F138" s="20">
        <v>76</v>
      </c>
      <c r="G138" s="20">
        <v>79</v>
      </c>
      <c r="H138" s="20">
        <v>82.5</v>
      </c>
      <c r="I138" s="20">
        <v>85</v>
      </c>
      <c r="J138" s="21">
        <v>76.7</v>
      </c>
      <c r="K138" s="21">
        <v>77.900000000000006</v>
      </c>
      <c r="L138" s="21">
        <v>76.900000000000006</v>
      </c>
      <c r="M138" s="21">
        <v>78.900000000000006</v>
      </c>
      <c r="N138" s="21">
        <v>75.8</v>
      </c>
      <c r="O138" s="21">
        <v>76.900000000000006</v>
      </c>
      <c r="P138" s="21">
        <v>78</v>
      </c>
      <c r="Q138" s="38">
        <f t="shared" si="59"/>
        <v>1018.5999999999999</v>
      </c>
      <c r="R138" s="38">
        <f t="shared" si="35"/>
        <v>78.349999999999994</v>
      </c>
      <c r="S138" s="39"/>
      <c r="T138" s="39"/>
    </row>
    <row r="139" spans="1:20" x14ac:dyDescent="0.25">
      <c r="A139" s="64"/>
      <c r="B139" s="41" t="s">
        <v>77</v>
      </c>
      <c r="C139" s="22" t="s">
        <v>34</v>
      </c>
      <c r="D139" s="20">
        <v>79</v>
      </c>
      <c r="E139" s="20">
        <v>78.900000000000006</v>
      </c>
      <c r="F139" s="20">
        <v>73.900000000000006</v>
      </c>
      <c r="G139" s="20">
        <v>76.400000000000006</v>
      </c>
      <c r="H139" s="20">
        <v>83.5</v>
      </c>
      <c r="I139" s="20">
        <v>80</v>
      </c>
      <c r="J139" s="21">
        <v>76.8</v>
      </c>
      <c r="K139" s="21">
        <v>78.900000000000006</v>
      </c>
      <c r="L139" s="21">
        <v>76.8</v>
      </c>
      <c r="M139" s="21">
        <v>77.7</v>
      </c>
      <c r="N139" s="21">
        <v>75.7</v>
      </c>
      <c r="O139" s="21">
        <v>76.7</v>
      </c>
      <c r="P139" s="21">
        <v>75.900000000000006</v>
      </c>
      <c r="Q139" s="38">
        <f t="shared" si="59"/>
        <v>1010.2</v>
      </c>
      <c r="R139" s="38">
        <f t="shared" si="35"/>
        <v>77.709999999999994</v>
      </c>
      <c r="S139" s="39"/>
      <c r="T139" s="39"/>
    </row>
    <row r="140" spans="1:20" x14ac:dyDescent="0.25">
      <c r="A140" s="64"/>
      <c r="B140" s="37"/>
      <c r="C140" s="23" t="s">
        <v>35</v>
      </c>
      <c r="D140" s="20">
        <f>ROUND(((D135+D136+D137+D138+D139)/5),2)</f>
        <v>77.599999999999994</v>
      </c>
      <c r="E140" s="20">
        <f t="shared" ref="E140:O140" si="60">ROUND(((E135+E136+E137+E138+E139)/5),2)</f>
        <v>76.86</v>
      </c>
      <c r="F140" s="20">
        <f t="shared" si="60"/>
        <v>74.56</v>
      </c>
      <c r="G140" s="20">
        <f t="shared" si="60"/>
        <v>77.599999999999994</v>
      </c>
      <c r="H140" s="20">
        <f t="shared" si="60"/>
        <v>84.44</v>
      </c>
      <c r="I140" s="20">
        <f t="shared" si="60"/>
        <v>82.4</v>
      </c>
      <c r="J140" s="20">
        <f t="shared" si="60"/>
        <v>78.319999999999993</v>
      </c>
      <c r="K140" s="20">
        <f t="shared" si="60"/>
        <v>77.400000000000006</v>
      </c>
      <c r="L140" s="20">
        <f t="shared" si="60"/>
        <v>77.12</v>
      </c>
      <c r="M140" s="20">
        <f t="shared" si="60"/>
        <v>77.239999999999995</v>
      </c>
      <c r="N140" s="20">
        <f t="shared" si="60"/>
        <v>77.239999999999995</v>
      </c>
      <c r="O140" s="20">
        <f t="shared" si="60"/>
        <v>77.239999999999995</v>
      </c>
      <c r="P140" s="20">
        <v>77.900000000000006</v>
      </c>
      <c r="Q140" s="42">
        <f t="shared" si="59"/>
        <v>1015.92</v>
      </c>
      <c r="R140" s="38">
        <f t="shared" si="35"/>
        <v>78.150000000000006</v>
      </c>
      <c r="S140" s="39"/>
      <c r="T140" s="39"/>
    </row>
    <row r="141" spans="1:20" x14ac:dyDescent="0.25">
      <c r="A141" s="64"/>
      <c r="B141" s="43">
        <v>150</v>
      </c>
      <c r="C141" s="24" t="s">
        <v>36</v>
      </c>
      <c r="D141" s="25">
        <v>80.7</v>
      </c>
      <c r="E141" s="25">
        <v>78.900000000000006</v>
      </c>
      <c r="F141" s="25">
        <v>75.3</v>
      </c>
      <c r="G141" s="25">
        <v>77.900000000000006</v>
      </c>
      <c r="H141" s="25">
        <v>82.5</v>
      </c>
      <c r="I141" s="25">
        <v>84.5</v>
      </c>
      <c r="J141" s="26">
        <v>76.8</v>
      </c>
      <c r="K141" s="26">
        <v>77.7</v>
      </c>
      <c r="L141" s="26">
        <v>76.8</v>
      </c>
      <c r="M141" s="26">
        <v>78.900000000000006</v>
      </c>
      <c r="N141" s="62">
        <v>75.7</v>
      </c>
      <c r="O141" s="62">
        <v>76.8</v>
      </c>
      <c r="P141" s="62">
        <v>77.900000000000006</v>
      </c>
      <c r="Q141" s="44">
        <f t="shared" si="59"/>
        <v>1020.4</v>
      </c>
      <c r="R141" s="38">
        <f t="shared" si="35"/>
        <v>78.489999999999995</v>
      </c>
      <c r="S141" s="39"/>
      <c r="T141" s="39"/>
    </row>
    <row r="142" spans="1:20" ht="15.75" thickBot="1" x14ac:dyDescent="0.3">
      <c r="A142" s="65"/>
      <c r="B142" s="45"/>
      <c r="C142" s="28" t="s">
        <v>37</v>
      </c>
      <c r="D142" s="31">
        <f t="shared" ref="D142:O142" si="61">ROUND((D140*$T$6+D141*$T$7),2)</f>
        <v>78.84</v>
      </c>
      <c r="E142" s="31">
        <f t="shared" si="61"/>
        <v>77.680000000000007</v>
      </c>
      <c r="F142" s="31">
        <f t="shared" si="61"/>
        <v>74.86</v>
      </c>
      <c r="G142" s="31">
        <f t="shared" si="61"/>
        <v>77.72</v>
      </c>
      <c r="H142" s="29">
        <f t="shared" si="61"/>
        <v>83.66</v>
      </c>
      <c r="I142" s="29">
        <f t="shared" si="61"/>
        <v>83.24</v>
      </c>
      <c r="J142" s="29">
        <f t="shared" si="61"/>
        <v>77.709999999999994</v>
      </c>
      <c r="K142" s="29">
        <f t="shared" si="61"/>
        <v>77.52</v>
      </c>
      <c r="L142" s="29">
        <f t="shared" si="61"/>
        <v>76.989999999999995</v>
      </c>
      <c r="M142" s="29">
        <f t="shared" si="61"/>
        <v>77.900000000000006</v>
      </c>
      <c r="N142" s="29">
        <f t="shared" si="61"/>
        <v>76.62</v>
      </c>
      <c r="O142" s="29">
        <f t="shared" si="61"/>
        <v>77.06</v>
      </c>
      <c r="P142" s="29">
        <v>76.900000000000006</v>
      </c>
      <c r="Q142" s="46">
        <f t="shared" si="59"/>
        <v>1016.6999999999999</v>
      </c>
      <c r="R142" s="47">
        <f t="shared" si="35"/>
        <v>78.209999999999994</v>
      </c>
      <c r="S142" s="48"/>
      <c r="T142" s="48"/>
    </row>
    <row r="143" spans="1:20" ht="15.75" thickTop="1" x14ac:dyDescent="0.25">
      <c r="A143" s="64">
        <v>16</v>
      </c>
      <c r="B143" s="34"/>
      <c r="C143" s="16" t="s">
        <v>29</v>
      </c>
      <c r="D143" s="17">
        <v>75</v>
      </c>
      <c r="E143" s="17">
        <v>76.599999999999994</v>
      </c>
      <c r="F143" s="17">
        <v>75.599999999999994</v>
      </c>
      <c r="G143" s="17">
        <v>78.8</v>
      </c>
      <c r="H143" s="17">
        <v>80.8</v>
      </c>
      <c r="I143" s="17">
        <v>75</v>
      </c>
      <c r="J143" s="18">
        <v>75</v>
      </c>
      <c r="K143" s="18">
        <v>76</v>
      </c>
      <c r="L143" s="18">
        <v>77.3</v>
      </c>
      <c r="M143" s="18">
        <v>76</v>
      </c>
      <c r="N143" s="18">
        <v>76</v>
      </c>
      <c r="O143" s="18">
        <v>78</v>
      </c>
      <c r="P143" s="18">
        <v>76</v>
      </c>
      <c r="Q143" s="35">
        <f t="shared" ref="Q143:Q150" si="62">SUM(D143:P143)</f>
        <v>996.09999999999991</v>
      </c>
      <c r="R143" s="35">
        <f t="shared" si="35"/>
        <v>76.62</v>
      </c>
      <c r="S143" s="36"/>
      <c r="T143" s="36"/>
    </row>
    <row r="144" spans="1:20" x14ac:dyDescent="0.25">
      <c r="A144" s="64"/>
      <c r="B144" s="37"/>
      <c r="C144" s="19" t="s">
        <v>30</v>
      </c>
      <c r="D144" s="20">
        <v>75</v>
      </c>
      <c r="E144" s="20">
        <v>77</v>
      </c>
      <c r="F144" s="20">
        <v>77</v>
      </c>
      <c r="G144" s="20">
        <v>76</v>
      </c>
      <c r="H144" s="20">
        <v>75</v>
      </c>
      <c r="I144" s="20">
        <v>76</v>
      </c>
      <c r="J144" s="21">
        <v>75.7</v>
      </c>
      <c r="K144" s="21">
        <v>76.8</v>
      </c>
      <c r="L144" s="21">
        <v>75.8</v>
      </c>
      <c r="M144" s="21">
        <v>79</v>
      </c>
      <c r="N144" s="21">
        <v>77</v>
      </c>
      <c r="O144" s="21">
        <v>75</v>
      </c>
      <c r="P144" s="21">
        <v>78</v>
      </c>
      <c r="Q144" s="38">
        <f t="shared" si="62"/>
        <v>993.3</v>
      </c>
      <c r="R144" s="38">
        <f t="shared" si="35"/>
        <v>76.41</v>
      </c>
      <c r="S144" s="39"/>
      <c r="T144" s="39"/>
    </row>
    <row r="145" spans="1:20" x14ac:dyDescent="0.25">
      <c r="A145" s="64"/>
      <c r="B145" s="40" t="s">
        <v>78</v>
      </c>
      <c r="C145" s="19" t="s">
        <v>31</v>
      </c>
      <c r="D145" s="20">
        <v>76</v>
      </c>
      <c r="E145" s="20">
        <v>76</v>
      </c>
      <c r="F145" s="20">
        <v>75.3</v>
      </c>
      <c r="G145" s="20">
        <v>80.7</v>
      </c>
      <c r="H145" s="20">
        <v>75.7</v>
      </c>
      <c r="I145" s="20">
        <v>77</v>
      </c>
      <c r="J145" s="21">
        <v>76</v>
      </c>
      <c r="K145" s="21">
        <v>77</v>
      </c>
      <c r="L145" s="21">
        <v>77.8</v>
      </c>
      <c r="M145" s="21">
        <v>75.599999999999994</v>
      </c>
      <c r="N145" s="21">
        <v>76.7</v>
      </c>
      <c r="O145" s="21">
        <v>78.7</v>
      </c>
      <c r="P145" s="21">
        <v>76</v>
      </c>
      <c r="Q145" s="38">
        <f t="shared" si="62"/>
        <v>998.50000000000011</v>
      </c>
      <c r="R145" s="38">
        <f t="shared" si="35"/>
        <v>76.81</v>
      </c>
      <c r="S145" s="39"/>
      <c r="T145" s="39"/>
    </row>
    <row r="146" spans="1:20" x14ac:dyDescent="0.25">
      <c r="A146" s="64"/>
      <c r="B146" s="41" t="s">
        <v>32</v>
      </c>
      <c r="C146" s="19" t="s">
        <v>33</v>
      </c>
      <c r="D146" s="20">
        <v>77</v>
      </c>
      <c r="E146" s="20">
        <v>76</v>
      </c>
      <c r="F146" s="20">
        <v>75</v>
      </c>
      <c r="G146" s="20">
        <v>75.599999999999994</v>
      </c>
      <c r="H146" s="20">
        <v>75.3</v>
      </c>
      <c r="I146" s="20">
        <v>78</v>
      </c>
      <c r="J146" s="21">
        <v>79</v>
      </c>
      <c r="K146" s="21">
        <v>78</v>
      </c>
      <c r="L146" s="21">
        <v>77</v>
      </c>
      <c r="M146" s="21">
        <v>78</v>
      </c>
      <c r="N146" s="21">
        <v>75.3</v>
      </c>
      <c r="O146" s="21">
        <v>74.5</v>
      </c>
      <c r="P146" s="21">
        <v>77.900000000000006</v>
      </c>
      <c r="Q146" s="38">
        <f t="shared" si="62"/>
        <v>996.6</v>
      </c>
      <c r="R146" s="38">
        <f t="shared" si="35"/>
        <v>76.66</v>
      </c>
      <c r="S146" s="39"/>
      <c r="T146" s="39"/>
    </row>
    <row r="147" spans="1:20" x14ac:dyDescent="0.25">
      <c r="A147" s="64"/>
      <c r="B147" s="41" t="s">
        <v>79</v>
      </c>
      <c r="C147" s="22" t="s">
        <v>34</v>
      </c>
      <c r="D147" s="20">
        <v>80</v>
      </c>
      <c r="E147" s="20">
        <v>79</v>
      </c>
      <c r="F147" s="20">
        <v>76.5</v>
      </c>
      <c r="G147" s="20">
        <v>76.900000000000006</v>
      </c>
      <c r="H147" s="20">
        <v>80.7</v>
      </c>
      <c r="I147" s="20">
        <v>75.900000000000006</v>
      </c>
      <c r="J147" s="21">
        <v>77.8</v>
      </c>
      <c r="K147" s="21">
        <v>75.599999999999994</v>
      </c>
      <c r="L147" s="21">
        <v>76.7</v>
      </c>
      <c r="M147" s="21">
        <v>75.900000000000006</v>
      </c>
      <c r="N147" s="21">
        <v>76.400000000000006</v>
      </c>
      <c r="O147" s="21">
        <v>79</v>
      </c>
      <c r="P147" s="21">
        <v>78.900000000000006</v>
      </c>
      <c r="Q147" s="38">
        <f t="shared" si="62"/>
        <v>1009.3</v>
      </c>
      <c r="R147" s="38">
        <f t="shared" si="35"/>
        <v>77.64</v>
      </c>
      <c r="S147" s="39"/>
      <c r="T147" s="39"/>
    </row>
    <row r="148" spans="1:20" x14ac:dyDescent="0.25">
      <c r="A148" s="64"/>
      <c r="B148" s="37"/>
      <c r="C148" s="23" t="s">
        <v>35</v>
      </c>
      <c r="D148" s="20">
        <f>ROUND(((D143+D144+D145+D146+D147)/5),2)</f>
        <v>76.599999999999994</v>
      </c>
      <c r="E148" s="20">
        <f t="shared" ref="E148:P148" si="63">ROUND(((E143+E144+E145+E146+E147)/5),2)</f>
        <v>76.92</v>
      </c>
      <c r="F148" s="20">
        <f t="shared" si="63"/>
        <v>75.88</v>
      </c>
      <c r="G148" s="20">
        <f t="shared" si="63"/>
        <v>77.599999999999994</v>
      </c>
      <c r="H148" s="20">
        <f t="shared" si="63"/>
        <v>77.5</v>
      </c>
      <c r="I148" s="20">
        <f t="shared" si="63"/>
        <v>76.38</v>
      </c>
      <c r="J148" s="20">
        <f t="shared" si="63"/>
        <v>76.7</v>
      </c>
      <c r="K148" s="20">
        <f t="shared" si="63"/>
        <v>76.680000000000007</v>
      </c>
      <c r="L148" s="20">
        <f t="shared" si="63"/>
        <v>76.92</v>
      </c>
      <c r="M148" s="20">
        <f t="shared" si="63"/>
        <v>76.900000000000006</v>
      </c>
      <c r="N148" s="20">
        <f t="shared" si="63"/>
        <v>76.28</v>
      </c>
      <c r="O148" s="20">
        <f t="shared" si="63"/>
        <v>77.040000000000006</v>
      </c>
      <c r="P148" s="20">
        <f t="shared" si="63"/>
        <v>77.36</v>
      </c>
      <c r="Q148" s="42">
        <f t="shared" si="62"/>
        <v>998.75999999999988</v>
      </c>
      <c r="R148" s="38">
        <f t="shared" si="35"/>
        <v>76.83</v>
      </c>
      <c r="S148" s="39"/>
      <c r="T148" s="39"/>
    </row>
    <row r="149" spans="1:20" x14ac:dyDescent="0.25">
      <c r="A149" s="64"/>
      <c r="B149" s="43">
        <v>151</v>
      </c>
      <c r="C149" s="24" t="s">
        <v>36</v>
      </c>
      <c r="D149" s="25">
        <v>77</v>
      </c>
      <c r="E149" s="25">
        <v>78.599999999999994</v>
      </c>
      <c r="F149" s="25">
        <v>78</v>
      </c>
      <c r="G149" s="25">
        <v>78.5</v>
      </c>
      <c r="H149" s="25">
        <v>80</v>
      </c>
      <c r="I149" s="25">
        <v>78</v>
      </c>
      <c r="J149" s="26">
        <v>77</v>
      </c>
      <c r="K149" s="26">
        <v>78</v>
      </c>
      <c r="L149" s="26">
        <v>78</v>
      </c>
      <c r="M149" s="26">
        <v>80</v>
      </c>
      <c r="N149" s="62">
        <v>79</v>
      </c>
      <c r="O149" s="62">
        <v>78</v>
      </c>
      <c r="P149" s="62">
        <v>78</v>
      </c>
      <c r="Q149" s="44">
        <f t="shared" si="62"/>
        <v>1018.1</v>
      </c>
      <c r="R149" s="38">
        <f t="shared" si="35"/>
        <v>78.319999999999993</v>
      </c>
      <c r="S149" s="39"/>
      <c r="T149" s="39"/>
    </row>
    <row r="150" spans="1:20" ht="15.75" thickBot="1" x14ac:dyDescent="0.3">
      <c r="A150" s="64"/>
      <c r="B150" s="45"/>
      <c r="C150" s="28" t="s">
        <v>37</v>
      </c>
      <c r="D150" s="29">
        <f t="shared" ref="D150:P150" si="64">ROUND((D148*$T$6+D149*$T$7),2)</f>
        <v>76.760000000000005</v>
      </c>
      <c r="E150" s="29">
        <f t="shared" si="64"/>
        <v>77.59</v>
      </c>
      <c r="F150" s="29">
        <f t="shared" si="64"/>
        <v>76.73</v>
      </c>
      <c r="G150" s="29">
        <f t="shared" si="64"/>
        <v>77.959999999999994</v>
      </c>
      <c r="H150" s="29">
        <f t="shared" si="64"/>
        <v>78.5</v>
      </c>
      <c r="I150" s="29">
        <f t="shared" si="64"/>
        <v>77.03</v>
      </c>
      <c r="J150" s="29">
        <f t="shared" si="64"/>
        <v>76.819999999999993</v>
      </c>
      <c r="K150" s="29">
        <f t="shared" si="64"/>
        <v>77.209999999999994</v>
      </c>
      <c r="L150" s="29">
        <f t="shared" si="64"/>
        <v>77.349999999999994</v>
      </c>
      <c r="M150" s="29">
        <f t="shared" si="64"/>
        <v>78.14</v>
      </c>
      <c r="N150" s="29">
        <f t="shared" si="64"/>
        <v>77.37</v>
      </c>
      <c r="O150" s="29">
        <f t="shared" si="64"/>
        <v>77.42</v>
      </c>
      <c r="P150" s="29">
        <f t="shared" si="64"/>
        <v>77.62</v>
      </c>
      <c r="Q150" s="46">
        <f t="shared" si="62"/>
        <v>1006.5000000000001</v>
      </c>
      <c r="R150" s="47">
        <f t="shared" si="35"/>
        <v>77.42</v>
      </c>
      <c r="S150" s="48"/>
      <c r="T150" s="48"/>
    </row>
    <row r="151" spans="1:20" ht="15.75" thickTop="1" x14ac:dyDescent="0.25">
      <c r="A151" s="63">
        <v>17</v>
      </c>
      <c r="B151" s="34"/>
      <c r="C151" s="16" t="s">
        <v>29</v>
      </c>
      <c r="D151" s="17">
        <v>76</v>
      </c>
      <c r="E151" s="17">
        <v>75</v>
      </c>
      <c r="F151" s="17">
        <v>75.5</v>
      </c>
      <c r="G151" s="17">
        <v>76.900000000000006</v>
      </c>
      <c r="H151" s="17">
        <v>81</v>
      </c>
      <c r="I151" s="17">
        <v>80</v>
      </c>
      <c r="J151" s="18">
        <v>76</v>
      </c>
      <c r="K151" s="18">
        <v>76</v>
      </c>
      <c r="L151" s="18">
        <v>75</v>
      </c>
      <c r="M151" s="18">
        <v>75.3</v>
      </c>
      <c r="N151" s="18">
        <v>76.900000000000006</v>
      </c>
      <c r="O151" s="18">
        <v>75.900000000000006</v>
      </c>
      <c r="P151" s="18">
        <v>75.900000000000006</v>
      </c>
      <c r="Q151" s="35">
        <f t="shared" ref="Q151:Q158" si="65">SUM(D151:P151)</f>
        <v>995.39999999999986</v>
      </c>
      <c r="R151" s="35">
        <f t="shared" ref="R151:R166" si="66">ROUND(Q151/COUNT(D151:P151),2)</f>
        <v>76.569999999999993</v>
      </c>
      <c r="S151" s="36"/>
      <c r="T151" s="36"/>
    </row>
    <row r="152" spans="1:20" x14ac:dyDescent="0.25">
      <c r="A152" s="64"/>
      <c r="B152" s="37"/>
      <c r="C152" s="19" t="s">
        <v>30</v>
      </c>
      <c r="D152" s="20">
        <v>76.900000000000006</v>
      </c>
      <c r="E152" s="20">
        <v>76</v>
      </c>
      <c r="F152" s="20">
        <v>76</v>
      </c>
      <c r="G152" s="20">
        <v>76.8</v>
      </c>
      <c r="H152" s="20">
        <v>81.7</v>
      </c>
      <c r="I152" s="20">
        <v>80.5</v>
      </c>
      <c r="J152" s="21">
        <v>76.900000000000006</v>
      </c>
      <c r="K152" s="21">
        <v>77</v>
      </c>
      <c r="L152" s="21">
        <v>76</v>
      </c>
      <c r="M152" s="21">
        <v>76.900000000000006</v>
      </c>
      <c r="N152" s="21">
        <v>77.900000000000006</v>
      </c>
      <c r="O152" s="21">
        <v>76</v>
      </c>
      <c r="P152" s="21">
        <v>76</v>
      </c>
      <c r="Q152" s="38">
        <f t="shared" si="65"/>
        <v>1004.5999999999999</v>
      </c>
      <c r="R152" s="38">
        <f t="shared" si="66"/>
        <v>77.28</v>
      </c>
      <c r="S152" s="39"/>
      <c r="T152" s="39"/>
    </row>
    <row r="153" spans="1:20" x14ac:dyDescent="0.25">
      <c r="A153" s="64"/>
      <c r="B153" s="40" t="s">
        <v>80</v>
      </c>
      <c r="C153" s="19" t="s">
        <v>31</v>
      </c>
      <c r="D153" s="20">
        <v>77.5</v>
      </c>
      <c r="E153" s="20">
        <v>77.8</v>
      </c>
      <c r="F153" s="20">
        <v>77.5</v>
      </c>
      <c r="G153" s="20">
        <v>77.900000000000006</v>
      </c>
      <c r="H153" s="20">
        <v>82.7</v>
      </c>
      <c r="I153" s="20">
        <v>82</v>
      </c>
      <c r="J153" s="21">
        <v>77</v>
      </c>
      <c r="K153" s="21">
        <v>77.8</v>
      </c>
      <c r="L153" s="21">
        <v>77</v>
      </c>
      <c r="M153" s="21">
        <v>77.900000000000006</v>
      </c>
      <c r="N153" s="21">
        <v>78.900000000000006</v>
      </c>
      <c r="O153" s="21">
        <v>77</v>
      </c>
      <c r="P153" s="21">
        <v>77</v>
      </c>
      <c r="Q153" s="38">
        <f t="shared" si="65"/>
        <v>1018</v>
      </c>
      <c r="R153" s="38">
        <f t="shared" si="66"/>
        <v>78.31</v>
      </c>
      <c r="S153" s="39"/>
      <c r="T153" s="39"/>
    </row>
    <row r="154" spans="1:20" x14ac:dyDescent="0.25">
      <c r="A154" s="64"/>
      <c r="B154" s="41" t="s">
        <v>32</v>
      </c>
      <c r="C154" s="19" t="s">
        <v>33</v>
      </c>
      <c r="D154" s="20">
        <v>77.900000000000006</v>
      </c>
      <c r="E154" s="20">
        <v>78.900000000000006</v>
      </c>
      <c r="F154" s="20">
        <v>77.599999999999994</v>
      </c>
      <c r="G154" s="20">
        <v>78.900000000000006</v>
      </c>
      <c r="H154" s="20">
        <v>85.7</v>
      </c>
      <c r="I154" s="20">
        <v>83.9</v>
      </c>
      <c r="J154" s="21">
        <v>77.5</v>
      </c>
      <c r="K154" s="21">
        <v>78.599999999999994</v>
      </c>
      <c r="L154" s="21">
        <v>76.900000000000006</v>
      </c>
      <c r="M154" s="21">
        <v>78</v>
      </c>
      <c r="N154" s="21">
        <v>79</v>
      </c>
      <c r="O154" s="21">
        <v>77.900000000000006</v>
      </c>
      <c r="P154" s="21">
        <v>78.900000000000006</v>
      </c>
      <c r="Q154" s="38">
        <f t="shared" si="65"/>
        <v>1029.7</v>
      </c>
      <c r="R154" s="38">
        <f t="shared" si="66"/>
        <v>79.209999999999994</v>
      </c>
      <c r="S154" s="39"/>
      <c r="T154" s="39"/>
    </row>
    <row r="155" spans="1:20" x14ac:dyDescent="0.25">
      <c r="A155" s="64"/>
      <c r="B155" s="41" t="s">
        <v>81</v>
      </c>
      <c r="C155" s="22" t="s">
        <v>34</v>
      </c>
      <c r="D155" s="20">
        <v>79</v>
      </c>
      <c r="E155" s="20">
        <v>79.900000000000006</v>
      </c>
      <c r="F155" s="20">
        <v>77.8</v>
      </c>
      <c r="G155" s="20">
        <v>79</v>
      </c>
      <c r="H155" s="20">
        <v>85.9</v>
      </c>
      <c r="I155" s="20">
        <v>84</v>
      </c>
      <c r="J155" s="21">
        <v>78.900000000000006</v>
      </c>
      <c r="K155" s="21">
        <v>79</v>
      </c>
      <c r="L155" s="21">
        <v>79</v>
      </c>
      <c r="M155" s="21">
        <v>79</v>
      </c>
      <c r="N155" s="21">
        <v>80</v>
      </c>
      <c r="O155" s="21">
        <v>78</v>
      </c>
      <c r="P155" s="21">
        <v>79</v>
      </c>
      <c r="Q155" s="38">
        <f t="shared" si="65"/>
        <v>1038.5</v>
      </c>
      <c r="R155" s="38">
        <f t="shared" si="66"/>
        <v>79.88</v>
      </c>
      <c r="S155" s="39"/>
      <c r="T155" s="39"/>
    </row>
    <row r="156" spans="1:20" x14ac:dyDescent="0.25">
      <c r="A156" s="64"/>
      <c r="B156" s="37"/>
      <c r="C156" s="23" t="s">
        <v>35</v>
      </c>
      <c r="D156" s="20">
        <f>ROUND(((D151+D152+D153+D154+D155)/5),2)</f>
        <v>77.459999999999994</v>
      </c>
      <c r="E156" s="20">
        <f t="shared" ref="E156:I156" si="67">ROUND(((E151+E152+E153+E154+E155)/5),2)</f>
        <v>77.52</v>
      </c>
      <c r="F156" s="20">
        <f t="shared" si="67"/>
        <v>76.88</v>
      </c>
      <c r="G156" s="20">
        <f t="shared" si="67"/>
        <v>77.900000000000006</v>
      </c>
      <c r="H156" s="20">
        <f t="shared" si="67"/>
        <v>83.4</v>
      </c>
      <c r="I156" s="20">
        <f t="shared" si="67"/>
        <v>82.08</v>
      </c>
      <c r="J156" s="20">
        <f t="shared" ref="J156:P156" si="68">ROUND(((J151+J152+J153+J154+J155)/5),2)</f>
        <v>77.260000000000005</v>
      </c>
      <c r="K156" s="20">
        <f t="shared" si="68"/>
        <v>77.680000000000007</v>
      </c>
      <c r="L156" s="20">
        <f t="shared" si="68"/>
        <v>76.78</v>
      </c>
      <c r="M156" s="20">
        <f t="shared" si="68"/>
        <v>77.42</v>
      </c>
      <c r="N156" s="20">
        <f t="shared" si="68"/>
        <v>78.540000000000006</v>
      </c>
      <c r="O156" s="20">
        <f>ROUND(((O151+O152+O153+O154+O155)/5),2)</f>
        <v>76.959999999999994</v>
      </c>
      <c r="P156" s="20">
        <f t="shared" si="68"/>
        <v>77.36</v>
      </c>
      <c r="Q156" s="42">
        <f t="shared" si="65"/>
        <v>1017.24</v>
      </c>
      <c r="R156" s="38">
        <f t="shared" si="66"/>
        <v>78.25</v>
      </c>
      <c r="S156" s="39"/>
      <c r="T156" s="39"/>
    </row>
    <row r="157" spans="1:20" x14ac:dyDescent="0.25">
      <c r="A157" s="64"/>
      <c r="B157" s="43">
        <v>152</v>
      </c>
      <c r="C157" s="24" t="s">
        <v>36</v>
      </c>
      <c r="D157" s="25">
        <v>78</v>
      </c>
      <c r="E157" s="25">
        <v>78.900000000000006</v>
      </c>
      <c r="F157" s="25">
        <v>78</v>
      </c>
      <c r="G157" s="25">
        <v>79.900000000000006</v>
      </c>
      <c r="H157" s="25">
        <v>86.8</v>
      </c>
      <c r="I157" s="25">
        <v>85</v>
      </c>
      <c r="J157" s="26">
        <v>78.900000000000006</v>
      </c>
      <c r="K157" s="26">
        <v>80.5</v>
      </c>
      <c r="L157" s="26">
        <v>80.900000000000006</v>
      </c>
      <c r="M157" s="26">
        <v>80.7</v>
      </c>
      <c r="N157" s="62">
        <v>85.9</v>
      </c>
      <c r="O157" s="62">
        <v>79</v>
      </c>
      <c r="P157" s="62">
        <v>80</v>
      </c>
      <c r="Q157" s="44">
        <f t="shared" si="65"/>
        <v>1052.5</v>
      </c>
      <c r="R157" s="38">
        <f t="shared" si="66"/>
        <v>80.959999999999994</v>
      </c>
      <c r="S157" s="39"/>
      <c r="T157" s="39"/>
    </row>
    <row r="158" spans="1:20" ht="15.75" thickBot="1" x14ac:dyDescent="0.3">
      <c r="A158" s="65"/>
      <c r="B158" s="45"/>
      <c r="C158" s="28" t="s">
        <v>37</v>
      </c>
      <c r="D158" s="29">
        <f t="shared" ref="D158:I158" si="69">ROUND((D156*$T$6+D157*$T$7),2)</f>
        <v>77.680000000000007</v>
      </c>
      <c r="E158" s="29">
        <f t="shared" si="69"/>
        <v>78.069999999999993</v>
      </c>
      <c r="F158" s="29">
        <f t="shared" si="69"/>
        <v>77.33</v>
      </c>
      <c r="G158" s="29">
        <f t="shared" si="69"/>
        <v>78.7</v>
      </c>
      <c r="H158" s="29">
        <f t="shared" si="69"/>
        <v>84.76</v>
      </c>
      <c r="I158" s="29">
        <f t="shared" si="69"/>
        <v>83.25</v>
      </c>
      <c r="J158" s="29">
        <f t="shared" ref="J158:P158" si="70">ROUND((J156*$T$6+J157*$T$7),2)</f>
        <v>77.92</v>
      </c>
      <c r="K158" s="29">
        <f t="shared" si="70"/>
        <v>78.81</v>
      </c>
      <c r="L158" s="29">
        <f t="shared" si="70"/>
        <v>78.430000000000007</v>
      </c>
      <c r="M158" s="29">
        <f t="shared" si="70"/>
        <v>78.73</v>
      </c>
      <c r="N158" s="29">
        <f t="shared" si="70"/>
        <v>81.48</v>
      </c>
      <c r="O158" s="29">
        <f t="shared" si="70"/>
        <v>77.78</v>
      </c>
      <c r="P158" s="29">
        <f t="shared" si="70"/>
        <v>78.42</v>
      </c>
      <c r="Q158" s="46">
        <f t="shared" si="65"/>
        <v>1031.3600000000001</v>
      </c>
      <c r="R158" s="47">
        <f t="shared" si="66"/>
        <v>79.34</v>
      </c>
      <c r="S158" s="48"/>
      <c r="T158" s="48"/>
    </row>
    <row r="159" spans="1:20" ht="15.75" thickTop="1" x14ac:dyDescent="0.25">
      <c r="A159" s="63">
        <v>18</v>
      </c>
      <c r="B159" s="34"/>
      <c r="C159" s="16" t="s">
        <v>29</v>
      </c>
      <c r="D159" s="17">
        <v>76</v>
      </c>
      <c r="E159" s="17">
        <v>75</v>
      </c>
      <c r="F159" s="17">
        <v>75.5</v>
      </c>
      <c r="G159" s="17">
        <v>76.900000000000006</v>
      </c>
      <c r="H159" s="17">
        <v>80</v>
      </c>
      <c r="I159" s="17">
        <v>81</v>
      </c>
      <c r="J159" s="18">
        <v>76</v>
      </c>
      <c r="K159" s="18">
        <v>76</v>
      </c>
      <c r="L159" s="18">
        <v>75</v>
      </c>
      <c r="M159" s="18">
        <v>75.3</v>
      </c>
      <c r="N159" s="18">
        <v>76.900000000000006</v>
      </c>
      <c r="O159" s="18">
        <v>75.900000000000006</v>
      </c>
      <c r="P159" s="18">
        <v>75.900000000000006</v>
      </c>
      <c r="Q159" s="35">
        <f t="shared" ref="Q159:Q166" si="71">SUM(D159:P159)</f>
        <v>995.39999999999986</v>
      </c>
      <c r="R159" s="35">
        <f t="shared" si="66"/>
        <v>76.569999999999993</v>
      </c>
      <c r="S159" s="36"/>
      <c r="T159" s="36"/>
    </row>
    <row r="160" spans="1:20" x14ac:dyDescent="0.25">
      <c r="A160" s="64"/>
      <c r="B160" s="37"/>
      <c r="C160" s="19" t="s">
        <v>30</v>
      </c>
      <c r="D160" s="20">
        <v>76.900000000000006</v>
      </c>
      <c r="E160" s="20">
        <v>75.8</v>
      </c>
      <c r="F160" s="20">
        <v>76</v>
      </c>
      <c r="G160" s="20">
        <v>76.8</v>
      </c>
      <c r="H160" s="20">
        <v>80.5</v>
      </c>
      <c r="I160" s="20">
        <v>81.7</v>
      </c>
      <c r="J160" s="21">
        <v>76.900000000000006</v>
      </c>
      <c r="K160" s="21">
        <v>77</v>
      </c>
      <c r="L160" s="21">
        <v>76</v>
      </c>
      <c r="M160" s="21">
        <v>76.900000000000006</v>
      </c>
      <c r="N160" s="21">
        <v>77.900000000000006</v>
      </c>
      <c r="O160" s="21">
        <v>76</v>
      </c>
      <c r="P160" s="21">
        <v>76</v>
      </c>
      <c r="Q160" s="38">
        <f t="shared" si="71"/>
        <v>1004.4</v>
      </c>
      <c r="R160" s="38">
        <f t="shared" si="66"/>
        <v>77.260000000000005</v>
      </c>
      <c r="S160" s="39"/>
      <c r="T160" s="39"/>
    </row>
    <row r="161" spans="1:20" x14ac:dyDescent="0.25">
      <c r="A161" s="64"/>
      <c r="B161" s="40" t="s">
        <v>82</v>
      </c>
      <c r="C161" s="19" t="s">
        <v>31</v>
      </c>
      <c r="D161" s="20">
        <v>77.5</v>
      </c>
      <c r="E161" s="20">
        <v>77.8</v>
      </c>
      <c r="F161" s="20">
        <v>77.5</v>
      </c>
      <c r="G161" s="20">
        <v>77.900000000000006</v>
      </c>
      <c r="H161" s="20">
        <v>82</v>
      </c>
      <c r="I161" s="20">
        <v>82.7</v>
      </c>
      <c r="J161" s="21">
        <v>77</v>
      </c>
      <c r="K161" s="21">
        <v>77.8</v>
      </c>
      <c r="L161" s="21">
        <v>77</v>
      </c>
      <c r="M161" s="21">
        <v>77.900000000000006</v>
      </c>
      <c r="N161" s="21">
        <v>78.900000000000006</v>
      </c>
      <c r="O161" s="21">
        <v>77</v>
      </c>
      <c r="P161" s="21">
        <v>77</v>
      </c>
      <c r="Q161" s="38">
        <f t="shared" si="71"/>
        <v>1018</v>
      </c>
      <c r="R161" s="38">
        <f t="shared" si="66"/>
        <v>78.31</v>
      </c>
      <c r="S161" s="39"/>
      <c r="T161" s="39"/>
    </row>
    <row r="162" spans="1:20" x14ac:dyDescent="0.25">
      <c r="A162" s="64"/>
      <c r="B162" s="41" t="s">
        <v>32</v>
      </c>
      <c r="C162" s="19" t="s">
        <v>33</v>
      </c>
      <c r="D162" s="20">
        <v>77.900000000000006</v>
      </c>
      <c r="E162" s="20">
        <v>78.900000000000006</v>
      </c>
      <c r="F162" s="20">
        <v>77.599999999999994</v>
      </c>
      <c r="G162" s="20">
        <v>78.900000000000006</v>
      </c>
      <c r="H162" s="20">
        <v>83.9</v>
      </c>
      <c r="I162" s="20">
        <v>85.7</v>
      </c>
      <c r="J162" s="21">
        <v>77.5</v>
      </c>
      <c r="K162" s="21">
        <v>78.599999999999994</v>
      </c>
      <c r="L162" s="21">
        <v>76.900000000000006</v>
      </c>
      <c r="M162" s="21">
        <v>78</v>
      </c>
      <c r="N162" s="21">
        <v>79</v>
      </c>
      <c r="O162" s="21">
        <v>77.900000000000006</v>
      </c>
      <c r="P162" s="21">
        <v>78.900000000000006</v>
      </c>
      <c r="Q162" s="38">
        <f t="shared" si="71"/>
        <v>1029.7</v>
      </c>
      <c r="R162" s="38">
        <f t="shared" si="66"/>
        <v>79.209999999999994</v>
      </c>
      <c r="S162" s="39"/>
      <c r="T162" s="39"/>
    </row>
    <row r="163" spans="1:20" x14ac:dyDescent="0.25">
      <c r="A163" s="64"/>
      <c r="B163" s="41" t="s">
        <v>83</v>
      </c>
      <c r="C163" s="22" t="s">
        <v>34</v>
      </c>
      <c r="D163" s="20">
        <v>79</v>
      </c>
      <c r="E163" s="20">
        <v>79.900000000000006</v>
      </c>
      <c r="F163" s="20">
        <v>77.8</v>
      </c>
      <c r="G163" s="20">
        <v>79</v>
      </c>
      <c r="H163" s="20">
        <v>84</v>
      </c>
      <c r="I163" s="20">
        <v>85.9</v>
      </c>
      <c r="J163" s="21">
        <v>78.900000000000006</v>
      </c>
      <c r="K163" s="21">
        <v>79</v>
      </c>
      <c r="L163" s="21">
        <v>79</v>
      </c>
      <c r="M163" s="21">
        <v>79</v>
      </c>
      <c r="N163" s="21">
        <v>80</v>
      </c>
      <c r="O163" s="21">
        <v>78</v>
      </c>
      <c r="P163" s="21">
        <v>79</v>
      </c>
      <c r="Q163" s="38">
        <f t="shared" si="71"/>
        <v>1038.5</v>
      </c>
      <c r="R163" s="38">
        <f t="shared" si="66"/>
        <v>79.88</v>
      </c>
      <c r="S163" s="39"/>
      <c r="T163" s="39"/>
    </row>
    <row r="164" spans="1:20" x14ac:dyDescent="0.25">
      <c r="A164" s="64"/>
      <c r="B164" s="37"/>
      <c r="C164" s="23" t="s">
        <v>35</v>
      </c>
      <c r="D164" s="20">
        <f>ROUND(((D159+D160+D161+D162+D163)/5),2)</f>
        <v>77.459999999999994</v>
      </c>
      <c r="E164" s="20">
        <f t="shared" ref="E164:N164" si="72">ROUND(((E159+E160+E161+E162+E163)/5),2)</f>
        <v>77.48</v>
      </c>
      <c r="F164" s="20">
        <f t="shared" si="72"/>
        <v>76.88</v>
      </c>
      <c r="G164" s="20">
        <f t="shared" si="72"/>
        <v>77.900000000000006</v>
      </c>
      <c r="H164" s="20">
        <f t="shared" ref="H164:I164" si="73">ROUND(((H159+H160+H161+H162+H163)/5),2)</f>
        <v>82.08</v>
      </c>
      <c r="I164" s="20">
        <f t="shared" si="73"/>
        <v>83.4</v>
      </c>
      <c r="J164" s="20">
        <f t="shared" si="72"/>
        <v>77.260000000000005</v>
      </c>
      <c r="K164" s="20">
        <f t="shared" si="72"/>
        <v>77.680000000000007</v>
      </c>
      <c r="L164" s="20">
        <f t="shared" si="72"/>
        <v>76.78</v>
      </c>
      <c r="M164" s="20">
        <f t="shared" si="72"/>
        <v>77.42</v>
      </c>
      <c r="N164" s="20">
        <f t="shared" si="72"/>
        <v>78.540000000000006</v>
      </c>
      <c r="O164" s="20">
        <f>ROUND(((O159+O160+O161+O162+O163)/5),2)</f>
        <v>76.959999999999994</v>
      </c>
      <c r="P164" s="20">
        <f t="shared" ref="P164" si="74">ROUND(((P159+P160+P161+P162+P163)/5),2)</f>
        <v>77.36</v>
      </c>
      <c r="Q164" s="42">
        <f t="shared" si="71"/>
        <v>1017.2</v>
      </c>
      <c r="R164" s="38">
        <f t="shared" si="66"/>
        <v>78.25</v>
      </c>
      <c r="S164" s="39"/>
      <c r="T164" s="39"/>
    </row>
    <row r="165" spans="1:20" x14ac:dyDescent="0.25">
      <c r="A165" s="64"/>
      <c r="B165" s="43">
        <v>153</v>
      </c>
      <c r="C165" s="24" t="s">
        <v>36</v>
      </c>
      <c r="D165" s="25">
        <v>78</v>
      </c>
      <c r="E165" s="25">
        <v>78.900000000000006</v>
      </c>
      <c r="F165" s="25">
        <v>78</v>
      </c>
      <c r="G165" s="25">
        <v>79.900000000000006</v>
      </c>
      <c r="H165" s="25">
        <v>85</v>
      </c>
      <c r="I165" s="25">
        <v>86.8</v>
      </c>
      <c r="J165" s="26">
        <v>78.900000000000006</v>
      </c>
      <c r="K165" s="26">
        <v>80.5</v>
      </c>
      <c r="L165" s="26">
        <v>80.900000000000006</v>
      </c>
      <c r="M165" s="26">
        <v>80.7</v>
      </c>
      <c r="N165" s="62">
        <v>85.9</v>
      </c>
      <c r="O165" s="62">
        <v>79</v>
      </c>
      <c r="P165" s="62">
        <v>80</v>
      </c>
      <c r="Q165" s="44">
        <f t="shared" si="71"/>
        <v>1052.5</v>
      </c>
      <c r="R165" s="38">
        <f t="shared" si="66"/>
        <v>80.959999999999994</v>
      </c>
      <c r="S165" s="39"/>
      <c r="T165" s="39"/>
    </row>
    <row r="166" spans="1:20" ht="15.75" thickBot="1" x14ac:dyDescent="0.3">
      <c r="A166" s="65"/>
      <c r="B166" s="45"/>
      <c r="C166" s="28" t="s">
        <v>37</v>
      </c>
      <c r="D166" s="29">
        <f t="shared" ref="D166:P166" si="75">ROUND((D164*$T$6+D165*$T$7),2)</f>
        <v>77.680000000000007</v>
      </c>
      <c r="E166" s="29">
        <f t="shared" si="75"/>
        <v>78.05</v>
      </c>
      <c r="F166" s="29">
        <f t="shared" si="75"/>
        <v>77.33</v>
      </c>
      <c r="G166" s="29">
        <f t="shared" si="75"/>
        <v>78.7</v>
      </c>
      <c r="H166" s="29">
        <f t="shared" ref="H166:I166" si="76">ROUND((H164*$T$6+H165*$T$7),2)</f>
        <v>83.25</v>
      </c>
      <c r="I166" s="29">
        <f t="shared" si="76"/>
        <v>84.76</v>
      </c>
      <c r="J166" s="29">
        <f t="shared" si="75"/>
        <v>77.92</v>
      </c>
      <c r="K166" s="29">
        <f t="shared" si="75"/>
        <v>78.81</v>
      </c>
      <c r="L166" s="29">
        <f t="shared" si="75"/>
        <v>78.430000000000007</v>
      </c>
      <c r="M166" s="29">
        <f t="shared" si="75"/>
        <v>78.73</v>
      </c>
      <c r="N166" s="29">
        <f t="shared" si="75"/>
        <v>81.48</v>
      </c>
      <c r="O166" s="29">
        <f t="shared" si="75"/>
        <v>77.78</v>
      </c>
      <c r="P166" s="29">
        <f t="shared" si="75"/>
        <v>78.42</v>
      </c>
      <c r="Q166" s="46">
        <f t="shared" si="71"/>
        <v>1031.3400000000001</v>
      </c>
      <c r="R166" s="47">
        <f t="shared" si="66"/>
        <v>79.33</v>
      </c>
      <c r="S166" s="48"/>
      <c r="T166" s="48"/>
    </row>
    <row r="167" spans="1:20" ht="15.75" thickTop="1" x14ac:dyDescent="0.25"/>
    <row r="174" spans="1:20" ht="15.75" thickBot="1" x14ac:dyDescent="0.3"/>
    <row r="175" spans="1:20" ht="15.75" thickTop="1" x14ac:dyDescent="0.25">
      <c r="A175" s="63">
        <v>19</v>
      </c>
      <c r="B175" s="34"/>
      <c r="C175" s="16" t="s">
        <v>29</v>
      </c>
      <c r="D175" s="17">
        <v>75.5</v>
      </c>
      <c r="E175" s="17">
        <v>75</v>
      </c>
      <c r="F175" s="17">
        <v>76</v>
      </c>
      <c r="G175" s="17">
        <v>76</v>
      </c>
      <c r="H175" s="17">
        <v>81</v>
      </c>
      <c r="I175" s="17">
        <v>80</v>
      </c>
      <c r="J175" s="18">
        <v>75.599999999999994</v>
      </c>
      <c r="K175" s="18">
        <v>75.900000000000006</v>
      </c>
      <c r="L175" s="18">
        <v>77</v>
      </c>
      <c r="M175" s="18">
        <v>76</v>
      </c>
      <c r="N175" s="18">
        <v>80</v>
      </c>
      <c r="O175" s="18">
        <v>75.5</v>
      </c>
      <c r="P175" s="18">
        <v>76.900000000000006</v>
      </c>
      <c r="Q175" s="35">
        <f t="shared" ref="Q175:Q198" si="77">SUM(D175:P175)</f>
        <v>1000.4</v>
      </c>
      <c r="R175" s="35">
        <f t="shared" ref="R175:R198" si="78">ROUND(Q175/COUNT(D175:P175),2)</f>
        <v>76.95</v>
      </c>
      <c r="S175" s="36"/>
      <c r="T175" s="36"/>
    </row>
    <row r="176" spans="1:20" x14ac:dyDescent="0.25">
      <c r="A176" s="64"/>
      <c r="B176" s="37"/>
      <c r="C176" s="19" t="s">
        <v>30</v>
      </c>
      <c r="D176" s="20">
        <v>76</v>
      </c>
      <c r="E176" s="20">
        <v>75.3</v>
      </c>
      <c r="F176" s="20">
        <v>76.5</v>
      </c>
      <c r="G176" s="20">
        <v>76.900000000000006</v>
      </c>
      <c r="H176" s="20">
        <v>81.7</v>
      </c>
      <c r="I176" s="20">
        <v>80.5</v>
      </c>
      <c r="J176" s="21">
        <v>75.8</v>
      </c>
      <c r="K176" s="21">
        <v>76.900000000000006</v>
      </c>
      <c r="L176" s="21">
        <v>76</v>
      </c>
      <c r="M176" s="21">
        <v>76.900000000000006</v>
      </c>
      <c r="N176" s="21">
        <v>80.5</v>
      </c>
      <c r="O176" s="21">
        <v>76</v>
      </c>
      <c r="P176" s="21">
        <v>77</v>
      </c>
      <c r="Q176" s="38">
        <f t="shared" si="77"/>
        <v>1006</v>
      </c>
      <c r="R176" s="38">
        <f t="shared" si="78"/>
        <v>77.38</v>
      </c>
      <c r="S176" s="39"/>
      <c r="T176" s="39"/>
    </row>
    <row r="177" spans="1:20" x14ac:dyDescent="0.25">
      <c r="A177" s="64"/>
      <c r="B177" s="40" t="s">
        <v>84</v>
      </c>
      <c r="C177" s="19" t="s">
        <v>31</v>
      </c>
      <c r="D177" s="20">
        <v>76.900000000000006</v>
      </c>
      <c r="E177" s="20">
        <v>75.5</v>
      </c>
      <c r="F177" s="20">
        <v>76.8</v>
      </c>
      <c r="G177" s="20">
        <v>77.599999999999994</v>
      </c>
      <c r="H177" s="20">
        <v>82.7</v>
      </c>
      <c r="I177" s="20">
        <v>82</v>
      </c>
      <c r="J177" s="21">
        <v>76.900000000000006</v>
      </c>
      <c r="K177" s="21">
        <v>78.900000000000006</v>
      </c>
      <c r="L177" s="21">
        <v>79</v>
      </c>
      <c r="M177" s="21">
        <v>77.8</v>
      </c>
      <c r="N177" s="21">
        <v>82.5</v>
      </c>
      <c r="O177" s="21">
        <v>77</v>
      </c>
      <c r="P177" s="21">
        <v>77.5</v>
      </c>
      <c r="Q177" s="38">
        <f t="shared" si="77"/>
        <v>1021.0999999999999</v>
      </c>
      <c r="R177" s="38">
        <f t="shared" si="78"/>
        <v>78.55</v>
      </c>
      <c r="S177" s="39"/>
      <c r="T177" s="39"/>
    </row>
    <row r="178" spans="1:20" x14ac:dyDescent="0.25">
      <c r="A178" s="64"/>
      <c r="B178" s="41" t="s">
        <v>32</v>
      </c>
      <c r="C178" s="19" t="s">
        <v>33</v>
      </c>
      <c r="D178" s="20">
        <v>77.900000000000006</v>
      </c>
      <c r="E178" s="20">
        <v>76.8</v>
      </c>
      <c r="F178" s="20">
        <v>77.900000000000006</v>
      </c>
      <c r="G178" s="20">
        <v>77.8</v>
      </c>
      <c r="H178" s="20">
        <v>85.7</v>
      </c>
      <c r="I178" s="20">
        <v>83.9</v>
      </c>
      <c r="J178" s="21">
        <v>77.8</v>
      </c>
      <c r="K178" s="21">
        <v>79</v>
      </c>
      <c r="L178" s="21">
        <v>79.900000000000006</v>
      </c>
      <c r="M178" s="21">
        <v>78.5</v>
      </c>
      <c r="N178" s="21">
        <v>83.6</v>
      </c>
      <c r="O178" s="21">
        <v>78</v>
      </c>
      <c r="P178" s="21">
        <v>79</v>
      </c>
      <c r="Q178" s="38">
        <f t="shared" si="77"/>
        <v>1035.8</v>
      </c>
      <c r="R178" s="38">
        <f t="shared" si="78"/>
        <v>79.680000000000007</v>
      </c>
      <c r="S178" s="39"/>
      <c r="T178" s="39"/>
    </row>
    <row r="179" spans="1:20" x14ac:dyDescent="0.25">
      <c r="A179" s="64"/>
      <c r="B179" s="41" t="s">
        <v>85</v>
      </c>
      <c r="C179" s="22" t="s">
        <v>34</v>
      </c>
      <c r="D179" s="20">
        <v>78.8</v>
      </c>
      <c r="E179" s="20">
        <v>76.900000000000006</v>
      </c>
      <c r="F179" s="20">
        <v>78.900000000000006</v>
      </c>
      <c r="G179" s="20">
        <v>78.900000000000006</v>
      </c>
      <c r="H179" s="20">
        <v>85.9</v>
      </c>
      <c r="I179" s="20">
        <v>84</v>
      </c>
      <c r="J179" s="21">
        <v>78.900000000000006</v>
      </c>
      <c r="K179" s="21">
        <v>79</v>
      </c>
      <c r="L179" s="21">
        <v>80</v>
      </c>
      <c r="M179" s="21">
        <v>78.900000000000006</v>
      </c>
      <c r="N179" s="21">
        <v>85.7</v>
      </c>
      <c r="O179" s="21">
        <v>78.900000000000006</v>
      </c>
      <c r="P179" s="21">
        <v>80</v>
      </c>
      <c r="Q179" s="38">
        <f t="shared" si="77"/>
        <v>1044.8</v>
      </c>
      <c r="R179" s="38">
        <f t="shared" si="78"/>
        <v>80.37</v>
      </c>
      <c r="S179" s="39"/>
      <c r="T179" s="39"/>
    </row>
    <row r="180" spans="1:20" x14ac:dyDescent="0.25">
      <c r="A180" s="64"/>
      <c r="B180" s="37"/>
      <c r="C180" s="23" t="s">
        <v>35</v>
      </c>
      <c r="D180" s="20">
        <f>ROUND(((D175+D176+D177+D178+D179)/5),2)</f>
        <v>77.02</v>
      </c>
      <c r="E180" s="20">
        <f t="shared" ref="E180:P180" si="79">ROUND(((E175+E176+E177+E178+E179)/5),2)</f>
        <v>75.900000000000006</v>
      </c>
      <c r="F180" s="20">
        <f t="shared" si="79"/>
        <v>77.22</v>
      </c>
      <c r="G180" s="20">
        <f t="shared" si="79"/>
        <v>77.44</v>
      </c>
      <c r="H180" s="20">
        <f t="shared" si="79"/>
        <v>83.4</v>
      </c>
      <c r="I180" s="20">
        <f t="shared" si="79"/>
        <v>82.08</v>
      </c>
      <c r="J180" s="20">
        <f t="shared" si="79"/>
        <v>77</v>
      </c>
      <c r="K180" s="20">
        <f t="shared" si="79"/>
        <v>77.94</v>
      </c>
      <c r="L180" s="20">
        <f t="shared" si="79"/>
        <v>78.38</v>
      </c>
      <c r="M180" s="20">
        <f t="shared" si="79"/>
        <v>77.62</v>
      </c>
      <c r="N180" s="20">
        <f t="shared" si="79"/>
        <v>82.46</v>
      </c>
      <c r="O180" s="20">
        <f t="shared" si="79"/>
        <v>77.08</v>
      </c>
      <c r="P180" s="20">
        <f t="shared" si="79"/>
        <v>78.08</v>
      </c>
      <c r="Q180" s="42">
        <f t="shared" si="77"/>
        <v>1021.6200000000001</v>
      </c>
      <c r="R180" s="38">
        <f t="shared" si="78"/>
        <v>78.59</v>
      </c>
      <c r="S180" s="39"/>
      <c r="T180" s="39"/>
    </row>
    <row r="181" spans="1:20" x14ac:dyDescent="0.25">
      <c r="A181" s="64"/>
      <c r="B181" s="43">
        <v>154</v>
      </c>
      <c r="C181" s="24" t="s">
        <v>36</v>
      </c>
      <c r="D181" s="25">
        <v>79</v>
      </c>
      <c r="E181" s="25">
        <v>78</v>
      </c>
      <c r="F181" s="25">
        <v>80</v>
      </c>
      <c r="G181" s="25">
        <v>80</v>
      </c>
      <c r="H181" s="25">
        <v>86.8</v>
      </c>
      <c r="I181" s="25">
        <v>85</v>
      </c>
      <c r="J181" s="26">
        <v>79</v>
      </c>
      <c r="K181" s="26">
        <v>80</v>
      </c>
      <c r="L181" s="26">
        <v>8</v>
      </c>
      <c r="M181" s="26">
        <v>80</v>
      </c>
      <c r="N181" s="62">
        <v>85.9</v>
      </c>
      <c r="O181" s="62">
        <v>80</v>
      </c>
      <c r="P181" s="62">
        <v>80</v>
      </c>
      <c r="Q181" s="44">
        <f t="shared" si="77"/>
        <v>981.69999999999993</v>
      </c>
      <c r="R181" s="38">
        <f t="shared" si="78"/>
        <v>75.52</v>
      </c>
      <c r="S181" s="39"/>
      <c r="T181" s="39"/>
    </row>
    <row r="182" spans="1:20" ht="15.75" thickBot="1" x14ac:dyDescent="0.3">
      <c r="A182" s="65"/>
      <c r="B182" s="45"/>
      <c r="C182" s="28" t="s">
        <v>37</v>
      </c>
      <c r="D182" s="29">
        <f t="shared" ref="D182:P182" si="80">ROUND((D180*$T$6+D181*$T$7),2)</f>
        <v>77.81</v>
      </c>
      <c r="E182" s="29">
        <f t="shared" si="80"/>
        <v>76.739999999999995</v>
      </c>
      <c r="F182" s="29">
        <f t="shared" si="80"/>
        <v>78.33</v>
      </c>
      <c r="G182" s="29">
        <f t="shared" si="80"/>
        <v>78.459999999999994</v>
      </c>
      <c r="H182" s="29">
        <f t="shared" si="80"/>
        <v>84.76</v>
      </c>
      <c r="I182" s="29">
        <f t="shared" si="80"/>
        <v>83.25</v>
      </c>
      <c r="J182" s="29">
        <f t="shared" si="80"/>
        <v>77.8</v>
      </c>
      <c r="K182" s="29">
        <f t="shared" si="80"/>
        <v>78.760000000000005</v>
      </c>
      <c r="L182" s="29">
        <f t="shared" si="80"/>
        <v>50.23</v>
      </c>
      <c r="M182" s="29">
        <f t="shared" si="80"/>
        <v>78.569999999999993</v>
      </c>
      <c r="N182" s="29">
        <f t="shared" si="80"/>
        <v>83.84</v>
      </c>
      <c r="O182" s="29">
        <f t="shared" si="80"/>
        <v>78.25</v>
      </c>
      <c r="P182" s="29">
        <f t="shared" si="80"/>
        <v>78.849999999999994</v>
      </c>
      <c r="Q182" s="46">
        <f t="shared" si="77"/>
        <v>1005.6500000000001</v>
      </c>
      <c r="R182" s="47">
        <f t="shared" si="78"/>
        <v>77.36</v>
      </c>
      <c r="S182" s="48"/>
      <c r="T182" s="48"/>
    </row>
    <row r="183" spans="1:20" ht="15.75" thickTop="1" x14ac:dyDescent="0.25">
      <c r="A183" s="64">
        <v>20</v>
      </c>
      <c r="B183" s="37" t="s">
        <v>32</v>
      </c>
      <c r="C183" s="22" t="s">
        <v>29</v>
      </c>
      <c r="D183" s="17">
        <v>75.5</v>
      </c>
      <c r="E183" s="17">
        <v>75.5</v>
      </c>
      <c r="F183" s="17">
        <v>76</v>
      </c>
      <c r="G183" s="17">
        <v>78</v>
      </c>
      <c r="H183" s="17">
        <v>80</v>
      </c>
      <c r="I183" s="17">
        <v>82.8</v>
      </c>
      <c r="J183" s="18">
        <v>75.5</v>
      </c>
      <c r="K183" s="18">
        <v>77.7</v>
      </c>
      <c r="L183" s="18">
        <v>76.7</v>
      </c>
      <c r="M183" s="18">
        <v>76.900000000000006</v>
      </c>
      <c r="N183" s="18">
        <v>78</v>
      </c>
      <c r="O183" s="18">
        <v>76</v>
      </c>
      <c r="P183" s="18">
        <v>75</v>
      </c>
      <c r="Q183" s="49">
        <f t="shared" si="77"/>
        <v>1003.6</v>
      </c>
      <c r="R183" s="49">
        <f t="shared" si="78"/>
        <v>77.2</v>
      </c>
      <c r="S183" s="50"/>
      <c r="T183" s="50"/>
    </row>
    <row r="184" spans="1:20" x14ac:dyDescent="0.25">
      <c r="A184" s="64"/>
      <c r="B184" s="37"/>
      <c r="C184" s="19" t="s">
        <v>30</v>
      </c>
      <c r="D184" s="20">
        <v>76.900000000000006</v>
      </c>
      <c r="E184" s="20">
        <v>78</v>
      </c>
      <c r="F184" s="20">
        <v>76.8</v>
      </c>
      <c r="G184" s="20">
        <v>75</v>
      </c>
      <c r="H184" s="20">
        <v>76</v>
      </c>
      <c r="I184" s="20">
        <v>85</v>
      </c>
      <c r="J184" s="21">
        <v>76</v>
      </c>
      <c r="K184" s="21">
        <v>78</v>
      </c>
      <c r="L184" s="21">
        <v>76</v>
      </c>
      <c r="M184" s="21">
        <v>77.900000000000006</v>
      </c>
      <c r="N184" s="21">
        <v>79</v>
      </c>
      <c r="O184" s="21">
        <v>78</v>
      </c>
      <c r="P184" s="21">
        <v>78</v>
      </c>
      <c r="Q184" s="38">
        <f t="shared" si="77"/>
        <v>1010.6</v>
      </c>
      <c r="R184" s="38">
        <f t="shared" si="78"/>
        <v>77.739999999999995</v>
      </c>
      <c r="S184" s="39"/>
      <c r="T184" s="39"/>
    </row>
    <row r="185" spans="1:20" x14ac:dyDescent="0.25">
      <c r="A185" s="64"/>
      <c r="B185" s="40" t="s">
        <v>86</v>
      </c>
      <c r="C185" s="19" t="s">
        <v>31</v>
      </c>
      <c r="D185" s="20">
        <v>76</v>
      </c>
      <c r="E185" s="20">
        <v>75</v>
      </c>
      <c r="F185" s="20">
        <v>76</v>
      </c>
      <c r="G185" s="20">
        <v>75</v>
      </c>
      <c r="H185" s="20">
        <v>83.9</v>
      </c>
      <c r="I185" s="20">
        <v>79.900000000000006</v>
      </c>
      <c r="J185" s="21">
        <v>76.8</v>
      </c>
      <c r="K185" s="21">
        <v>75.7</v>
      </c>
      <c r="L185" s="21">
        <v>77.400000000000006</v>
      </c>
      <c r="M185" s="21">
        <v>78</v>
      </c>
      <c r="N185" s="21">
        <v>77.7</v>
      </c>
      <c r="O185" s="21">
        <v>78.900000000000006</v>
      </c>
      <c r="P185" s="21">
        <v>79</v>
      </c>
      <c r="Q185" s="38">
        <f t="shared" si="77"/>
        <v>1009.3</v>
      </c>
      <c r="R185" s="38">
        <f t="shared" si="78"/>
        <v>77.64</v>
      </c>
      <c r="S185" s="39"/>
      <c r="T185" s="39"/>
    </row>
    <row r="186" spans="1:20" x14ac:dyDescent="0.25">
      <c r="A186" s="64"/>
      <c r="B186" s="41" t="s">
        <v>32</v>
      </c>
      <c r="C186" s="19" t="s">
        <v>33</v>
      </c>
      <c r="D186" s="20">
        <v>75</v>
      </c>
      <c r="E186" s="20">
        <v>75</v>
      </c>
      <c r="F186" s="20">
        <v>77</v>
      </c>
      <c r="G186" s="20">
        <v>76.8</v>
      </c>
      <c r="H186" s="20">
        <v>80</v>
      </c>
      <c r="I186" s="20">
        <v>77.900000000000006</v>
      </c>
      <c r="J186" s="21">
        <v>76</v>
      </c>
      <c r="K186" s="21">
        <v>76.900000000000006</v>
      </c>
      <c r="L186" s="21">
        <v>79</v>
      </c>
      <c r="M186" s="21">
        <v>76</v>
      </c>
      <c r="N186" s="21">
        <v>78.900000000000006</v>
      </c>
      <c r="O186" s="21">
        <v>78.7</v>
      </c>
      <c r="P186" s="21">
        <v>75.599999999999994</v>
      </c>
      <c r="Q186" s="38">
        <f t="shared" si="77"/>
        <v>1002.8000000000001</v>
      </c>
      <c r="R186" s="38">
        <f t="shared" si="78"/>
        <v>77.14</v>
      </c>
      <c r="S186" s="39"/>
      <c r="T186" s="39"/>
    </row>
    <row r="187" spans="1:20" x14ac:dyDescent="0.25">
      <c r="A187" s="64"/>
      <c r="B187" s="41" t="s">
        <v>87</v>
      </c>
      <c r="C187" s="22" t="s">
        <v>34</v>
      </c>
      <c r="D187" s="20">
        <v>78</v>
      </c>
      <c r="E187" s="20">
        <v>75.5</v>
      </c>
      <c r="F187" s="20">
        <v>79.8</v>
      </c>
      <c r="G187" s="20">
        <v>74.5</v>
      </c>
      <c r="H187" s="20">
        <v>80.8</v>
      </c>
      <c r="I187" s="20">
        <v>75</v>
      </c>
      <c r="J187" s="21">
        <v>79.5</v>
      </c>
      <c r="K187" s="21">
        <v>77.5</v>
      </c>
      <c r="L187" s="21">
        <v>77.599999999999994</v>
      </c>
      <c r="M187" s="21">
        <v>78.599999999999994</v>
      </c>
      <c r="N187" s="21">
        <v>79</v>
      </c>
      <c r="O187" s="21">
        <v>76.8</v>
      </c>
      <c r="P187" s="21">
        <v>78.900000000000006</v>
      </c>
      <c r="Q187" s="38">
        <f t="shared" si="77"/>
        <v>1011.5</v>
      </c>
      <c r="R187" s="38">
        <f t="shared" si="78"/>
        <v>77.81</v>
      </c>
      <c r="S187" s="39"/>
      <c r="T187" s="39"/>
    </row>
    <row r="188" spans="1:20" x14ac:dyDescent="0.25">
      <c r="A188" s="64"/>
      <c r="B188" s="37"/>
      <c r="C188" s="23" t="s">
        <v>35</v>
      </c>
      <c r="D188" s="20">
        <f>ROUND(((D183+D184+D185+D186+D187)/5),2)</f>
        <v>76.28</v>
      </c>
      <c r="E188" s="20">
        <f t="shared" ref="E188:L188" si="81">ROUND(((E183+E184+E185+E186+E187)/5),2)</f>
        <v>75.8</v>
      </c>
      <c r="F188" s="20">
        <f t="shared" si="81"/>
        <v>77.12</v>
      </c>
      <c r="G188" s="20">
        <f t="shared" si="81"/>
        <v>75.86</v>
      </c>
      <c r="H188" s="20">
        <f t="shared" si="81"/>
        <v>80.14</v>
      </c>
      <c r="I188" s="20">
        <f t="shared" si="81"/>
        <v>80.12</v>
      </c>
      <c r="J188" s="20">
        <f t="shared" si="81"/>
        <v>76.760000000000005</v>
      </c>
      <c r="K188" s="20">
        <f t="shared" si="81"/>
        <v>77.16</v>
      </c>
      <c r="L188" s="20">
        <f t="shared" si="81"/>
        <v>77.34</v>
      </c>
      <c r="M188" s="20">
        <v>74.7</v>
      </c>
      <c r="N188" s="20">
        <f t="shared" ref="N188:P188" si="82">ROUND(((N183+N184+N185+N186+N187)/5),2)</f>
        <v>78.52</v>
      </c>
      <c r="O188" s="20">
        <f t="shared" si="82"/>
        <v>77.680000000000007</v>
      </c>
      <c r="P188" s="20">
        <f t="shared" si="82"/>
        <v>77.3</v>
      </c>
      <c r="Q188" s="51">
        <f t="shared" si="77"/>
        <v>1004.78</v>
      </c>
      <c r="R188" s="38">
        <f t="shared" si="78"/>
        <v>77.290000000000006</v>
      </c>
      <c r="S188" s="39"/>
      <c r="T188" s="39"/>
    </row>
    <row r="189" spans="1:20" x14ac:dyDescent="0.25">
      <c r="A189" s="64"/>
      <c r="B189" s="43">
        <v>155</v>
      </c>
      <c r="C189" s="24" t="s">
        <v>36</v>
      </c>
      <c r="D189" s="25">
        <v>75.7</v>
      </c>
      <c r="E189" s="25">
        <v>76.8</v>
      </c>
      <c r="F189" s="25">
        <v>77</v>
      </c>
      <c r="G189" s="25">
        <v>76.900000000000006</v>
      </c>
      <c r="H189" s="25">
        <v>80</v>
      </c>
      <c r="I189" s="25">
        <v>77.599999999999994</v>
      </c>
      <c r="J189" s="26">
        <v>76.7</v>
      </c>
      <c r="K189" s="26">
        <v>77.7</v>
      </c>
      <c r="L189" s="26">
        <v>78.900000000000006</v>
      </c>
      <c r="M189" s="26">
        <v>75</v>
      </c>
      <c r="N189" s="62">
        <v>77.400000000000006</v>
      </c>
      <c r="O189" s="62">
        <v>79.2</v>
      </c>
      <c r="P189" s="62">
        <v>76.400000000000006</v>
      </c>
      <c r="Q189" s="44">
        <f t="shared" si="77"/>
        <v>1005.3000000000001</v>
      </c>
      <c r="R189" s="38">
        <f t="shared" si="78"/>
        <v>77.33</v>
      </c>
      <c r="S189" s="39"/>
      <c r="T189" s="39"/>
    </row>
    <row r="190" spans="1:20" ht="15.75" thickBot="1" x14ac:dyDescent="0.3">
      <c r="A190" s="64"/>
      <c r="B190" s="37"/>
      <c r="C190" s="30" t="s">
        <v>37</v>
      </c>
      <c r="D190" s="29">
        <f t="shared" ref="D190:P190" si="83">ROUND((D188*$T$6+D189*$T$7),2)</f>
        <v>76.05</v>
      </c>
      <c r="E190" s="29">
        <f t="shared" si="83"/>
        <v>76.2</v>
      </c>
      <c r="F190" s="29">
        <f t="shared" si="83"/>
        <v>77.069999999999993</v>
      </c>
      <c r="G190" s="29">
        <f t="shared" si="83"/>
        <v>76.28</v>
      </c>
      <c r="H190" s="29">
        <f t="shared" si="83"/>
        <v>80.08</v>
      </c>
      <c r="I190" s="29">
        <f t="shared" si="83"/>
        <v>79.11</v>
      </c>
      <c r="J190" s="29">
        <f t="shared" si="83"/>
        <v>76.739999999999995</v>
      </c>
      <c r="K190" s="29">
        <f t="shared" si="83"/>
        <v>77.38</v>
      </c>
      <c r="L190" s="29">
        <f t="shared" si="83"/>
        <v>77.959999999999994</v>
      </c>
      <c r="M190" s="29">
        <f t="shared" si="83"/>
        <v>74.819999999999993</v>
      </c>
      <c r="N190" s="29">
        <f t="shared" si="83"/>
        <v>78.069999999999993</v>
      </c>
      <c r="O190" s="29">
        <f t="shared" si="83"/>
        <v>78.290000000000006</v>
      </c>
      <c r="P190" s="29">
        <f t="shared" si="83"/>
        <v>76.94</v>
      </c>
      <c r="Q190" s="52">
        <f t="shared" si="77"/>
        <v>1004.99</v>
      </c>
      <c r="R190" s="53">
        <f t="shared" si="78"/>
        <v>77.31</v>
      </c>
      <c r="S190" s="54"/>
      <c r="T190" s="54"/>
    </row>
    <row r="191" spans="1:20" ht="15.75" thickTop="1" x14ac:dyDescent="0.25">
      <c r="A191" s="63">
        <v>21</v>
      </c>
      <c r="B191" s="34"/>
      <c r="C191" s="16" t="s">
        <v>29</v>
      </c>
      <c r="D191" s="17">
        <v>75.599999999999994</v>
      </c>
      <c r="E191" s="17">
        <v>73.599999999999994</v>
      </c>
      <c r="F191" s="17">
        <v>75.599999999999994</v>
      </c>
      <c r="G191" s="17">
        <v>77.5</v>
      </c>
      <c r="H191" s="17">
        <v>78</v>
      </c>
      <c r="I191" s="17">
        <v>76.3</v>
      </c>
      <c r="J191" s="18">
        <v>76</v>
      </c>
      <c r="K191" s="18">
        <v>75</v>
      </c>
      <c r="L191" s="18">
        <v>75.7</v>
      </c>
      <c r="M191" s="18">
        <v>78.7</v>
      </c>
      <c r="N191" s="18">
        <v>77</v>
      </c>
      <c r="O191" s="18">
        <v>77.8</v>
      </c>
      <c r="P191" s="18">
        <v>78.8</v>
      </c>
      <c r="Q191" s="35">
        <f t="shared" si="77"/>
        <v>995.59999999999991</v>
      </c>
      <c r="R191" s="35">
        <f t="shared" si="78"/>
        <v>76.58</v>
      </c>
      <c r="S191" s="36"/>
      <c r="T191" s="36"/>
    </row>
    <row r="192" spans="1:20" x14ac:dyDescent="0.25">
      <c r="A192" s="64"/>
      <c r="B192" s="37"/>
      <c r="C192" s="19" t="s">
        <v>30</v>
      </c>
      <c r="D192" s="20">
        <v>77.7</v>
      </c>
      <c r="E192" s="20">
        <v>76</v>
      </c>
      <c r="F192" s="20">
        <v>76.8</v>
      </c>
      <c r="G192" s="20">
        <v>78</v>
      </c>
      <c r="H192" s="20">
        <v>79</v>
      </c>
      <c r="I192" s="20">
        <v>76</v>
      </c>
      <c r="J192" s="21">
        <v>75</v>
      </c>
      <c r="K192" s="21">
        <v>78</v>
      </c>
      <c r="L192" s="21">
        <v>75.5</v>
      </c>
      <c r="M192" s="21">
        <v>78</v>
      </c>
      <c r="N192" s="21">
        <v>76</v>
      </c>
      <c r="O192" s="21">
        <v>75.7</v>
      </c>
      <c r="P192" s="21">
        <v>76</v>
      </c>
      <c r="Q192" s="38">
        <f t="shared" si="77"/>
        <v>997.7</v>
      </c>
      <c r="R192" s="38">
        <f t="shared" si="78"/>
        <v>76.75</v>
      </c>
      <c r="S192" s="39"/>
      <c r="T192" s="39"/>
    </row>
    <row r="193" spans="1:20" x14ac:dyDescent="0.25">
      <c r="A193" s="64"/>
      <c r="B193" s="40" t="s">
        <v>88</v>
      </c>
      <c r="C193" s="19" t="s">
        <v>31</v>
      </c>
      <c r="D193" s="20">
        <v>76.7</v>
      </c>
      <c r="E193" s="20">
        <v>76</v>
      </c>
      <c r="F193" s="20">
        <v>75.599999999999994</v>
      </c>
      <c r="G193" s="20">
        <v>75.8</v>
      </c>
      <c r="H193" s="20">
        <v>75</v>
      </c>
      <c r="I193" s="20">
        <v>75.5</v>
      </c>
      <c r="J193" s="21">
        <v>77</v>
      </c>
      <c r="K193" s="21">
        <v>76</v>
      </c>
      <c r="L193" s="21">
        <v>77.8</v>
      </c>
      <c r="M193" s="21">
        <v>78.599999999999994</v>
      </c>
      <c r="N193" s="21">
        <v>76</v>
      </c>
      <c r="O193" s="21">
        <v>76.5</v>
      </c>
      <c r="P193" s="21">
        <v>77</v>
      </c>
      <c r="Q193" s="38">
        <f t="shared" si="77"/>
        <v>993.49999999999989</v>
      </c>
      <c r="R193" s="38">
        <f t="shared" si="78"/>
        <v>76.42</v>
      </c>
      <c r="S193" s="39"/>
      <c r="T193" s="39"/>
    </row>
    <row r="194" spans="1:20" x14ac:dyDescent="0.25">
      <c r="A194" s="64"/>
      <c r="B194" s="41" t="s">
        <v>32</v>
      </c>
      <c r="C194" s="19" t="s">
        <v>33</v>
      </c>
      <c r="D194" s="20">
        <v>76.5</v>
      </c>
      <c r="E194" s="20">
        <v>78</v>
      </c>
      <c r="F194" s="20">
        <v>77</v>
      </c>
      <c r="G194" s="20">
        <v>76</v>
      </c>
      <c r="H194" s="20">
        <v>76</v>
      </c>
      <c r="I194" s="20">
        <v>75</v>
      </c>
      <c r="J194" s="21">
        <v>78</v>
      </c>
      <c r="K194" s="21">
        <v>76</v>
      </c>
      <c r="L194" s="21">
        <v>76.5</v>
      </c>
      <c r="M194" s="21">
        <v>75.8</v>
      </c>
      <c r="N194" s="21">
        <v>78</v>
      </c>
      <c r="O194" s="21">
        <v>77.8</v>
      </c>
      <c r="P194" s="21">
        <v>78.5</v>
      </c>
      <c r="Q194" s="38">
        <f t="shared" si="77"/>
        <v>999.09999999999991</v>
      </c>
      <c r="R194" s="38">
        <f t="shared" si="78"/>
        <v>76.849999999999994</v>
      </c>
      <c r="S194" s="39"/>
      <c r="T194" s="39"/>
    </row>
    <row r="195" spans="1:20" x14ac:dyDescent="0.25">
      <c r="A195" s="64"/>
      <c r="B195" s="41" t="s">
        <v>89</v>
      </c>
      <c r="C195" s="22" t="s">
        <v>34</v>
      </c>
      <c r="D195" s="20">
        <v>80</v>
      </c>
      <c r="E195" s="20">
        <v>78.900000000000006</v>
      </c>
      <c r="F195" s="20">
        <v>77.7</v>
      </c>
      <c r="G195" s="20">
        <v>77.8</v>
      </c>
      <c r="H195" s="20">
        <v>76.5</v>
      </c>
      <c r="I195" s="20">
        <v>75</v>
      </c>
      <c r="J195" s="21">
        <v>75.8</v>
      </c>
      <c r="K195" s="21">
        <v>75.599999999999994</v>
      </c>
      <c r="L195" s="21">
        <v>75.5</v>
      </c>
      <c r="M195" s="21">
        <v>77</v>
      </c>
      <c r="N195" s="21">
        <v>76</v>
      </c>
      <c r="O195" s="21">
        <v>76.5</v>
      </c>
      <c r="P195" s="21">
        <v>75.599999999999994</v>
      </c>
      <c r="Q195" s="38">
        <f t="shared" si="77"/>
        <v>997.90000000000009</v>
      </c>
      <c r="R195" s="38">
        <f t="shared" si="78"/>
        <v>76.760000000000005</v>
      </c>
      <c r="S195" s="39"/>
      <c r="T195" s="39"/>
    </row>
    <row r="196" spans="1:20" x14ac:dyDescent="0.25">
      <c r="A196" s="64"/>
      <c r="B196" s="37"/>
      <c r="C196" s="23" t="s">
        <v>35</v>
      </c>
      <c r="D196" s="20">
        <f>ROUND(((D191+D192+D193+D194+D195)/5),2)</f>
        <v>77.3</v>
      </c>
      <c r="E196" s="20">
        <f t="shared" ref="E196:G196" si="84">ROUND(((E191+E192+E193+E194+E195)/5),2)</f>
        <v>76.5</v>
      </c>
      <c r="F196" s="20">
        <f t="shared" si="84"/>
        <v>76.540000000000006</v>
      </c>
      <c r="G196" s="20">
        <f t="shared" si="84"/>
        <v>77.02</v>
      </c>
      <c r="H196" s="20">
        <f t="shared" ref="H196:P196" si="85">ROUND(((H191+H192+H193+H194+H195)/5),2)</f>
        <v>76.900000000000006</v>
      </c>
      <c r="I196" s="20">
        <f t="shared" si="85"/>
        <v>75.56</v>
      </c>
      <c r="J196" s="20">
        <f t="shared" si="85"/>
        <v>76.36</v>
      </c>
      <c r="K196" s="20">
        <f t="shared" si="85"/>
        <v>76.12</v>
      </c>
      <c r="L196" s="20">
        <f t="shared" si="85"/>
        <v>76.2</v>
      </c>
      <c r="M196" s="20">
        <f t="shared" si="85"/>
        <v>77.62</v>
      </c>
      <c r="N196" s="20">
        <f t="shared" si="85"/>
        <v>76.599999999999994</v>
      </c>
      <c r="O196" s="20">
        <f t="shared" si="85"/>
        <v>76.86</v>
      </c>
      <c r="P196" s="20">
        <f t="shared" si="85"/>
        <v>77.180000000000007</v>
      </c>
      <c r="Q196" s="42">
        <f t="shared" si="77"/>
        <v>996.76</v>
      </c>
      <c r="R196" s="38">
        <f t="shared" si="78"/>
        <v>76.67</v>
      </c>
      <c r="S196" s="39"/>
      <c r="T196" s="39"/>
    </row>
    <row r="197" spans="1:20" x14ac:dyDescent="0.25">
      <c r="A197" s="64"/>
      <c r="B197" s="43">
        <v>156</v>
      </c>
      <c r="C197" s="24" t="s">
        <v>36</v>
      </c>
      <c r="D197" s="25">
        <v>80.8</v>
      </c>
      <c r="E197" s="25">
        <v>76</v>
      </c>
      <c r="F197" s="25">
        <v>80</v>
      </c>
      <c r="G197" s="25">
        <v>76</v>
      </c>
      <c r="H197" s="25">
        <v>78</v>
      </c>
      <c r="I197" s="25">
        <v>78.5</v>
      </c>
      <c r="J197" s="26">
        <v>77.8</v>
      </c>
      <c r="K197" s="26">
        <v>78.5</v>
      </c>
      <c r="L197" s="26">
        <v>77.5</v>
      </c>
      <c r="M197" s="26">
        <v>78.8</v>
      </c>
      <c r="N197" s="62">
        <v>77.5</v>
      </c>
      <c r="O197" s="62">
        <v>76.8</v>
      </c>
      <c r="P197" s="62">
        <v>78</v>
      </c>
      <c r="Q197" s="44">
        <f t="shared" si="77"/>
        <v>1014.1999999999999</v>
      </c>
      <c r="R197" s="38">
        <f t="shared" si="78"/>
        <v>78.02</v>
      </c>
      <c r="S197" s="39"/>
      <c r="T197" s="39"/>
    </row>
    <row r="198" spans="1:20" ht="15.75" thickBot="1" x14ac:dyDescent="0.3">
      <c r="A198" s="65"/>
      <c r="B198" s="45"/>
      <c r="C198" s="28" t="s">
        <v>37</v>
      </c>
      <c r="D198" s="29">
        <f t="shared" ref="D198:G198" si="86">ROUND((D196*$T$6+D197*$T$7),2)</f>
        <v>78.7</v>
      </c>
      <c r="E198" s="29">
        <f t="shared" si="86"/>
        <v>76.3</v>
      </c>
      <c r="F198" s="29">
        <f t="shared" si="86"/>
        <v>77.92</v>
      </c>
      <c r="G198" s="29">
        <f t="shared" si="86"/>
        <v>76.61</v>
      </c>
      <c r="H198" s="29">
        <f t="shared" ref="H198:P198" si="87">ROUND((H196*$T$6+H197*$T$7),2)</f>
        <v>77.34</v>
      </c>
      <c r="I198" s="29">
        <f t="shared" si="87"/>
        <v>76.739999999999995</v>
      </c>
      <c r="J198" s="29">
        <f t="shared" si="87"/>
        <v>76.94</v>
      </c>
      <c r="K198" s="29">
        <f t="shared" si="87"/>
        <v>77.069999999999993</v>
      </c>
      <c r="L198" s="29">
        <f t="shared" si="87"/>
        <v>76.72</v>
      </c>
      <c r="M198" s="29">
        <f t="shared" si="87"/>
        <v>78.09</v>
      </c>
      <c r="N198" s="29">
        <f t="shared" si="87"/>
        <v>76.959999999999994</v>
      </c>
      <c r="O198" s="29">
        <f t="shared" si="87"/>
        <v>76.84</v>
      </c>
      <c r="P198" s="29">
        <f t="shared" si="87"/>
        <v>77.510000000000005</v>
      </c>
      <c r="Q198" s="46">
        <f t="shared" si="77"/>
        <v>1003.74</v>
      </c>
      <c r="R198" s="47">
        <f t="shared" si="78"/>
        <v>77.209999999999994</v>
      </c>
      <c r="S198" s="48"/>
      <c r="T198" s="48"/>
    </row>
    <row r="199" spans="1:20" ht="15.75" thickTop="1" x14ac:dyDescent="0.25"/>
    <row r="206" spans="1:20" x14ac:dyDescent="0.25">
      <c r="I206" s="6"/>
      <c r="N206" t="s">
        <v>38</v>
      </c>
    </row>
    <row r="207" spans="1:20" x14ac:dyDescent="0.25">
      <c r="I207" s="6"/>
      <c r="N207" t="s">
        <v>39</v>
      </c>
    </row>
    <row r="208" spans="1:20" x14ac:dyDescent="0.25">
      <c r="B208" t="s">
        <v>40</v>
      </c>
      <c r="I208" s="6"/>
    </row>
    <row r="209" spans="2:17" x14ac:dyDescent="0.25">
      <c r="B209" s="55" t="s">
        <v>41</v>
      </c>
      <c r="I209" s="6"/>
      <c r="N209" s="55" t="s">
        <v>91</v>
      </c>
    </row>
    <row r="210" spans="2:17" x14ac:dyDescent="0.25">
      <c r="I210" s="6"/>
    </row>
    <row r="211" spans="2:17" x14ac:dyDescent="0.25">
      <c r="I211" s="6"/>
    </row>
    <row r="212" spans="2:17" x14ac:dyDescent="0.25">
      <c r="I212" s="6"/>
      <c r="Q212" s="56"/>
    </row>
    <row r="213" spans="2:17" x14ac:dyDescent="0.25">
      <c r="B213" s="57"/>
      <c r="C213" s="57"/>
      <c r="D213" s="57"/>
      <c r="E213" s="57"/>
      <c r="I213" s="6"/>
      <c r="N213" s="58"/>
      <c r="O213" s="58"/>
      <c r="P213" s="58"/>
      <c r="Q213" s="56"/>
    </row>
    <row r="214" spans="2:17" x14ac:dyDescent="0.25">
      <c r="B214" t="s">
        <v>42</v>
      </c>
      <c r="I214" s="6"/>
      <c r="N214" t="s">
        <v>32</v>
      </c>
    </row>
    <row r="341" ht="6.75" customHeight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531" spans="2:2" x14ac:dyDescent="0.25">
      <c r="B531" t="s">
        <v>32</v>
      </c>
    </row>
  </sheetData>
  <mergeCells count="44">
    <mergeCell ref="A191:A198"/>
    <mergeCell ref="A143:A150"/>
    <mergeCell ref="A151:A158"/>
    <mergeCell ref="A159:A166"/>
    <mergeCell ref="A175:A182"/>
    <mergeCell ref="A183:A190"/>
    <mergeCell ref="A103:A110"/>
    <mergeCell ref="A111:A118"/>
    <mergeCell ref="A119:A126"/>
    <mergeCell ref="A127:A134"/>
    <mergeCell ref="A135:A142"/>
    <mergeCell ref="A61:A68"/>
    <mergeCell ref="A69:A76"/>
    <mergeCell ref="A87:A94"/>
    <mergeCell ref="A95:A102"/>
    <mergeCell ref="A1:T1"/>
    <mergeCell ref="A2:T2"/>
    <mergeCell ref="A8:A11"/>
    <mergeCell ref="C8:C11"/>
    <mergeCell ref="D8:R8"/>
    <mergeCell ref="S8:S11"/>
    <mergeCell ref="T8:T11"/>
    <mergeCell ref="D9:D11"/>
    <mergeCell ref="E9:E11"/>
    <mergeCell ref="F9:F11"/>
    <mergeCell ref="A53:A60"/>
    <mergeCell ref="M9:M11"/>
    <mergeCell ref="N9:P9"/>
    <mergeCell ref="Q9:Q11"/>
    <mergeCell ref="R9:R11"/>
    <mergeCell ref="N10:N11"/>
    <mergeCell ref="O10:O11"/>
    <mergeCell ref="P10:P11"/>
    <mergeCell ref="A45:A52"/>
    <mergeCell ref="L9:L11"/>
    <mergeCell ref="A13:A20"/>
    <mergeCell ref="A21:A28"/>
    <mergeCell ref="A29:A36"/>
    <mergeCell ref="A37:A44"/>
    <mergeCell ref="G9:G11"/>
    <mergeCell ref="H9:H11"/>
    <mergeCell ref="I9:I11"/>
    <mergeCell ref="J9:J11"/>
    <mergeCell ref="K9:K11"/>
  </mergeCells>
  <printOptions horizontalCentered="1"/>
  <pageMargins left="0.25" right="0.25" top="0.25" bottom="0.25" header="0.3" footer="0.3"/>
  <pageSetup paperSize="5" scale="75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hamidiyah</dc:creator>
  <cp:lastModifiedBy>al hamidiyah</cp:lastModifiedBy>
  <cp:lastPrinted>2015-03-31T16:38:28Z</cp:lastPrinted>
  <dcterms:created xsi:type="dcterms:W3CDTF">2015-03-31T16:25:19Z</dcterms:created>
  <dcterms:modified xsi:type="dcterms:W3CDTF">2015-04-09T03:06:59Z</dcterms:modified>
</cp:coreProperties>
</file>