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Genomics/Projects/20210816_projects/20210816_snp/02_IndexRef/ref_full/blastouts/"/>
    </mc:Choice>
  </mc:AlternateContent>
  <xr:revisionPtr revIDLastSave="0" documentId="13_ncr:1_{1F003F4C-37F5-7F4D-9D27-D9E0E935FF4E}" xr6:coauthVersionLast="45" xr6:coauthVersionMax="45" xr10:uidLastSave="{00000000-0000-0000-0000-000000000000}"/>
  <bookViews>
    <workbookView xWindow="2500" yWindow="460" windowWidth="24340" windowHeight="16040" activeTab="3" xr2:uid="{90BA6E12-688C-C24F-9E07-9CE7C055E22D}"/>
  </bookViews>
  <sheets>
    <sheet name="Sheet1" sheetId="1" r:id="rId1"/>
    <sheet name="matches" sheetId="2" r:id="rId2"/>
    <sheet name="non-matches" sheetId="4" r:id="rId3"/>
    <sheet name="non-matches that passed filters" sheetId="3" r:id="rId4"/>
  </sheets>
  <definedNames>
    <definedName name="_xlnm._FilterDatabase" localSheetId="0" hidden="1">Sheet1!$A$1:$R$1085</definedName>
    <definedName name="archaea_blastn_output_simple_combo" localSheetId="0">Sheet1!$B$2:$M$899</definedName>
    <definedName name="_xlnm.Criteria" localSheetId="0">matches!$A$2:$A$11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/>
  <c r="B2" i="3" a="1"/>
  <c r="B2" i="3"/>
  <c r="A2" i="1"/>
  <c r="A22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Q2" i="1"/>
  <c r="N3" i="1"/>
  <c r="P3" i="1"/>
  <c r="N4" i="1"/>
  <c r="P4" i="1"/>
  <c r="N5" i="1"/>
  <c r="P5" i="1"/>
  <c r="N6" i="1"/>
  <c r="P6" i="1"/>
  <c r="N7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41" i="1"/>
  <c r="P41" i="1"/>
  <c r="N42" i="1"/>
  <c r="P42" i="1"/>
  <c r="N43" i="1"/>
  <c r="P43" i="1"/>
  <c r="N44" i="1"/>
  <c r="P44" i="1"/>
  <c r="N45" i="1"/>
  <c r="P45" i="1"/>
  <c r="N46" i="1"/>
  <c r="P46" i="1"/>
  <c r="N47" i="1"/>
  <c r="P47" i="1"/>
  <c r="N48" i="1"/>
  <c r="P48" i="1"/>
  <c r="N49" i="1"/>
  <c r="P49" i="1"/>
  <c r="N50" i="1"/>
  <c r="P50" i="1"/>
  <c r="N51" i="1"/>
  <c r="P51" i="1"/>
  <c r="N52" i="1"/>
  <c r="P52" i="1"/>
  <c r="N53" i="1"/>
  <c r="P53" i="1"/>
  <c r="N54" i="1"/>
  <c r="P54" i="1"/>
  <c r="N55" i="1"/>
  <c r="P55" i="1"/>
  <c r="N56" i="1"/>
  <c r="P56" i="1"/>
  <c r="N57" i="1"/>
  <c r="P57" i="1"/>
  <c r="N58" i="1"/>
  <c r="P58" i="1"/>
  <c r="N59" i="1"/>
  <c r="P59" i="1"/>
  <c r="N60" i="1"/>
  <c r="P60" i="1"/>
  <c r="N61" i="1"/>
  <c r="P61" i="1"/>
  <c r="N62" i="1"/>
  <c r="P62" i="1"/>
  <c r="N63" i="1"/>
  <c r="P63" i="1"/>
  <c r="N64" i="1"/>
  <c r="P64" i="1"/>
  <c r="N65" i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148" i="1"/>
  <c r="P148" i="1"/>
  <c r="N149" i="1"/>
  <c r="P149" i="1"/>
  <c r="N150" i="1"/>
  <c r="P150" i="1"/>
  <c r="N151" i="1"/>
  <c r="P151" i="1"/>
  <c r="N152" i="1"/>
  <c r="P152" i="1"/>
  <c r="N153" i="1"/>
  <c r="P153" i="1"/>
  <c r="N154" i="1"/>
  <c r="P154" i="1"/>
  <c r="N155" i="1"/>
  <c r="P155" i="1"/>
  <c r="N156" i="1"/>
  <c r="P156" i="1"/>
  <c r="N157" i="1"/>
  <c r="P157" i="1"/>
  <c r="N158" i="1"/>
  <c r="P158" i="1"/>
  <c r="N159" i="1"/>
  <c r="P159" i="1"/>
  <c r="N160" i="1"/>
  <c r="P160" i="1"/>
  <c r="N161" i="1"/>
  <c r="P161" i="1"/>
  <c r="N162" i="1"/>
  <c r="P162" i="1"/>
  <c r="N163" i="1"/>
  <c r="P163" i="1"/>
  <c r="N164" i="1"/>
  <c r="P164" i="1"/>
  <c r="N165" i="1"/>
  <c r="P165" i="1"/>
  <c r="N166" i="1"/>
  <c r="P166" i="1"/>
  <c r="N167" i="1"/>
  <c r="P167" i="1"/>
  <c r="N168" i="1"/>
  <c r="P168" i="1"/>
  <c r="N169" i="1"/>
  <c r="P169" i="1"/>
  <c r="N170" i="1"/>
  <c r="P170" i="1"/>
  <c r="N171" i="1"/>
  <c r="P171" i="1"/>
  <c r="N172" i="1"/>
  <c r="P172" i="1"/>
  <c r="N173" i="1"/>
  <c r="P173" i="1"/>
  <c r="N174" i="1"/>
  <c r="P174" i="1"/>
  <c r="N175" i="1"/>
  <c r="P175" i="1"/>
  <c r="N176" i="1"/>
  <c r="P176" i="1"/>
  <c r="N177" i="1"/>
  <c r="P177" i="1"/>
  <c r="N178" i="1"/>
  <c r="P178" i="1"/>
  <c r="N179" i="1"/>
  <c r="P179" i="1"/>
  <c r="N180" i="1"/>
  <c r="P180" i="1"/>
  <c r="N181" i="1"/>
  <c r="P181" i="1"/>
  <c r="N182" i="1"/>
  <c r="P182" i="1"/>
  <c r="N183" i="1"/>
  <c r="P183" i="1"/>
  <c r="N184" i="1"/>
  <c r="P184" i="1"/>
  <c r="N185" i="1"/>
  <c r="P185" i="1"/>
  <c r="N186" i="1"/>
  <c r="P186" i="1"/>
  <c r="N187" i="1"/>
  <c r="P187" i="1"/>
  <c r="N188" i="1"/>
  <c r="P188" i="1"/>
  <c r="N189" i="1"/>
  <c r="P189" i="1"/>
  <c r="N190" i="1"/>
  <c r="P190" i="1"/>
  <c r="N191" i="1"/>
  <c r="P191" i="1"/>
  <c r="N192" i="1"/>
  <c r="P192" i="1"/>
  <c r="N193" i="1"/>
  <c r="P193" i="1"/>
  <c r="N194" i="1"/>
  <c r="P194" i="1"/>
  <c r="N195" i="1"/>
  <c r="P195" i="1"/>
  <c r="N196" i="1"/>
  <c r="P196" i="1"/>
  <c r="N197" i="1"/>
  <c r="P197" i="1"/>
  <c r="N198" i="1"/>
  <c r="P198" i="1"/>
  <c r="N199" i="1"/>
  <c r="P199" i="1"/>
  <c r="N200" i="1"/>
  <c r="P200" i="1"/>
  <c r="N201" i="1"/>
  <c r="P201" i="1"/>
  <c r="N202" i="1"/>
  <c r="P202" i="1"/>
  <c r="N203" i="1"/>
  <c r="P203" i="1"/>
  <c r="N204" i="1"/>
  <c r="P204" i="1"/>
  <c r="N205" i="1"/>
  <c r="P205" i="1"/>
  <c r="N206" i="1"/>
  <c r="P206" i="1"/>
  <c r="N207" i="1"/>
  <c r="P207" i="1"/>
  <c r="N208" i="1"/>
  <c r="P208" i="1"/>
  <c r="N209" i="1"/>
  <c r="P209" i="1"/>
  <c r="N210" i="1"/>
  <c r="P210" i="1"/>
  <c r="N211" i="1"/>
  <c r="P211" i="1"/>
  <c r="N212" i="1"/>
  <c r="P212" i="1"/>
  <c r="N213" i="1"/>
  <c r="P213" i="1"/>
  <c r="N214" i="1"/>
  <c r="P214" i="1"/>
  <c r="N215" i="1"/>
  <c r="P215" i="1"/>
  <c r="N216" i="1"/>
  <c r="P216" i="1"/>
  <c r="N217" i="1"/>
  <c r="P217" i="1"/>
  <c r="N218" i="1"/>
  <c r="P218" i="1"/>
  <c r="N219" i="1"/>
  <c r="P219" i="1"/>
  <c r="N220" i="1"/>
  <c r="P220" i="1"/>
  <c r="N221" i="1"/>
  <c r="P221" i="1"/>
  <c r="N222" i="1"/>
  <c r="P222" i="1"/>
  <c r="N223" i="1"/>
  <c r="P223" i="1"/>
  <c r="N224" i="1"/>
  <c r="P224" i="1"/>
  <c r="N225" i="1"/>
  <c r="P225" i="1"/>
  <c r="N226" i="1"/>
  <c r="P226" i="1"/>
  <c r="N227" i="1"/>
  <c r="P227" i="1"/>
  <c r="N228" i="1"/>
  <c r="P228" i="1"/>
  <c r="N229" i="1"/>
  <c r="P229" i="1"/>
  <c r="N230" i="1"/>
  <c r="P230" i="1"/>
  <c r="N231" i="1"/>
  <c r="P231" i="1"/>
  <c r="N232" i="1"/>
  <c r="P232" i="1"/>
  <c r="N233" i="1"/>
  <c r="P233" i="1"/>
  <c r="N234" i="1"/>
  <c r="P234" i="1"/>
  <c r="N235" i="1"/>
  <c r="P235" i="1"/>
  <c r="N236" i="1"/>
  <c r="P236" i="1"/>
  <c r="N237" i="1"/>
  <c r="P237" i="1"/>
  <c r="N238" i="1"/>
  <c r="P238" i="1"/>
  <c r="N239" i="1"/>
  <c r="P239" i="1"/>
  <c r="N240" i="1"/>
  <c r="P240" i="1"/>
  <c r="N241" i="1"/>
  <c r="P241" i="1"/>
  <c r="N242" i="1"/>
  <c r="P242" i="1"/>
  <c r="N243" i="1"/>
  <c r="P243" i="1"/>
  <c r="N244" i="1"/>
  <c r="P244" i="1"/>
  <c r="N245" i="1"/>
  <c r="P245" i="1"/>
  <c r="N246" i="1"/>
  <c r="P246" i="1"/>
  <c r="N247" i="1"/>
  <c r="P247" i="1"/>
  <c r="N248" i="1"/>
  <c r="P248" i="1"/>
  <c r="N249" i="1"/>
  <c r="P249" i="1"/>
  <c r="N250" i="1"/>
  <c r="P250" i="1"/>
  <c r="N251" i="1"/>
  <c r="P251" i="1"/>
  <c r="N252" i="1"/>
  <c r="P252" i="1"/>
  <c r="N253" i="1"/>
  <c r="P253" i="1"/>
  <c r="N254" i="1"/>
  <c r="P254" i="1"/>
  <c r="N255" i="1"/>
  <c r="P255" i="1"/>
  <c r="N256" i="1"/>
  <c r="P256" i="1"/>
  <c r="N257" i="1"/>
  <c r="P257" i="1"/>
  <c r="N258" i="1"/>
  <c r="P258" i="1"/>
  <c r="N259" i="1"/>
  <c r="P259" i="1"/>
  <c r="N260" i="1"/>
  <c r="P260" i="1"/>
  <c r="N261" i="1"/>
  <c r="P261" i="1"/>
  <c r="N262" i="1"/>
  <c r="P262" i="1"/>
  <c r="N263" i="1"/>
  <c r="P263" i="1"/>
  <c r="N264" i="1"/>
  <c r="P264" i="1"/>
  <c r="N265" i="1"/>
  <c r="P265" i="1"/>
  <c r="N266" i="1"/>
  <c r="P266" i="1"/>
  <c r="N267" i="1"/>
  <c r="P267" i="1"/>
  <c r="N268" i="1"/>
  <c r="P268" i="1"/>
  <c r="N269" i="1"/>
  <c r="P269" i="1"/>
  <c r="N270" i="1"/>
  <c r="P270" i="1"/>
  <c r="N271" i="1"/>
  <c r="P271" i="1"/>
  <c r="N272" i="1"/>
  <c r="P272" i="1"/>
  <c r="N273" i="1"/>
  <c r="P273" i="1"/>
  <c r="N274" i="1"/>
  <c r="P274" i="1"/>
  <c r="N275" i="1"/>
  <c r="P275" i="1"/>
  <c r="N276" i="1"/>
  <c r="P276" i="1"/>
  <c r="N277" i="1"/>
  <c r="P277" i="1"/>
  <c r="N278" i="1"/>
  <c r="P278" i="1"/>
  <c r="N279" i="1"/>
  <c r="P279" i="1"/>
  <c r="N280" i="1"/>
  <c r="P280" i="1"/>
  <c r="N281" i="1"/>
  <c r="P281" i="1"/>
  <c r="N282" i="1"/>
  <c r="P282" i="1"/>
  <c r="N283" i="1"/>
  <c r="P283" i="1"/>
  <c r="N284" i="1"/>
  <c r="P284" i="1"/>
  <c r="N285" i="1"/>
  <c r="P285" i="1"/>
  <c r="N286" i="1"/>
  <c r="P286" i="1"/>
  <c r="N287" i="1"/>
  <c r="P287" i="1"/>
  <c r="N288" i="1"/>
  <c r="P288" i="1"/>
  <c r="N289" i="1"/>
  <c r="P289" i="1"/>
  <c r="N290" i="1"/>
  <c r="P290" i="1"/>
  <c r="N291" i="1"/>
  <c r="P291" i="1"/>
  <c r="N292" i="1"/>
  <c r="P292" i="1"/>
  <c r="N293" i="1"/>
  <c r="P293" i="1"/>
  <c r="N294" i="1"/>
  <c r="P294" i="1"/>
  <c r="N295" i="1"/>
  <c r="P295" i="1"/>
  <c r="N296" i="1"/>
  <c r="P296" i="1"/>
  <c r="N297" i="1"/>
  <c r="P297" i="1"/>
  <c r="N298" i="1"/>
  <c r="P298" i="1"/>
  <c r="N299" i="1"/>
  <c r="P299" i="1"/>
  <c r="N300" i="1"/>
  <c r="P300" i="1"/>
  <c r="N301" i="1"/>
  <c r="P301" i="1"/>
  <c r="N302" i="1"/>
  <c r="P302" i="1"/>
  <c r="N303" i="1"/>
  <c r="P303" i="1"/>
  <c r="N304" i="1"/>
  <c r="P304" i="1"/>
  <c r="N305" i="1"/>
  <c r="P305" i="1"/>
  <c r="N306" i="1"/>
  <c r="P306" i="1"/>
  <c r="N307" i="1"/>
  <c r="P307" i="1"/>
  <c r="N308" i="1"/>
  <c r="P308" i="1"/>
  <c r="N309" i="1"/>
  <c r="P309" i="1"/>
  <c r="N310" i="1"/>
  <c r="P310" i="1"/>
  <c r="N311" i="1"/>
  <c r="P311" i="1"/>
  <c r="N312" i="1"/>
  <c r="P312" i="1"/>
  <c r="N313" i="1"/>
  <c r="P313" i="1"/>
  <c r="N314" i="1"/>
  <c r="P314" i="1"/>
  <c r="N315" i="1"/>
  <c r="P315" i="1"/>
  <c r="N316" i="1"/>
  <c r="P316" i="1"/>
  <c r="N317" i="1"/>
  <c r="P317" i="1"/>
  <c r="N318" i="1"/>
  <c r="P318" i="1"/>
  <c r="N319" i="1"/>
  <c r="P319" i="1"/>
  <c r="N320" i="1"/>
  <c r="P320" i="1"/>
  <c r="N321" i="1"/>
  <c r="P321" i="1"/>
  <c r="N322" i="1"/>
  <c r="P322" i="1"/>
  <c r="N323" i="1"/>
  <c r="P323" i="1"/>
  <c r="N324" i="1"/>
  <c r="P324" i="1"/>
  <c r="N325" i="1"/>
  <c r="P325" i="1"/>
  <c r="N326" i="1"/>
  <c r="P326" i="1"/>
  <c r="N327" i="1"/>
  <c r="P327" i="1"/>
  <c r="N328" i="1"/>
  <c r="P328" i="1"/>
  <c r="N329" i="1"/>
  <c r="P329" i="1"/>
  <c r="N330" i="1"/>
  <c r="P330" i="1"/>
  <c r="N331" i="1"/>
  <c r="P331" i="1"/>
  <c r="N332" i="1"/>
  <c r="P332" i="1"/>
  <c r="N333" i="1"/>
  <c r="P333" i="1"/>
  <c r="N334" i="1"/>
  <c r="P334" i="1"/>
  <c r="N335" i="1"/>
  <c r="P335" i="1"/>
  <c r="N336" i="1"/>
  <c r="P336" i="1"/>
  <c r="N337" i="1"/>
  <c r="P337" i="1"/>
  <c r="N338" i="1"/>
  <c r="P338" i="1"/>
  <c r="N339" i="1"/>
  <c r="P339" i="1"/>
  <c r="N340" i="1"/>
  <c r="P340" i="1"/>
  <c r="N341" i="1"/>
  <c r="P341" i="1"/>
  <c r="N342" i="1"/>
  <c r="P342" i="1"/>
  <c r="N343" i="1"/>
  <c r="P343" i="1"/>
  <c r="N344" i="1"/>
  <c r="P344" i="1"/>
  <c r="N345" i="1"/>
  <c r="P345" i="1"/>
  <c r="N346" i="1"/>
  <c r="P346" i="1"/>
  <c r="N347" i="1"/>
  <c r="P347" i="1"/>
  <c r="N348" i="1"/>
  <c r="P348" i="1"/>
  <c r="N349" i="1"/>
  <c r="P349" i="1"/>
  <c r="N350" i="1"/>
  <c r="P350" i="1"/>
  <c r="N351" i="1"/>
  <c r="P351" i="1"/>
  <c r="N352" i="1"/>
  <c r="P352" i="1"/>
  <c r="N353" i="1"/>
  <c r="P353" i="1"/>
  <c r="N354" i="1"/>
  <c r="P354" i="1"/>
  <c r="N355" i="1"/>
  <c r="P355" i="1"/>
  <c r="N356" i="1"/>
  <c r="P356" i="1"/>
  <c r="N357" i="1"/>
  <c r="P357" i="1"/>
  <c r="N358" i="1"/>
  <c r="P358" i="1"/>
  <c r="N359" i="1"/>
  <c r="P359" i="1"/>
  <c r="N360" i="1"/>
  <c r="P360" i="1"/>
  <c r="N361" i="1"/>
  <c r="P361" i="1"/>
  <c r="N362" i="1"/>
  <c r="P362" i="1"/>
  <c r="N363" i="1"/>
  <c r="P363" i="1"/>
  <c r="N364" i="1"/>
  <c r="P364" i="1"/>
  <c r="N365" i="1"/>
  <c r="P365" i="1"/>
  <c r="N366" i="1"/>
  <c r="P366" i="1"/>
  <c r="N367" i="1"/>
  <c r="P367" i="1"/>
  <c r="N368" i="1"/>
  <c r="P368" i="1"/>
  <c r="N369" i="1"/>
  <c r="P369" i="1"/>
  <c r="N370" i="1"/>
  <c r="P370" i="1"/>
  <c r="N371" i="1"/>
  <c r="P371" i="1"/>
  <c r="N372" i="1"/>
  <c r="P372" i="1"/>
  <c r="N373" i="1"/>
  <c r="P373" i="1"/>
  <c r="N374" i="1"/>
  <c r="P374" i="1"/>
  <c r="N375" i="1"/>
  <c r="P375" i="1"/>
  <c r="N376" i="1"/>
  <c r="P376" i="1"/>
  <c r="N377" i="1"/>
  <c r="P377" i="1"/>
  <c r="N378" i="1"/>
  <c r="P378" i="1"/>
  <c r="N379" i="1"/>
  <c r="P379" i="1"/>
  <c r="N380" i="1"/>
  <c r="P380" i="1"/>
  <c r="N381" i="1"/>
  <c r="P381" i="1"/>
  <c r="N382" i="1"/>
  <c r="P382" i="1"/>
  <c r="N383" i="1"/>
  <c r="P383" i="1"/>
  <c r="N384" i="1"/>
  <c r="P384" i="1"/>
  <c r="N385" i="1"/>
  <c r="P385" i="1"/>
  <c r="N386" i="1"/>
  <c r="P386" i="1"/>
  <c r="N387" i="1"/>
  <c r="P387" i="1"/>
  <c r="N388" i="1"/>
  <c r="P388" i="1"/>
  <c r="N389" i="1"/>
  <c r="P389" i="1"/>
  <c r="N390" i="1"/>
  <c r="P390" i="1"/>
  <c r="N391" i="1"/>
  <c r="P391" i="1"/>
  <c r="N392" i="1"/>
  <c r="P392" i="1"/>
  <c r="N393" i="1"/>
  <c r="P393" i="1"/>
  <c r="N394" i="1"/>
  <c r="P394" i="1"/>
  <c r="N395" i="1"/>
  <c r="P395" i="1"/>
  <c r="N396" i="1"/>
  <c r="P396" i="1"/>
  <c r="N397" i="1"/>
  <c r="P397" i="1"/>
  <c r="N398" i="1"/>
  <c r="P398" i="1"/>
  <c r="N399" i="1"/>
  <c r="P399" i="1"/>
  <c r="N400" i="1"/>
  <c r="P400" i="1"/>
  <c r="N401" i="1"/>
  <c r="P401" i="1"/>
  <c r="N402" i="1"/>
  <c r="P402" i="1"/>
  <c r="N403" i="1"/>
  <c r="P403" i="1"/>
  <c r="N404" i="1"/>
  <c r="P404" i="1"/>
  <c r="N405" i="1"/>
  <c r="P405" i="1"/>
  <c r="N406" i="1"/>
  <c r="P406" i="1"/>
  <c r="N407" i="1"/>
  <c r="P407" i="1"/>
  <c r="N408" i="1"/>
  <c r="P408" i="1"/>
  <c r="N409" i="1"/>
  <c r="P409" i="1"/>
  <c r="N410" i="1"/>
  <c r="P410" i="1"/>
  <c r="N411" i="1"/>
  <c r="P411" i="1"/>
  <c r="N412" i="1"/>
  <c r="P412" i="1"/>
  <c r="N413" i="1"/>
  <c r="P413" i="1"/>
  <c r="N414" i="1"/>
  <c r="P414" i="1"/>
  <c r="N415" i="1"/>
  <c r="P415" i="1"/>
  <c r="N416" i="1"/>
  <c r="P416" i="1"/>
  <c r="N417" i="1"/>
  <c r="P417" i="1"/>
  <c r="N418" i="1"/>
  <c r="P418" i="1"/>
  <c r="N419" i="1"/>
  <c r="P419" i="1"/>
  <c r="N420" i="1"/>
  <c r="P420" i="1"/>
  <c r="N421" i="1"/>
  <c r="P421" i="1"/>
  <c r="N422" i="1"/>
  <c r="P422" i="1"/>
  <c r="N423" i="1"/>
  <c r="P423" i="1"/>
  <c r="N424" i="1"/>
  <c r="P424" i="1"/>
  <c r="N425" i="1"/>
  <c r="P425" i="1"/>
  <c r="N426" i="1"/>
  <c r="P426" i="1"/>
  <c r="N427" i="1"/>
  <c r="P427" i="1"/>
  <c r="N428" i="1"/>
  <c r="P428" i="1"/>
  <c r="N429" i="1"/>
  <c r="P429" i="1"/>
  <c r="N430" i="1"/>
  <c r="P430" i="1"/>
  <c r="N431" i="1"/>
  <c r="P431" i="1"/>
  <c r="N432" i="1"/>
  <c r="P432" i="1"/>
  <c r="N433" i="1"/>
  <c r="P433" i="1"/>
  <c r="N434" i="1"/>
  <c r="P434" i="1"/>
  <c r="N435" i="1"/>
  <c r="P435" i="1"/>
  <c r="N436" i="1"/>
  <c r="P436" i="1"/>
  <c r="N437" i="1"/>
  <c r="P437" i="1"/>
  <c r="N438" i="1"/>
  <c r="P438" i="1"/>
  <c r="N439" i="1"/>
  <c r="P439" i="1"/>
  <c r="N440" i="1"/>
  <c r="P440" i="1"/>
  <c r="N441" i="1"/>
  <c r="P441" i="1"/>
  <c r="N442" i="1"/>
  <c r="P442" i="1"/>
  <c r="N443" i="1"/>
  <c r="P443" i="1"/>
  <c r="N444" i="1"/>
  <c r="P444" i="1"/>
  <c r="N445" i="1"/>
  <c r="P445" i="1"/>
  <c r="N446" i="1"/>
  <c r="P446" i="1"/>
  <c r="N447" i="1"/>
  <c r="P447" i="1"/>
  <c r="N448" i="1"/>
  <c r="P448" i="1"/>
  <c r="N449" i="1"/>
  <c r="P449" i="1"/>
  <c r="N450" i="1"/>
  <c r="P450" i="1"/>
  <c r="N451" i="1"/>
  <c r="P451" i="1"/>
  <c r="N452" i="1"/>
  <c r="P452" i="1"/>
  <c r="N453" i="1"/>
  <c r="P453" i="1"/>
  <c r="N454" i="1"/>
  <c r="P454" i="1"/>
  <c r="N455" i="1"/>
  <c r="P455" i="1"/>
  <c r="N456" i="1"/>
  <c r="P456" i="1"/>
  <c r="N457" i="1"/>
  <c r="P457" i="1"/>
  <c r="N458" i="1"/>
  <c r="P458" i="1"/>
  <c r="N459" i="1"/>
  <c r="P459" i="1"/>
  <c r="N460" i="1"/>
  <c r="P460" i="1"/>
  <c r="N461" i="1"/>
  <c r="P461" i="1"/>
  <c r="N462" i="1"/>
  <c r="P462" i="1"/>
  <c r="N463" i="1"/>
  <c r="P463" i="1"/>
  <c r="N464" i="1"/>
  <c r="P464" i="1"/>
  <c r="N465" i="1"/>
  <c r="P465" i="1"/>
  <c r="N466" i="1"/>
  <c r="P466" i="1"/>
  <c r="N467" i="1"/>
  <c r="P467" i="1"/>
  <c r="N468" i="1"/>
  <c r="P468" i="1"/>
  <c r="N469" i="1"/>
  <c r="P469" i="1"/>
  <c r="N470" i="1"/>
  <c r="P470" i="1"/>
  <c r="N471" i="1"/>
  <c r="P471" i="1"/>
  <c r="N472" i="1"/>
  <c r="P472" i="1"/>
  <c r="N473" i="1"/>
  <c r="P473" i="1"/>
  <c r="N474" i="1"/>
  <c r="P474" i="1"/>
  <c r="N475" i="1"/>
  <c r="P475" i="1"/>
  <c r="N476" i="1"/>
  <c r="P476" i="1"/>
  <c r="N477" i="1"/>
  <c r="P477" i="1"/>
  <c r="N478" i="1"/>
  <c r="P478" i="1"/>
  <c r="N479" i="1"/>
  <c r="P479" i="1"/>
  <c r="N480" i="1"/>
  <c r="P480" i="1"/>
  <c r="N481" i="1"/>
  <c r="P481" i="1"/>
  <c r="N482" i="1"/>
  <c r="P482" i="1"/>
  <c r="N483" i="1"/>
  <c r="P483" i="1"/>
  <c r="N484" i="1"/>
  <c r="P484" i="1"/>
  <c r="N485" i="1"/>
  <c r="P485" i="1"/>
  <c r="N486" i="1"/>
  <c r="P486" i="1"/>
  <c r="N487" i="1"/>
  <c r="P487" i="1"/>
  <c r="N488" i="1"/>
  <c r="P488" i="1"/>
  <c r="N489" i="1"/>
  <c r="P489" i="1"/>
  <c r="N490" i="1"/>
  <c r="P490" i="1"/>
  <c r="N491" i="1"/>
  <c r="P491" i="1"/>
  <c r="N492" i="1"/>
  <c r="P492" i="1"/>
  <c r="N493" i="1"/>
  <c r="P493" i="1"/>
  <c r="N494" i="1"/>
  <c r="P494" i="1"/>
  <c r="N495" i="1"/>
  <c r="P495" i="1"/>
  <c r="N496" i="1"/>
  <c r="P496" i="1"/>
  <c r="N497" i="1"/>
  <c r="P497" i="1"/>
  <c r="N498" i="1"/>
  <c r="P498" i="1"/>
  <c r="N499" i="1"/>
  <c r="P499" i="1"/>
  <c r="N500" i="1"/>
  <c r="P500" i="1"/>
  <c r="N501" i="1"/>
  <c r="P501" i="1"/>
  <c r="N502" i="1"/>
  <c r="P502" i="1"/>
  <c r="N503" i="1"/>
  <c r="P503" i="1"/>
  <c r="N504" i="1"/>
  <c r="P504" i="1"/>
  <c r="N505" i="1"/>
  <c r="P505" i="1"/>
  <c r="N506" i="1"/>
  <c r="P506" i="1"/>
  <c r="N507" i="1"/>
  <c r="P507" i="1"/>
  <c r="N508" i="1"/>
  <c r="P508" i="1"/>
  <c r="N509" i="1"/>
  <c r="P509" i="1"/>
  <c r="N510" i="1"/>
  <c r="P510" i="1"/>
  <c r="N511" i="1"/>
  <c r="P511" i="1"/>
  <c r="N512" i="1"/>
  <c r="P512" i="1"/>
  <c r="N513" i="1"/>
  <c r="P513" i="1"/>
  <c r="N514" i="1"/>
  <c r="P514" i="1"/>
  <c r="N515" i="1"/>
  <c r="P515" i="1"/>
  <c r="N516" i="1"/>
  <c r="P516" i="1"/>
  <c r="N517" i="1"/>
  <c r="P517" i="1"/>
  <c r="N518" i="1"/>
  <c r="P518" i="1"/>
  <c r="N519" i="1"/>
  <c r="P519" i="1"/>
  <c r="N520" i="1"/>
  <c r="P520" i="1"/>
  <c r="N521" i="1"/>
  <c r="P521" i="1"/>
  <c r="N522" i="1"/>
  <c r="P522" i="1"/>
  <c r="N523" i="1"/>
  <c r="P523" i="1"/>
  <c r="N524" i="1"/>
  <c r="P524" i="1"/>
  <c r="N525" i="1"/>
  <c r="P525" i="1"/>
  <c r="N526" i="1"/>
  <c r="P526" i="1"/>
  <c r="N527" i="1"/>
  <c r="P527" i="1"/>
  <c r="N528" i="1"/>
  <c r="P528" i="1"/>
  <c r="N529" i="1"/>
  <c r="P529" i="1"/>
  <c r="N530" i="1"/>
  <c r="P530" i="1"/>
  <c r="N531" i="1"/>
  <c r="P531" i="1"/>
  <c r="N532" i="1"/>
  <c r="P532" i="1"/>
  <c r="N533" i="1"/>
  <c r="P533" i="1"/>
  <c r="N534" i="1"/>
  <c r="P534" i="1"/>
  <c r="N535" i="1"/>
  <c r="P535" i="1"/>
  <c r="N536" i="1"/>
  <c r="P536" i="1"/>
  <c r="N537" i="1"/>
  <c r="P537" i="1"/>
  <c r="N538" i="1"/>
  <c r="P538" i="1"/>
  <c r="N539" i="1"/>
  <c r="P539" i="1"/>
  <c r="N540" i="1"/>
  <c r="P540" i="1"/>
  <c r="N541" i="1"/>
  <c r="P541" i="1"/>
  <c r="N542" i="1"/>
  <c r="P542" i="1"/>
  <c r="N543" i="1"/>
  <c r="P543" i="1"/>
  <c r="N544" i="1"/>
  <c r="P544" i="1"/>
  <c r="N545" i="1"/>
  <c r="P545" i="1"/>
  <c r="N546" i="1"/>
  <c r="P546" i="1"/>
  <c r="N547" i="1"/>
  <c r="P547" i="1"/>
  <c r="N548" i="1"/>
  <c r="P548" i="1"/>
  <c r="N549" i="1"/>
  <c r="P549" i="1"/>
  <c r="N550" i="1"/>
  <c r="P550" i="1"/>
  <c r="N551" i="1"/>
  <c r="P551" i="1"/>
  <c r="N552" i="1"/>
  <c r="P552" i="1"/>
  <c r="N553" i="1"/>
  <c r="P553" i="1"/>
  <c r="N554" i="1"/>
  <c r="P554" i="1"/>
  <c r="N555" i="1"/>
  <c r="P555" i="1"/>
  <c r="N556" i="1"/>
  <c r="P556" i="1"/>
  <c r="N557" i="1"/>
  <c r="P557" i="1"/>
  <c r="N558" i="1"/>
  <c r="P558" i="1"/>
  <c r="N559" i="1"/>
  <c r="P559" i="1"/>
  <c r="N560" i="1"/>
  <c r="P560" i="1"/>
  <c r="N561" i="1"/>
  <c r="P561" i="1"/>
  <c r="N562" i="1"/>
  <c r="P562" i="1"/>
  <c r="N563" i="1"/>
  <c r="P563" i="1"/>
  <c r="N564" i="1"/>
  <c r="P564" i="1"/>
  <c r="N565" i="1"/>
  <c r="P565" i="1"/>
  <c r="N566" i="1"/>
  <c r="P566" i="1"/>
  <c r="N567" i="1"/>
  <c r="P567" i="1"/>
  <c r="N568" i="1"/>
  <c r="P568" i="1"/>
  <c r="N569" i="1"/>
  <c r="P569" i="1"/>
  <c r="N570" i="1"/>
  <c r="P570" i="1"/>
  <c r="N571" i="1"/>
  <c r="P571" i="1"/>
  <c r="N572" i="1"/>
  <c r="P572" i="1"/>
  <c r="N573" i="1"/>
  <c r="P573" i="1"/>
  <c r="N574" i="1"/>
  <c r="P574" i="1"/>
  <c r="N575" i="1"/>
  <c r="P575" i="1"/>
  <c r="N576" i="1"/>
  <c r="P576" i="1"/>
  <c r="N577" i="1"/>
  <c r="P577" i="1"/>
  <c r="N578" i="1"/>
  <c r="P578" i="1"/>
  <c r="N579" i="1"/>
  <c r="P579" i="1"/>
  <c r="N580" i="1"/>
  <c r="P580" i="1"/>
  <c r="N581" i="1"/>
  <c r="P581" i="1"/>
  <c r="N582" i="1"/>
  <c r="P582" i="1"/>
  <c r="N583" i="1"/>
  <c r="P583" i="1"/>
  <c r="N584" i="1"/>
  <c r="P584" i="1"/>
  <c r="N585" i="1"/>
  <c r="P585" i="1"/>
  <c r="N586" i="1"/>
  <c r="P586" i="1"/>
  <c r="N587" i="1"/>
  <c r="P587" i="1"/>
  <c r="N588" i="1"/>
  <c r="P588" i="1"/>
  <c r="N589" i="1"/>
  <c r="P589" i="1"/>
  <c r="N590" i="1"/>
  <c r="P590" i="1"/>
  <c r="N591" i="1"/>
  <c r="P591" i="1"/>
  <c r="N592" i="1"/>
  <c r="P592" i="1"/>
  <c r="N593" i="1"/>
  <c r="P593" i="1"/>
  <c r="N594" i="1"/>
  <c r="P594" i="1"/>
  <c r="N595" i="1"/>
  <c r="P595" i="1"/>
  <c r="N596" i="1"/>
  <c r="P596" i="1"/>
  <c r="N597" i="1"/>
  <c r="P597" i="1"/>
  <c r="N598" i="1"/>
  <c r="P598" i="1"/>
  <c r="N599" i="1"/>
  <c r="P599" i="1"/>
  <c r="N600" i="1"/>
  <c r="P600" i="1"/>
  <c r="N601" i="1"/>
  <c r="P601" i="1"/>
  <c r="N602" i="1"/>
  <c r="P602" i="1"/>
  <c r="N603" i="1"/>
  <c r="P603" i="1"/>
  <c r="N604" i="1"/>
  <c r="P604" i="1"/>
  <c r="N605" i="1"/>
  <c r="P605" i="1"/>
  <c r="N606" i="1"/>
  <c r="P606" i="1"/>
  <c r="N607" i="1"/>
  <c r="P607" i="1"/>
  <c r="N608" i="1"/>
  <c r="P608" i="1"/>
  <c r="N609" i="1"/>
  <c r="P609" i="1"/>
  <c r="N610" i="1"/>
  <c r="P610" i="1"/>
  <c r="N611" i="1"/>
  <c r="P611" i="1"/>
  <c r="N612" i="1"/>
  <c r="P612" i="1"/>
  <c r="N613" i="1"/>
  <c r="P613" i="1"/>
  <c r="N614" i="1"/>
  <c r="P614" i="1"/>
  <c r="N615" i="1"/>
  <c r="P615" i="1"/>
  <c r="N616" i="1"/>
  <c r="P616" i="1"/>
  <c r="N617" i="1"/>
  <c r="P617" i="1"/>
  <c r="N618" i="1"/>
  <c r="P618" i="1"/>
  <c r="N619" i="1"/>
  <c r="P619" i="1"/>
  <c r="N620" i="1"/>
  <c r="P620" i="1"/>
  <c r="N621" i="1"/>
  <c r="P621" i="1"/>
  <c r="N622" i="1"/>
  <c r="P622" i="1"/>
  <c r="N623" i="1"/>
  <c r="P623" i="1"/>
  <c r="N624" i="1"/>
  <c r="P624" i="1"/>
  <c r="N625" i="1"/>
  <c r="P625" i="1"/>
  <c r="N626" i="1"/>
  <c r="P626" i="1"/>
  <c r="N627" i="1"/>
  <c r="P627" i="1"/>
  <c r="N628" i="1"/>
  <c r="P628" i="1"/>
  <c r="N629" i="1"/>
  <c r="P629" i="1"/>
  <c r="N630" i="1"/>
  <c r="P630" i="1"/>
  <c r="N631" i="1"/>
  <c r="P631" i="1"/>
  <c r="N632" i="1"/>
  <c r="P632" i="1"/>
  <c r="N633" i="1"/>
  <c r="P633" i="1"/>
  <c r="N634" i="1"/>
  <c r="P634" i="1"/>
  <c r="N635" i="1"/>
  <c r="P635" i="1"/>
  <c r="N636" i="1"/>
  <c r="P636" i="1"/>
  <c r="N637" i="1"/>
  <c r="P637" i="1"/>
  <c r="N638" i="1"/>
  <c r="P638" i="1"/>
  <c r="N639" i="1"/>
  <c r="P639" i="1"/>
  <c r="N640" i="1"/>
  <c r="P640" i="1"/>
  <c r="N641" i="1"/>
  <c r="P641" i="1"/>
  <c r="N642" i="1"/>
  <c r="P642" i="1"/>
  <c r="N643" i="1"/>
  <c r="P643" i="1"/>
  <c r="N644" i="1"/>
  <c r="P644" i="1"/>
  <c r="N645" i="1"/>
  <c r="P645" i="1"/>
  <c r="N646" i="1"/>
  <c r="P646" i="1"/>
  <c r="N647" i="1"/>
  <c r="P647" i="1"/>
  <c r="N648" i="1"/>
  <c r="P648" i="1"/>
  <c r="N649" i="1"/>
  <c r="P649" i="1"/>
  <c r="N650" i="1"/>
  <c r="P650" i="1"/>
  <c r="N651" i="1"/>
  <c r="P651" i="1"/>
  <c r="N652" i="1"/>
  <c r="P652" i="1"/>
  <c r="N653" i="1"/>
  <c r="P653" i="1"/>
  <c r="N654" i="1"/>
  <c r="P654" i="1"/>
  <c r="N655" i="1"/>
  <c r="P655" i="1"/>
  <c r="N656" i="1"/>
  <c r="P656" i="1"/>
  <c r="N657" i="1"/>
  <c r="P657" i="1"/>
  <c r="N658" i="1"/>
  <c r="P658" i="1"/>
  <c r="N659" i="1"/>
  <c r="P659" i="1"/>
  <c r="N660" i="1"/>
  <c r="P660" i="1"/>
  <c r="N661" i="1"/>
  <c r="P661" i="1"/>
  <c r="N662" i="1"/>
  <c r="P662" i="1"/>
  <c r="N663" i="1"/>
  <c r="P663" i="1"/>
  <c r="N664" i="1"/>
  <c r="P664" i="1"/>
  <c r="N665" i="1"/>
  <c r="P665" i="1"/>
  <c r="N666" i="1"/>
  <c r="P666" i="1"/>
  <c r="N667" i="1"/>
  <c r="P667" i="1"/>
  <c r="N668" i="1"/>
  <c r="P668" i="1"/>
  <c r="N669" i="1"/>
  <c r="P669" i="1"/>
  <c r="N670" i="1"/>
  <c r="P670" i="1"/>
  <c r="N671" i="1"/>
  <c r="P671" i="1"/>
  <c r="N672" i="1"/>
  <c r="P672" i="1"/>
  <c r="N673" i="1"/>
  <c r="P673" i="1"/>
  <c r="N674" i="1"/>
  <c r="P674" i="1"/>
  <c r="N675" i="1"/>
  <c r="P675" i="1"/>
  <c r="N676" i="1"/>
  <c r="P676" i="1"/>
  <c r="N677" i="1"/>
  <c r="P677" i="1"/>
  <c r="N678" i="1"/>
  <c r="P678" i="1"/>
  <c r="N679" i="1"/>
  <c r="P679" i="1"/>
  <c r="N680" i="1"/>
  <c r="P680" i="1"/>
  <c r="N681" i="1"/>
  <c r="P681" i="1"/>
  <c r="N682" i="1"/>
  <c r="P682" i="1"/>
  <c r="N683" i="1"/>
  <c r="P683" i="1"/>
  <c r="N684" i="1"/>
  <c r="P684" i="1"/>
  <c r="N685" i="1"/>
  <c r="P685" i="1"/>
  <c r="N686" i="1"/>
  <c r="P686" i="1"/>
  <c r="N687" i="1"/>
  <c r="P687" i="1"/>
  <c r="N688" i="1"/>
  <c r="P688" i="1"/>
  <c r="N689" i="1"/>
  <c r="P689" i="1"/>
  <c r="N690" i="1"/>
  <c r="P690" i="1"/>
  <c r="N691" i="1"/>
  <c r="P691" i="1"/>
  <c r="N692" i="1"/>
  <c r="P692" i="1"/>
  <c r="N693" i="1"/>
  <c r="P693" i="1"/>
  <c r="N694" i="1"/>
  <c r="P694" i="1"/>
  <c r="N695" i="1"/>
  <c r="P695" i="1"/>
  <c r="N696" i="1"/>
  <c r="P696" i="1"/>
  <c r="N697" i="1"/>
  <c r="P697" i="1"/>
  <c r="N698" i="1"/>
  <c r="P698" i="1"/>
  <c r="N699" i="1"/>
  <c r="P699" i="1"/>
  <c r="N700" i="1"/>
  <c r="P700" i="1"/>
  <c r="N701" i="1"/>
  <c r="P701" i="1"/>
  <c r="N702" i="1"/>
  <c r="P702" i="1"/>
  <c r="N703" i="1"/>
  <c r="P703" i="1"/>
  <c r="N704" i="1"/>
  <c r="P704" i="1"/>
  <c r="N705" i="1"/>
  <c r="P705" i="1"/>
  <c r="N706" i="1"/>
  <c r="P706" i="1"/>
  <c r="N707" i="1"/>
  <c r="P707" i="1"/>
  <c r="N708" i="1"/>
  <c r="P708" i="1"/>
  <c r="N709" i="1"/>
  <c r="P709" i="1"/>
  <c r="N710" i="1"/>
  <c r="P710" i="1"/>
  <c r="N711" i="1"/>
  <c r="P711" i="1"/>
  <c r="N712" i="1"/>
  <c r="P712" i="1"/>
  <c r="N713" i="1"/>
  <c r="P713" i="1"/>
  <c r="N714" i="1"/>
  <c r="P714" i="1"/>
  <c r="N715" i="1"/>
  <c r="P715" i="1"/>
  <c r="N716" i="1"/>
  <c r="P716" i="1"/>
  <c r="N717" i="1"/>
  <c r="P717" i="1"/>
  <c r="N718" i="1"/>
  <c r="P718" i="1"/>
  <c r="N719" i="1"/>
  <c r="P719" i="1"/>
  <c r="N720" i="1"/>
  <c r="P720" i="1"/>
  <c r="N721" i="1"/>
  <c r="P721" i="1"/>
  <c r="N722" i="1"/>
  <c r="P722" i="1"/>
  <c r="N723" i="1"/>
  <c r="P723" i="1"/>
  <c r="N724" i="1"/>
  <c r="P724" i="1"/>
  <c r="N725" i="1"/>
  <c r="P725" i="1"/>
  <c r="N726" i="1"/>
  <c r="P726" i="1"/>
  <c r="N727" i="1"/>
  <c r="P727" i="1"/>
  <c r="N728" i="1"/>
  <c r="P728" i="1"/>
  <c r="N729" i="1"/>
  <c r="P729" i="1"/>
  <c r="N730" i="1"/>
  <c r="P730" i="1"/>
  <c r="N731" i="1"/>
  <c r="P731" i="1"/>
  <c r="N732" i="1"/>
  <c r="P732" i="1"/>
  <c r="N733" i="1"/>
  <c r="P733" i="1"/>
  <c r="N734" i="1"/>
  <c r="P734" i="1"/>
  <c r="N735" i="1"/>
  <c r="P735" i="1"/>
  <c r="N736" i="1"/>
  <c r="P736" i="1"/>
  <c r="N737" i="1"/>
  <c r="P737" i="1"/>
  <c r="N738" i="1"/>
  <c r="P738" i="1"/>
  <c r="N739" i="1"/>
  <c r="P739" i="1"/>
  <c r="N740" i="1"/>
  <c r="P740" i="1"/>
  <c r="N741" i="1"/>
  <c r="P741" i="1"/>
  <c r="N742" i="1"/>
  <c r="P742" i="1"/>
  <c r="N743" i="1"/>
  <c r="P743" i="1"/>
  <c r="N744" i="1"/>
  <c r="P744" i="1"/>
  <c r="N745" i="1"/>
  <c r="P745" i="1"/>
  <c r="N746" i="1"/>
  <c r="P746" i="1"/>
  <c r="N747" i="1"/>
  <c r="P747" i="1"/>
  <c r="N748" i="1"/>
  <c r="P748" i="1"/>
  <c r="N749" i="1"/>
  <c r="P749" i="1"/>
  <c r="N750" i="1"/>
  <c r="P750" i="1"/>
  <c r="N751" i="1"/>
  <c r="P751" i="1"/>
  <c r="N752" i="1"/>
  <c r="P752" i="1"/>
  <c r="N753" i="1"/>
  <c r="P753" i="1"/>
  <c r="N754" i="1"/>
  <c r="P754" i="1"/>
  <c r="N755" i="1"/>
  <c r="P755" i="1"/>
  <c r="N756" i="1"/>
  <c r="P756" i="1"/>
  <c r="N757" i="1"/>
  <c r="P757" i="1"/>
  <c r="N758" i="1"/>
  <c r="P758" i="1"/>
  <c r="N759" i="1"/>
  <c r="P759" i="1"/>
  <c r="N760" i="1"/>
  <c r="P760" i="1"/>
  <c r="N761" i="1"/>
  <c r="P761" i="1"/>
  <c r="N762" i="1"/>
  <c r="P762" i="1"/>
  <c r="N763" i="1"/>
  <c r="P763" i="1"/>
  <c r="N764" i="1"/>
  <c r="P764" i="1"/>
  <c r="N765" i="1"/>
  <c r="P765" i="1"/>
  <c r="N766" i="1"/>
  <c r="P766" i="1"/>
  <c r="N767" i="1"/>
  <c r="P767" i="1"/>
  <c r="N768" i="1"/>
  <c r="P768" i="1"/>
  <c r="N769" i="1"/>
  <c r="P769" i="1"/>
  <c r="N770" i="1"/>
  <c r="P770" i="1"/>
  <c r="N771" i="1"/>
  <c r="P771" i="1"/>
  <c r="N772" i="1"/>
  <c r="P772" i="1"/>
  <c r="N773" i="1"/>
  <c r="P773" i="1"/>
  <c r="N774" i="1"/>
  <c r="P774" i="1"/>
  <c r="N775" i="1"/>
  <c r="P775" i="1"/>
  <c r="N776" i="1"/>
  <c r="P776" i="1"/>
  <c r="N777" i="1"/>
  <c r="P777" i="1"/>
  <c r="N778" i="1"/>
  <c r="P778" i="1"/>
  <c r="N779" i="1"/>
  <c r="P779" i="1"/>
  <c r="N780" i="1"/>
  <c r="P780" i="1"/>
  <c r="N781" i="1"/>
  <c r="P781" i="1"/>
  <c r="N782" i="1"/>
  <c r="P782" i="1"/>
  <c r="N783" i="1"/>
  <c r="P783" i="1"/>
  <c r="N784" i="1"/>
  <c r="P784" i="1"/>
  <c r="N785" i="1"/>
  <c r="P785" i="1"/>
  <c r="N786" i="1"/>
  <c r="P786" i="1"/>
  <c r="N787" i="1"/>
  <c r="P787" i="1"/>
  <c r="N788" i="1"/>
  <c r="P788" i="1"/>
  <c r="N789" i="1"/>
  <c r="P789" i="1"/>
  <c r="N790" i="1"/>
  <c r="P790" i="1"/>
  <c r="N791" i="1"/>
  <c r="P791" i="1"/>
  <c r="N792" i="1"/>
  <c r="P792" i="1"/>
  <c r="N793" i="1"/>
  <c r="P793" i="1"/>
  <c r="N794" i="1"/>
  <c r="P794" i="1"/>
  <c r="N795" i="1"/>
  <c r="P795" i="1"/>
  <c r="N796" i="1"/>
  <c r="P796" i="1"/>
  <c r="N797" i="1"/>
  <c r="P797" i="1"/>
  <c r="N798" i="1"/>
  <c r="P798" i="1"/>
  <c r="N799" i="1"/>
  <c r="P799" i="1"/>
  <c r="N800" i="1"/>
  <c r="P800" i="1"/>
  <c r="N801" i="1"/>
  <c r="P801" i="1"/>
  <c r="N802" i="1"/>
  <c r="P802" i="1"/>
  <c r="N803" i="1"/>
  <c r="P803" i="1"/>
  <c r="N804" i="1"/>
  <c r="P804" i="1"/>
  <c r="N805" i="1"/>
  <c r="P805" i="1"/>
  <c r="N806" i="1"/>
  <c r="P806" i="1"/>
  <c r="N807" i="1"/>
  <c r="P807" i="1"/>
  <c r="N808" i="1"/>
  <c r="P808" i="1"/>
  <c r="N809" i="1"/>
  <c r="P809" i="1"/>
  <c r="N810" i="1"/>
  <c r="P810" i="1"/>
  <c r="N811" i="1"/>
  <c r="P811" i="1"/>
  <c r="N812" i="1"/>
  <c r="P812" i="1"/>
  <c r="N813" i="1"/>
  <c r="P813" i="1"/>
  <c r="N814" i="1"/>
  <c r="P814" i="1"/>
  <c r="N815" i="1"/>
  <c r="P815" i="1"/>
  <c r="N816" i="1"/>
  <c r="P816" i="1"/>
  <c r="N817" i="1"/>
  <c r="P817" i="1"/>
  <c r="N818" i="1"/>
  <c r="P818" i="1"/>
  <c r="N819" i="1"/>
  <c r="P819" i="1"/>
  <c r="N820" i="1"/>
  <c r="P820" i="1"/>
  <c r="N821" i="1"/>
  <c r="P821" i="1"/>
  <c r="N822" i="1"/>
  <c r="P822" i="1"/>
  <c r="N823" i="1"/>
  <c r="P823" i="1"/>
  <c r="N824" i="1"/>
  <c r="P824" i="1"/>
  <c r="N825" i="1"/>
  <c r="P825" i="1"/>
  <c r="N826" i="1"/>
  <c r="P826" i="1"/>
  <c r="N827" i="1"/>
  <c r="P827" i="1"/>
  <c r="N828" i="1"/>
  <c r="P828" i="1"/>
  <c r="N829" i="1"/>
  <c r="P829" i="1"/>
  <c r="N830" i="1"/>
  <c r="P830" i="1"/>
  <c r="N831" i="1"/>
  <c r="P831" i="1"/>
  <c r="N832" i="1"/>
  <c r="P832" i="1"/>
  <c r="N833" i="1"/>
  <c r="P833" i="1"/>
  <c r="N834" i="1"/>
  <c r="P834" i="1"/>
  <c r="N835" i="1"/>
  <c r="P835" i="1"/>
  <c r="N836" i="1"/>
  <c r="P836" i="1"/>
  <c r="N837" i="1"/>
  <c r="P837" i="1"/>
  <c r="N838" i="1"/>
  <c r="P838" i="1"/>
  <c r="N839" i="1"/>
  <c r="P839" i="1"/>
  <c r="N840" i="1"/>
  <c r="P840" i="1"/>
  <c r="N841" i="1"/>
  <c r="P841" i="1"/>
  <c r="N842" i="1"/>
  <c r="P842" i="1"/>
  <c r="N843" i="1"/>
  <c r="P843" i="1"/>
  <c r="N844" i="1"/>
  <c r="P844" i="1"/>
  <c r="N845" i="1"/>
  <c r="P845" i="1"/>
  <c r="N846" i="1"/>
  <c r="P846" i="1"/>
  <c r="N847" i="1"/>
  <c r="P847" i="1"/>
  <c r="N848" i="1"/>
  <c r="P848" i="1"/>
  <c r="N849" i="1"/>
  <c r="P849" i="1"/>
  <c r="N850" i="1"/>
  <c r="P850" i="1"/>
  <c r="N851" i="1"/>
  <c r="P851" i="1"/>
  <c r="N852" i="1"/>
  <c r="P852" i="1"/>
  <c r="N853" i="1"/>
  <c r="P853" i="1"/>
  <c r="N854" i="1"/>
  <c r="P854" i="1"/>
  <c r="N855" i="1"/>
  <c r="P855" i="1"/>
  <c r="N856" i="1"/>
  <c r="P856" i="1"/>
  <c r="N857" i="1"/>
  <c r="P857" i="1"/>
  <c r="N858" i="1"/>
  <c r="P858" i="1"/>
  <c r="N859" i="1"/>
  <c r="P859" i="1"/>
  <c r="N860" i="1"/>
  <c r="P860" i="1"/>
  <c r="N861" i="1"/>
  <c r="P861" i="1"/>
  <c r="N862" i="1"/>
  <c r="P862" i="1"/>
  <c r="N863" i="1"/>
  <c r="P863" i="1"/>
  <c r="N864" i="1"/>
  <c r="P864" i="1"/>
  <c r="N865" i="1"/>
  <c r="P865" i="1"/>
  <c r="N866" i="1"/>
  <c r="P866" i="1"/>
  <c r="N867" i="1"/>
  <c r="P867" i="1"/>
  <c r="N868" i="1"/>
  <c r="P868" i="1"/>
  <c r="N869" i="1"/>
  <c r="P869" i="1"/>
  <c r="N870" i="1"/>
  <c r="P870" i="1"/>
  <c r="N871" i="1"/>
  <c r="P871" i="1"/>
  <c r="N872" i="1"/>
  <c r="P872" i="1"/>
  <c r="N873" i="1"/>
  <c r="P873" i="1"/>
  <c r="N874" i="1"/>
  <c r="P874" i="1"/>
  <c r="N875" i="1"/>
  <c r="P875" i="1"/>
  <c r="N876" i="1"/>
  <c r="P876" i="1"/>
  <c r="N877" i="1"/>
  <c r="P877" i="1"/>
  <c r="N878" i="1"/>
  <c r="P878" i="1"/>
  <c r="N879" i="1"/>
  <c r="P879" i="1"/>
  <c r="N880" i="1"/>
  <c r="P880" i="1"/>
  <c r="N881" i="1"/>
  <c r="P881" i="1"/>
  <c r="N882" i="1"/>
  <c r="P882" i="1"/>
  <c r="N883" i="1"/>
  <c r="P883" i="1"/>
  <c r="N884" i="1"/>
  <c r="P884" i="1"/>
  <c r="N885" i="1"/>
  <c r="P885" i="1"/>
  <c r="N886" i="1"/>
  <c r="P886" i="1"/>
  <c r="N887" i="1"/>
  <c r="P887" i="1"/>
  <c r="N888" i="1"/>
  <c r="P888" i="1"/>
  <c r="N889" i="1"/>
  <c r="P889" i="1"/>
  <c r="N890" i="1"/>
  <c r="P890" i="1"/>
  <c r="N891" i="1"/>
  <c r="P891" i="1"/>
  <c r="N892" i="1"/>
  <c r="P892" i="1"/>
  <c r="N893" i="1"/>
  <c r="P893" i="1"/>
  <c r="N894" i="1"/>
  <c r="P894" i="1"/>
  <c r="N895" i="1"/>
  <c r="P895" i="1"/>
  <c r="N896" i="1"/>
  <c r="P896" i="1"/>
  <c r="N897" i="1"/>
  <c r="P897" i="1"/>
  <c r="N898" i="1"/>
  <c r="P898" i="1"/>
  <c r="N899" i="1"/>
  <c r="P899" i="1"/>
  <c r="N2" i="1"/>
  <c r="P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tc={64B3E213-4901-F04E-8D2F-DB5BEC11D72F}</author>
    <author>tc={26526202-F5A6-9945-BEF7-4469DD0E575A}</author>
  </authors>
  <commentList>
    <comment ref="N1" authorId="0" shapeId="0" xr:uid="{64B3E213-4901-F04E-8D2F-DB5BEC11D72F}">
      <text>
        <t>[Threaded comment]
Your version of Excel allows you to read this threaded comment; however, any edits to it will get removed if the file is opened in a newer version of Excel. Learn more: https://go.microsoft.com/fwlink/?linkid=870924
Comment:
    q.end - q.start</t>
      </text>
    </comment>
    <comment ref="P1" authorId="1" shapeId="0" xr:uid="{26526202-F5A6-9945-BEF7-4469DD0E57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qlen/node_length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8A73F-95AC-8546-8FE3-193028754A2C}" name="archaea_blastn_output_simple_combo" type="6" refreshedVersion="6" background="1" saveData="1">
    <textPr sourceFile="/Users/alix22792/Desktop/Mites/Genomics/Projects/20210816_projects/20210816_snp/02_IndexRef/ref_full/blastouts/archaea_blastn_output_simple_combo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<sst xmlns="http://schemas.openxmlformats.org/spreadsheetml/2006/main" count="3104" uniqueCount="449">
  <si>
    <t>NODE_1017_length_15360_cov_1.646665</t>
  </si>
  <si>
    <t>NC_013922.1</t>
  </si>
  <si>
    <t>NODE_1024_length_15227_cov_2.039164</t>
  </si>
  <si>
    <t>NZ_CP085327.1</t>
  </si>
  <si>
    <t>NODE_1040_length_15032_cov_1.985256</t>
  </si>
  <si>
    <t>NZ_CP011267.1</t>
  </si>
  <si>
    <t>NC_021169.1</t>
  </si>
  <si>
    <t>NC_015320.1</t>
  </si>
  <si>
    <t>NC_013849.1</t>
  </si>
  <si>
    <t>NODE_1056_length_14854_cov_1.627213</t>
  </si>
  <si>
    <t>NZ_CP095757.1</t>
  </si>
  <si>
    <t>NZ_CP095397.1</t>
  </si>
  <si>
    <t>NZ_CP034145.1</t>
  </si>
  <si>
    <t>NC_015666.1</t>
  </si>
  <si>
    <t>NC_013743.1</t>
  </si>
  <si>
    <t>NZ_CP031150.1</t>
  </si>
  <si>
    <t>NZ_CP031148.1</t>
  </si>
  <si>
    <t>NZ_CP040330.1</t>
  </si>
  <si>
    <t>NC_019962.1</t>
  </si>
  <si>
    <t>NODE_1058_length_14835_cov_1.619465</t>
  </si>
  <si>
    <t>NZ_CP031311.1</t>
  </si>
  <si>
    <t>NODE_1079_length_14541_cov_1.911642</t>
  </si>
  <si>
    <t>NC_021313.1</t>
  </si>
  <si>
    <t>NZ_CP082249.1</t>
  </si>
  <si>
    <t>NZ_CP053941.1</t>
  </si>
  <si>
    <t>NZ_CP034692.1</t>
  </si>
  <si>
    <t>NZ_CP063205.1</t>
  </si>
  <si>
    <t>NZ_CP089468.1</t>
  </si>
  <si>
    <t>NZ_LN831302.1</t>
  </si>
  <si>
    <t>NZ_CP019327.1</t>
  </si>
  <si>
    <t>NODE_1087_length_14478_cov_1.989699</t>
  </si>
  <si>
    <t>NZ_CP009526.1</t>
  </si>
  <si>
    <t>NODE_1109_length_14168_cov_1.478765</t>
  </si>
  <si>
    <t>NZ_CP069192.1</t>
  </si>
  <si>
    <t>NZ_CP050014.1</t>
  </si>
  <si>
    <t>NODE_1123_length_13978_cov_1.873152</t>
  </si>
  <si>
    <t>NZ_CP085301.1</t>
  </si>
  <si>
    <t>NZ_CP059154.1</t>
  </si>
  <si>
    <t>NZ_CP073695.1</t>
  </si>
  <si>
    <t>NODE_112_length_92387_cov_2.961268</t>
  </si>
  <si>
    <t>NC_017034.1</t>
  </si>
  <si>
    <t>NODE_1186_length_13338_cov_1.494821</t>
  </si>
  <si>
    <t>NZ_CP089466.1</t>
  </si>
  <si>
    <t>NC_019792.1</t>
  </si>
  <si>
    <t>NZ_CP071598.1</t>
  </si>
  <si>
    <t>NZ_CP095491.1</t>
  </si>
  <si>
    <t>NZ_CP089593.1</t>
  </si>
  <si>
    <t>NC_019974.1</t>
  </si>
  <si>
    <t>NODE_1189_length_13313_cov_1.550977</t>
  </si>
  <si>
    <t>NZ_CP044523.1</t>
  </si>
  <si>
    <t>NZ_CP069188.1</t>
  </si>
  <si>
    <t>NZ_CP076019.1</t>
  </si>
  <si>
    <t>NZ_CP028858.1</t>
  </si>
  <si>
    <t>NZ_CP071463.1</t>
  </si>
  <si>
    <t>NODE_1198_length_13182_cov_1.930457</t>
  </si>
  <si>
    <t>NZ_CP095005.1</t>
  </si>
  <si>
    <t>NZ_CP030064.1</t>
  </si>
  <si>
    <t>NZ_AP017569.1</t>
  </si>
  <si>
    <t>NZ_CP011947.1</t>
  </si>
  <si>
    <t>NZ_CP034940.1</t>
  </si>
  <si>
    <t>NZ_CP064788.1</t>
  </si>
  <si>
    <t>NODE_1211_length_12966_cov_1.464489</t>
  </si>
  <si>
    <t>NZ_CP084472.1</t>
  </si>
  <si>
    <t>NC_007426.1</t>
  </si>
  <si>
    <t>NC_000854.2</t>
  </si>
  <si>
    <t>NODE_1215_length_12915_cov_1.984224</t>
  </si>
  <si>
    <t>NODE_1227_length_12754_cov_6.073321</t>
  </si>
  <si>
    <t>NZ_CP048739.1</t>
  </si>
  <si>
    <t>NZ_CP022242.1</t>
  </si>
  <si>
    <t>NZ_LR792632.1</t>
  </si>
  <si>
    <t>NZ_CP009149.1</t>
  </si>
  <si>
    <t>NC_015562.1</t>
  </si>
  <si>
    <t>NC_014122.1</t>
  </si>
  <si>
    <t>NC_000909.1</t>
  </si>
  <si>
    <t>NC_013887.1</t>
  </si>
  <si>
    <t>NC_013407.1</t>
  </si>
  <si>
    <t>NC_013156.1</t>
  </si>
  <si>
    <t>NODE_1229_length_12713_cov_1.427154</t>
  </si>
  <si>
    <t>NZ_CP058909.1</t>
  </si>
  <si>
    <t>NZ_CP054587.1</t>
  </si>
  <si>
    <t>NZ_CP007174.1</t>
  </si>
  <si>
    <t>NODE_1258_length_12468_cov_1.717488</t>
  </si>
  <si>
    <t>NZ_CP019285.1</t>
  </si>
  <si>
    <t>NODE_1259_length_12459_cov_1.579203</t>
  </si>
  <si>
    <t>NZ_CP090371.1</t>
  </si>
  <si>
    <t>NZ_CP084463.1</t>
  </si>
  <si>
    <t>NZ_CP058579.1</t>
  </si>
  <si>
    <t>NODE_1267_length_12383_cov_1.649853</t>
  </si>
  <si>
    <t>NC_019977.1</t>
  </si>
  <si>
    <t>NODE_1280_length_12183_cov_1.611995</t>
  </si>
  <si>
    <t>NZ_CP083666.1</t>
  </si>
  <si>
    <t>NZ_CP039833.1</t>
  </si>
  <si>
    <t>NZ_CP083723.1</t>
  </si>
  <si>
    <t>NODE_1301_length_11957_cov_1.823738</t>
  </si>
  <si>
    <t>NZ_CP083663.1</t>
  </si>
  <si>
    <t>NODE_1306_length_11886_cov_1.736645</t>
  </si>
  <si>
    <t>NZ_LR216287.1</t>
  </si>
  <si>
    <t>NODE_1308_length_11874_cov_1.696081</t>
  </si>
  <si>
    <t>NC_017459.1</t>
  </si>
  <si>
    <t>NZ_CP071597.1</t>
  </si>
  <si>
    <t>NZ_CP058601.1</t>
  </si>
  <si>
    <t>NODE_1313_length_11833_cov_1.549053</t>
  </si>
  <si>
    <t>NZ_CP031310.1</t>
  </si>
  <si>
    <t>NODE_1318_length_11813_cov_1.826354</t>
  </si>
  <si>
    <t>NODE_1320_length_11760_cov_1.181904</t>
  </si>
  <si>
    <t>NZ_CP026309.1</t>
  </si>
  <si>
    <t>NZ_CP085330.1</t>
  </si>
  <si>
    <t>NZ_CP095390.1</t>
  </si>
  <si>
    <t>NODE_1331_length_11633_cov_1.884829</t>
  </si>
  <si>
    <t>NZ_CP065856.1</t>
  </si>
  <si>
    <t>NZ_CP040637.1</t>
  </si>
  <si>
    <t>NC_018224.1</t>
  </si>
  <si>
    <t>NZ_CP064787.1</t>
  </si>
  <si>
    <t>NZ_CP034345.1</t>
  </si>
  <si>
    <t>NODE_1340_length_11564_cov_1.378067</t>
  </si>
  <si>
    <t>NODE_1342_length_11542_cov_1.730557</t>
  </si>
  <si>
    <t>NC_010085.1</t>
  </si>
  <si>
    <t>NODE_1346_length_11472_cov_1.540885</t>
  </si>
  <si>
    <t>NZ_CP064791.1</t>
  </si>
  <si>
    <t>NZ_CP085882.1</t>
  </si>
  <si>
    <t>NZ_CP070377.1</t>
  </si>
  <si>
    <t>NZ_CP070332.2</t>
  </si>
  <si>
    <t>NZ_CP038631.1</t>
  </si>
  <si>
    <t>NC_010364.1</t>
  </si>
  <si>
    <t>NC_002607.1</t>
  </si>
  <si>
    <t>NZ_CP058334.1</t>
  </si>
  <si>
    <t>NODE_1351_length_11409_cov_1.587095</t>
  </si>
  <si>
    <t>NZ_CP071462.1</t>
  </si>
  <si>
    <t>NZ_CP058335.1</t>
  </si>
  <si>
    <t>NODE_1361_length_11276_cov_1.538827</t>
  </si>
  <si>
    <t>NC_019964.1</t>
  </si>
  <si>
    <t>NODE_1372_length_11202_cov_1.530430</t>
  </si>
  <si>
    <t>NODE_1393_length_11015_cov_1.806401</t>
  </si>
  <si>
    <t>NZ_CP024047.1</t>
  </si>
  <si>
    <t>NZ_CP027033.1</t>
  </si>
  <si>
    <t>NZ_CP007060.1</t>
  </si>
  <si>
    <t>NZ_CP095394.1</t>
  </si>
  <si>
    <t>NZ_CP063207.1</t>
  </si>
  <si>
    <t>NZ_CP011949.1</t>
  </si>
  <si>
    <t>NODE_1394_length_11015_cov_1.194241</t>
  </si>
  <si>
    <t>NZ_CP044129.1</t>
  </si>
  <si>
    <t>NZ_CP084469.1</t>
  </si>
  <si>
    <t>NZ_CP044524.1</t>
  </si>
  <si>
    <t>NC_014729.1</t>
  </si>
  <si>
    <t>NODE_1408_length_10854_cov_1.574700</t>
  </si>
  <si>
    <t>NZ_CP058910.1</t>
  </si>
  <si>
    <t>NODE_1410_length_10805_cov_1.414344</t>
  </si>
  <si>
    <t>NZ_CP054585.1</t>
  </si>
  <si>
    <t>NODE_1415_length_10775_cov_1.602776</t>
  </si>
  <si>
    <t>NZ_LT158599.1</t>
  </si>
  <si>
    <t>NC_018227.2</t>
  </si>
  <si>
    <t>NODE_1430_length_10644_cov_1.644641</t>
  </si>
  <si>
    <t>NZ_CP019893.1</t>
  </si>
  <si>
    <t>NODE_1432_length_10629_cov_1.307663</t>
  </si>
  <si>
    <t>NODE_1446_length_10439_cov_2.657630</t>
  </si>
  <si>
    <t>NZ_CP084090.1</t>
  </si>
  <si>
    <t>NODE_1448_length_10435_cov_1.171736</t>
  </si>
  <si>
    <t>NZ_CP083667.1</t>
  </si>
  <si>
    <t>NZ_CP007055.1</t>
  </si>
  <si>
    <t>NC_013923.1</t>
  </si>
  <si>
    <t>NZ_CP089588.1</t>
  </si>
  <si>
    <t>NODE_144_length_80989_cov_1.942494</t>
  </si>
  <si>
    <t>NC_008212.1</t>
  </si>
  <si>
    <t>NODE_1452_length_10415_cov_1.431192</t>
  </si>
  <si>
    <t>NZ_CP048738.1</t>
  </si>
  <si>
    <t>NC_014297.1</t>
  </si>
  <si>
    <t>NODE_1457_length_10354_cov_2.082398</t>
  </si>
  <si>
    <t>NZ_CP011564.1</t>
  </si>
  <si>
    <t>NZ_CP008874.1</t>
  </si>
  <si>
    <t>NODE_1469_length_10282_cov_1.746633</t>
  </si>
  <si>
    <t>NZ_CP012850.1</t>
  </si>
  <si>
    <t>NODE_1497_length_10012_cov_1.877891</t>
  </si>
  <si>
    <t>NODE_1498_length_10007_cov_1.428456</t>
  </si>
  <si>
    <t>NODE_1528_length_9715_cov_1.489067</t>
  </si>
  <si>
    <t>NODE_1532_length_9679_cov_1.117475</t>
  </si>
  <si>
    <t>NC_011832.1</t>
  </si>
  <si>
    <t>NC_003552.1</t>
  </si>
  <si>
    <t>NZ_CP009528.1</t>
  </si>
  <si>
    <t>NZ_CP008746.1</t>
  </si>
  <si>
    <t>NZ_CP009530.1</t>
  </si>
  <si>
    <t>NZ_CP009504.1</t>
  </si>
  <si>
    <t>NZ_CP009503.1</t>
  </si>
  <si>
    <t>NZ_CP009520.1</t>
  </si>
  <si>
    <t>NZ_CP009524.1</t>
  </si>
  <si>
    <t>NZ_CP009506.1</t>
  </si>
  <si>
    <t>NODE_1538_length_9648_cov_1.397819</t>
  </si>
  <si>
    <t>NZ_CP054708.1</t>
  </si>
  <si>
    <t>NZ_AP017558.1</t>
  </si>
  <si>
    <t>NZ_CP082284.1</t>
  </si>
  <si>
    <t>NC_016051.1</t>
  </si>
  <si>
    <t>NZ_CP031312.1</t>
  </si>
  <si>
    <t>NODE_1560_length_9456_cov_1.857357</t>
  </si>
  <si>
    <t>NZ_CP054707.1</t>
  </si>
  <si>
    <t>NODE_1568_length_9373_cov_1.893975</t>
  </si>
  <si>
    <t>NODE_1576_length_9309_cov_1.464992</t>
  </si>
  <si>
    <t>NODE_1582_length_9268_cov_1.843835</t>
  </si>
  <si>
    <t>NODE_1585_length_9261_cov_1.911148</t>
  </si>
  <si>
    <t>NODE_1610_length_9137_cov_1.161201</t>
  </si>
  <si>
    <t>NODE_1620_length_9028_cov_1.535606</t>
  </si>
  <si>
    <t>NZ_CP064786.1</t>
  </si>
  <si>
    <t>NZ_CP035119.1</t>
  </si>
  <si>
    <t>NZ_CP019067.1</t>
  </si>
  <si>
    <t>NC_013158.1</t>
  </si>
  <si>
    <t>NZ_CP054710.1</t>
  </si>
  <si>
    <t>NODE_1624_length_9015_cov_1.774708</t>
  </si>
  <si>
    <t>NZ_CP095487.1</t>
  </si>
  <si>
    <t>NODE_1653_length_8825_cov_1.507918</t>
  </si>
  <si>
    <t>NODE_1661_length_8800_cov_1.674876</t>
  </si>
  <si>
    <t>NZ_CP009505.1</t>
  </si>
  <si>
    <t>NODE_1670_length_8752_cov_1.622034</t>
  </si>
  <si>
    <t>NZ_CP082286.1</t>
  </si>
  <si>
    <t>NZ_CP081958.1</t>
  </si>
  <si>
    <t>NODE_1673_length_8745_cov_1.766505</t>
  </si>
  <si>
    <t>NODE_1682_length_8694_cov_1.496097</t>
  </si>
  <si>
    <t>NODE_1692_length_8617_cov_1.402539</t>
  </si>
  <si>
    <t>NODE_1703_length_8546_cov_1.667813</t>
  </si>
  <si>
    <t>NODE_1712_length_8480_cov_1.311626</t>
  </si>
  <si>
    <t>NZ_CP045142.1</t>
  </si>
  <si>
    <t>NZ_CP039375.1</t>
  </si>
  <si>
    <t>NC_013202.1</t>
  </si>
  <si>
    <t>NZ_CP069191.1</t>
  </si>
  <si>
    <t>NZ_CP084466.1</t>
  </si>
  <si>
    <t>NODE_1718_length_8448_cov_1.582944</t>
  </si>
  <si>
    <t>NZ_CP017922.1</t>
  </si>
  <si>
    <t>NODE_1764_length_8187_cov_1.159856</t>
  </si>
  <si>
    <t>NODE_1770_length_8164_cov_1.724823</t>
  </si>
  <si>
    <t>NODE_1786_length_8105_cov_1.334876</t>
  </si>
  <si>
    <t>NZ_CP085335.1</t>
  </si>
  <si>
    <t>NC_019976.1</t>
  </si>
  <si>
    <t>NODE_179_length_67222_cov_2.131007</t>
  </si>
  <si>
    <t>NODE_1817_length_7984_cov_1.652864</t>
  </si>
  <si>
    <t>NODE_1818_length_7979_cov_1.106126</t>
  </si>
  <si>
    <t>NC_012029.1</t>
  </si>
  <si>
    <t>NODE_1827_length_7948_cov_1.365574</t>
  </si>
  <si>
    <t>NODE_1840_length_7855_cov_1.439824</t>
  </si>
  <si>
    <t>NODE_1844_length_7826_cov_1.784835</t>
  </si>
  <si>
    <t>NODE_1853_length_7778_cov_1.199817</t>
  </si>
  <si>
    <t>NZ_CP009502.1</t>
  </si>
  <si>
    <t>NZ_CP009501.1</t>
  </si>
  <si>
    <t>NODE_1860_length_7754_cov_1.782546</t>
  </si>
  <si>
    <t>NZ_CP039141.1</t>
  </si>
  <si>
    <t>NC_017943.1</t>
  </si>
  <si>
    <t>NZ_CP045488.1</t>
  </si>
  <si>
    <t>NODE_1882_length_7652_cov_1.672325</t>
  </si>
  <si>
    <t>NODE_1883_length_7647_cov_1.208731</t>
  </si>
  <si>
    <t>NODE_1903_length_7545_cov_1.690073</t>
  </si>
  <si>
    <t>NODE_1922_length_7453_cov_1.521520</t>
  </si>
  <si>
    <t>NZ_CP010529.1</t>
  </si>
  <si>
    <t>NZ_CP039138.1</t>
  </si>
  <si>
    <t>NC_006396.1</t>
  </si>
  <si>
    <t>NODE_1928_length_7440_cov_2.283531</t>
  </si>
  <si>
    <t>NZ_CP026994.1</t>
  </si>
  <si>
    <t>NODE_1930_length_7426_cov_1.494327</t>
  </si>
  <si>
    <t>NODE_1942_length_7354_cov_1.237885</t>
  </si>
  <si>
    <t>NODE_1947_length_7313_cov_1.498195</t>
  </si>
  <si>
    <t>NZ_CP014854.1</t>
  </si>
  <si>
    <t>NZ_CP015103.1</t>
  </si>
  <si>
    <t>NODE_1950_length_7287_cov_1.791806</t>
  </si>
  <si>
    <t>NZ_CP064789.1</t>
  </si>
  <si>
    <t>NODE_1968_length_7192_cov_1.511651</t>
  </si>
  <si>
    <t>NODE_1999_length_7010_cov_2.026381</t>
  </si>
  <si>
    <t>NZ_CP031307.1</t>
  </si>
  <si>
    <t>NODE_2000_length_7007_cov_1.498695</t>
  </si>
  <si>
    <t>NC_013967.1</t>
  </si>
  <si>
    <t>NC_015315.1</t>
  </si>
  <si>
    <t>NODE_2004_length_7002_cov_1.671746</t>
  </si>
  <si>
    <t>NODE_2018_length_6943_cov_1.229655</t>
  </si>
  <si>
    <t>NODE_2038_length_6819_cov_1.656082</t>
  </si>
  <si>
    <t>NODE_2046_length_6782_cov_1.087993</t>
  </si>
  <si>
    <t>NZ_CP042241.1</t>
  </si>
  <si>
    <t>NZ_CP025066.1</t>
  </si>
  <si>
    <t>NODE_2071_length_6694_cov_1.758773</t>
  </si>
  <si>
    <t>NC_021921.1</t>
  </si>
  <si>
    <t>NODE_2078_length_6677_cov_1.498934</t>
  </si>
  <si>
    <t>NODE_2107_length_6573_cov_1.640514</t>
  </si>
  <si>
    <t>NODE_2108_length_6573_cov_1.590529</t>
  </si>
  <si>
    <t>NODE_2110_length_6560_cov_1.815165</t>
  </si>
  <si>
    <t>NODE_2115_length_6542_cov_1.366972</t>
  </si>
  <si>
    <t>NODE_2163_length_6323_cov_1.394881</t>
  </si>
  <si>
    <t>NODE_2165_length_6309_cov_1.275895</t>
  </si>
  <si>
    <t>NODE_2173_length_6267_cov_2.073099</t>
  </si>
  <si>
    <t>NZ_CP009518.1</t>
  </si>
  <si>
    <t>NC_014374.1</t>
  </si>
  <si>
    <t>NODE_2192_length_6210_cov_1.547467</t>
  </si>
  <si>
    <t>NODE_2193_length_6209_cov_1.451623</t>
  </si>
  <si>
    <t>NODE_2210_length_6150_cov_1.164762</t>
  </si>
  <si>
    <t>NC_009051.1</t>
  </si>
  <si>
    <t>NODE_2237_length_6030_cov_1.129245</t>
  </si>
  <si>
    <t>NC_020388.1</t>
  </si>
  <si>
    <t>NZ_CP040332.1</t>
  </si>
  <si>
    <t>NZ_CP054709.1</t>
  </si>
  <si>
    <t>NODE_2244_length_6012_cov_1.477546</t>
  </si>
  <si>
    <t>NODE_2245_length_6009_cov_1.332486</t>
  </si>
  <si>
    <t>NODE_2256_length_5969_cov_1.238648</t>
  </si>
  <si>
    <t>NODE_2261_length_5951_cov_1.905993</t>
  </si>
  <si>
    <t>NODE_2272_length_5913_cov_1.482420</t>
  </si>
  <si>
    <t>NZ_CP085302.1</t>
  </si>
  <si>
    <t>NZ_CP050015.1</t>
  </si>
  <si>
    <t>NZ_CP095488.1</t>
  </si>
  <si>
    <t>NODE_2281_length_5884_cov_2.031526</t>
  </si>
  <si>
    <t>NODE_230_length_56529_cov_2.154171</t>
  </si>
  <si>
    <t>NODE_2321_length_5757_cov_1.205632</t>
  </si>
  <si>
    <t>NODE_2324_length_5751_cov_1.942553</t>
  </si>
  <si>
    <t>NODE_2330_length_5719_cov_1.496434</t>
  </si>
  <si>
    <t>NODE_2339_length_5696_cov_1.556491</t>
  </si>
  <si>
    <t>NODE_2347_length_5684_cov_1.590705</t>
  </si>
  <si>
    <t>NODE_2359_length_5647_cov_1.248194</t>
  </si>
  <si>
    <t>NODE_2360_length_5646_cov_1.379223</t>
  </si>
  <si>
    <t>NODE_2367_length_5619_cov_1.642883</t>
  </si>
  <si>
    <t>NODE_2399_length_5536_cov_1.119631</t>
  </si>
  <si>
    <t>NZ_CP058530.1</t>
  </si>
  <si>
    <t>NODE_2407_length_5506_cov_1.576830</t>
  </si>
  <si>
    <t>NZ_CP033878.1</t>
  </si>
  <si>
    <t>NODE_2419_length_5474_cov_1.281745</t>
  </si>
  <si>
    <t>NC_013745.1</t>
  </si>
  <si>
    <t>NC_013744.1</t>
  </si>
  <si>
    <t>NZ_CP084883.1</t>
  </si>
  <si>
    <t>NODE_2434_length_5423_cov_1.718373</t>
  </si>
  <si>
    <t>NZ_CP009515.1</t>
  </si>
  <si>
    <t>NC_018655.1</t>
  </si>
  <si>
    <t>NODE_2437_length_5415_cov_1.531109</t>
  </si>
  <si>
    <t>NZ_CP095006.1</t>
  </si>
  <si>
    <t>NODE_2445_length_5389_cov_1.370405</t>
  </si>
  <si>
    <t>NODE_2469_length_5331_cov_1.494828</t>
  </si>
  <si>
    <t>NZ_LR881183.1</t>
  </si>
  <si>
    <t>NZ_CP041932.1</t>
  </si>
  <si>
    <t>NZ_CP040846.1</t>
  </si>
  <si>
    <t>NZ_CP015106.1</t>
  </si>
  <si>
    <t>NZ_CP015105.1</t>
  </si>
  <si>
    <t>NZ_CP015102.1</t>
  </si>
  <si>
    <t>NZ_CP015101.1</t>
  </si>
  <si>
    <t>NZ_CP021848.1</t>
  </si>
  <si>
    <t>NODE_2471_length_5331_cov_1.466858</t>
  </si>
  <si>
    <t>NODE_2479_length_5300_cov_1.405088</t>
  </si>
  <si>
    <t>NODE_2483_length_5282_cov_1.717656</t>
  </si>
  <si>
    <t>NZ_CP085329.1</t>
  </si>
  <si>
    <t>NZ_CP073367.1</t>
  </si>
  <si>
    <t>NODE_2492_length_5257_cov_1.261757</t>
  </si>
  <si>
    <t>NZ_CP085324.1</t>
  </si>
  <si>
    <t>NODE_2497_length_5240_cov_1.762137</t>
  </si>
  <si>
    <t>NODE_2498_length_5238_cov_1.876146</t>
  </si>
  <si>
    <t>NODE_2511_length_5200_cov_1.864217</t>
  </si>
  <si>
    <t>NZ_CP082248.1</t>
  </si>
  <si>
    <t>NODE_2539_length_5128_cov_1.460634</t>
  </si>
  <si>
    <t>NODE_2541_length_5116_cov_1.347053</t>
  </si>
  <si>
    <t>NODE_2553_length_5075_cov_1.181910</t>
  </si>
  <si>
    <t>NODE_2555_length_5071_cov_1.330242</t>
  </si>
  <si>
    <t>NODE_2557_length_5070_cov_1.127848</t>
  </si>
  <si>
    <t>NODE_2570_length_5033_cov_1.374644</t>
  </si>
  <si>
    <t>NC_010525.1</t>
  </si>
  <si>
    <t>NC_008701.1</t>
  </si>
  <si>
    <t>NODE_2577_length_5009_cov_1.747448</t>
  </si>
  <si>
    <t>NODE_2580_length_5004_cov_1.315144</t>
  </si>
  <si>
    <t>NODE_280_length_49434_cov_4.575675</t>
  </si>
  <si>
    <t>NZ_LN734822.1</t>
  </si>
  <si>
    <t>NZ_CP006933.1</t>
  </si>
  <si>
    <t>NC_014658.1</t>
  </si>
  <si>
    <t>NC_003551.1</t>
  </si>
  <si>
    <t>NZ_CP030847.1</t>
  </si>
  <si>
    <t>NZ_CP017768.1</t>
  </si>
  <si>
    <t>NZ_CP017767.1</t>
  </si>
  <si>
    <t>NZ_CP017766.1</t>
  </si>
  <si>
    <t>NODE_2_length_402588_cov_2.478256</t>
  </si>
  <si>
    <t>NZ_AP025587.1</t>
  </si>
  <si>
    <t>NZ_AP025586.1</t>
  </si>
  <si>
    <t>NZ_CP017803.1</t>
  </si>
  <si>
    <t>NC_009515.1</t>
  </si>
  <si>
    <t>NODE_310_length_46430_cov_1.506056</t>
  </si>
  <si>
    <t>NZ_CP014855.1</t>
  </si>
  <si>
    <t>NODE_314_length_46015_cov_1.576203</t>
  </si>
  <si>
    <t>NZ_CP044130.1</t>
  </si>
  <si>
    <t>NC_023010.2</t>
  </si>
  <si>
    <t>NC_015943.1</t>
  </si>
  <si>
    <t>NZ_CP026310.1</t>
  </si>
  <si>
    <t>NODE_323_length_44616_cov_3.320683</t>
  </si>
  <si>
    <t>NZ_CP095398.1</t>
  </si>
  <si>
    <t>NODE_336_length_43143_cov_2.088004</t>
  </si>
  <si>
    <t>NZ_CP029287.2</t>
  </si>
  <si>
    <t>NODE_376_length_39180_cov_1.733651</t>
  </si>
  <si>
    <t>NODE_427_length_34686_cov_1.574953</t>
  </si>
  <si>
    <t>NODE_436_length_34315_cov_1.960239</t>
  </si>
  <si>
    <t>NODE_488_length_31559_cov_1.471063</t>
  </si>
  <si>
    <t>NC_012028.1</t>
  </si>
  <si>
    <t>NZ_CP085325.1</t>
  </si>
  <si>
    <t>NZ_CP082289.1</t>
  </si>
  <si>
    <t>NZ_CP026312.1</t>
  </si>
  <si>
    <t>NZ_CP040331.1</t>
  </si>
  <si>
    <t>NZ_CP054586.1</t>
  </si>
  <si>
    <t>NODE_504_length_30948_cov_1.703343</t>
  </si>
  <si>
    <t>NODE_574_length_26845_cov_1.745567</t>
  </si>
  <si>
    <t>NODE_580_length_26556_cov_1.604840</t>
  </si>
  <si>
    <t>NODE_605_length_25295_cov_1.965653</t>
  </si>
  <si>
    <t>NZ_CP095482.1</t>
  </si>
  <si>
    <t>NODE_634_length_24355_cov_1.880218</t>
  </si>
  <si>
    <t>NODE_655_length_23566_cov_1.668898</t>
  </si>
  <si>
    <t>NODE_67_length_122594_cov_2.809451</t>
  </si>
  <si>
    <t>NZ_LT719092.1</t>
  </si>
  <si>
    <t>NZ_LT671858.1</t>
  </si>
  <si>
    <t>NODE_704_length_22263_cov_1.574531</t>
  </si>
  <si>
    <t>NZ_CP058529.1</t>
  </si>
  <si>
    <t>NODE_759_length_20967_cov_1.648399</t>
  </si>
  <si>
    <t>NODE_773_length_20440_cov_1.846721</t>
  </si>
  <si>
    <t>NODE_775_length_20399_cov_1.573738</t>
  </si>
  <si>
    <t>NODE_783_length_20317_cov_1.477581</t>
  </si>
  <si>
    <t>NZ_CP010530.1</t>
  </si>
  <si>
    <t>NC_023012.1</t>
  </si>
  <si>
    <t>NC_015944.1</t>
  </si>
  <si>
    <t>NODE_815_length_19482_cov_1.892365</t>
  </si>
  <si>
    <t>NZ_CP058532.1</t>
  </si>
  <si>
    <t>NODE_824_length_19252_cov_1.738101</t>
  </si>
  <si>
    <t>NC_013966.1</t>
  </si>
  <si>
    <t>NODE_835_length_19068_cov_1.176557</t>
  </si>
  <si>
    <t>NODE_850_length_18778_cov_1.486366</t>
  </si>
  <si>
    <t>NZ_CP016070.1</t>
  </si>
  <si>
    <t>NODE_877_length_18176_cov_1.498754</t>
  </si>
  <si>
    <t>NODE_884_length_18039_cov_1.524041</t>
  </si>
  <si>
    <t>NODE_894_length_17858_cov_1.554516</t>
  </si>
  <si>
    <t>NC_008553.1</t>
  </si>
  <si>
    <t>NODE_919_length_17368_cov_1.725850</t>
  </si>
  <si>
    <t>NC_006624.1</t>
  </si>
  <si>
    <t>NZ_CP073366.1</t>
  </si>
  <si>
    <t>NODE_924_length_17267_cov_1.817149</t>
  </si>
  <si>
    <t>NODE_938_length_16961_cov_1.662196</t>
  </si>
  <si>
    <t>NODE_958_length_16506_cov_1.611101</t>
  </si>
  <si>
    <t>NODE_970_length_16301_cov_2.029710</t>
  </si>
  <si>
    <t>NODE_987_length_15793_cov_1.813863</t>
  </si>
  <si>
    <t>NC_017527.1</t>
  </si>
  <si>
    <t>query acc.ver</t>
  </si>
  <si>
    <t>subject acc.ver</t>
  </si>
  <si>
    <t>% identity</t>
  </si>
  <si>
    <t>alignment length</t>
  </si>
  <si>
    <t>mismatches</t>
  </si>
  <si>
    <t>gap opens</t>
  </si>
  <si>
    <t>q.start</t>
  </si>
  <si>
    <t>q.end</t>
  </si>
  <si>
    <t>s.start</t>
  </si>
  <si>
    <t>s.end</t>
  </si>
  <si>
    <t>evalue</t>
  </si>
  <si>
    <t>bitscore</t>
  </si>
  <si>
    <t>qlen</t>
  </si>
  <si>
    <t>node_length</t>
  </si>
  <si>
    <t>query_coverage</t>
  </si>
  <si>
    <t>number_unique_contigs_with_hits</t>
  </si>
  <si>
    <t>matches btwn minigenomexassembly and assemblyxarchaea</t>
  </si>
  <si>
    <t>matches with assembly?</t>
  </si>
  <si>
    <t>these are the matches from the contigs_list.xlsx</t>
  </si>
  <si>
    <t>unique</t>
  </si>
  <si>
    <t>these are the 0's (non-matches) (all)</t>
  </si>
  <si>
    <t>these are the 0's (non-matches) that have query coverage less than or equal to 0.008 and very short alignment lengths (despite some high % identity)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</si>
</sst>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s Alix" id="{7962D890-76D2-FB46-A66C-B6DFBEF3E6CA}" userId="S::alix.matthews@arkstate.onmicrosoft.com::55dcbd57-76b3-42b0-9ece-088d14f57271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aea_blastn_output_simple_combo" connectionId="1" xr16:uid="{88FB7C38-DBA6-9747-91A5-3FD1DCE483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4-22T15:11:44.34" personId="{7962D890-76D2-FB46-A66C-B6DFBEF3E6CA}" id="{64B3E213-4901-F04E-8D2F-DB5BEC11D72F}">
    <text>q.end - q.start</text>
  </threadedComment>
  <threadedComment ref="P1" dT="2022-04-22T16:21:16.99" personId="{7962D890-76D2-FB46-A66C-B6DFBEF3E6CA}" id="{26526202-F5A6-9945-BEF7-4469DD0E575A}">
    <text xml:space="preserve">qlen/node_length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19C9-8025-9846-9E14-1AE1CEA87236}">
  <sheetPr filterMode="1"/>
  <dimension ref="A1:Q1085"/>
  <sheetViews>
    <sheetView workbookViewId="0">
      <selection activeCell="B1" sqref="B1:B1048576"/>
    </sheetView>
  </sheetViews>
  <sheetFormatPr baseColWidth="10" defaultRowHeight="16" x14ac:dyDescent="0.2"/>
  <cols>
    <col min="1" max="1" width="24.6640625" customWidth="1"/>
    <col min="2" max="2" width="36" bestFit="1" customWidth="1"/>
    <col min="3" max="3" width="15.83203125" bestFit="1" customWidth="1"/>
    <col min="4" max="4" width="12" bestFit="1" customWidth="1"/>
    <col min="5" max="5" width="17.6640625" bestFit="1" customWidth="1"/>
    <col min="6" max="6" width="13.6640625" bestFit="1" customWidth="1"/>
    <col min="7" max="7" width="12" bestFit="1" customWidth="1"/>
    <col min="8" max="8" width="9" bestFit="1" customWidth="1"/>
    <col min="9" max="9" width="8.1640625" bestFit="1" customWidth="1"/>
    <col min="10" max="10" width="8.83203125" bestFit="1" customWidth="1"/>
    <col min="11" max="11" width="8.1640625" bestFit="1" customWidth="1"/>
    <col min="12" max="12" width="9.33203125" bestFit="1" customWidth="1"/>
    <col min="13" max="13" width="10.1640625" bestFit="1" customWidth="1"/>
    <col min="14" max="14" width="7.1640625" bestFit="1" customWidth="1"/>
    <col min="15" max="15" width="13.83203125" bestFit="1" customWidth="1"/>
    <col min="16" max="16" width="16.83203125" bestFit="1" customWidth="1"/>
    <col min="17" max="17" width="32.5" bestFit="1" customWidth="1"/>
  </cols>
  <sheetData>
    <row r="1" spans="1:17" x14ac:dyDescent="0.2">
      <c r="A1" s="2" t="s">
        <v>444</v>
      </c>
      <c r="B1" s="2" t="s">
        <v>427</v>
      </c>
      <c r="C1" s="2" t="s">
        <v>428</v>
      </c>
      <c r="D1" s="2" t="s">
        <v>429</v>
      </c>
      <c r="E1" s="2" t="s">
        <v>430</v>
      </c>
      <c r="F1" s="2" t="s">
        <v>431</v>
      </c>
      <c r="G1" s="2" t="s">
        <v>432</v>
      </c>
      <c r="H1" s="2" t="s">
        <v>433</v>
      </c>
      <c r="I1" s="2" t="s">
        <v>434</v>
      </c>
      <c r="J1" s="2" t="s">
        <v>435</v>
      </c>
      <c r="K1" s="2" t="s">
        <v>436</v>
      </c>
      <c r="L1" s="2" t="s">
        <v>437</v>
      </c>
      <c r="M1" s="2" t="s">
        <v>438</v>
      </c>
      <c r="N1" s="3" t="s">
        <v>439</v>
      </c>
      <c r="O1" s="3" t="s">
        <v>440</v>
      </c>
      <c r="P1" s="3" t="s">
        <v>441</v>
      </c>
      <c r="Q1" s="4" t="s">
        <v>442</v>
      </c>
    </row>
    <row r="2" spans="1:17" x14ac:dyDescent="0.2">
      <c r="A2">
        <f>COUNTIF(matches!$A$2:$A$11,B2)</f>
        <v>0</v>
      </c>
      <c r="B2" t="s">
        <v>0</v>
      </c>
      <c r="C2" t="s">
        <v>1</v>
      </c>
      <c r="D2">
        <v>100</v>
      </c>
      <c r="E2">
        <v>31</v>
      </c>
      <c r="F2">
        <v>0</v>
      </c>
      <c r="G2">
        <v>0</v>
      </c>
      <c r="H2">
        <v>14044</v>
      </c>
      <c r="I2">
        <v>14074</v>
      </c>
      <c r="J2">
        <v>484551</v>
      </c>
      <c r="K2">
        <v>484581</v>
      </c>
      <c r="L2" s="1">
        <v>4.8600000000000002E-5</v>
      </c>
      <c r="M2">
        <v>58.4</v>
      </c>
      <c r="N2">
        <f t="shared" ref="N2:N65" si="0">I2-H2</f>
        <v>30</v>
      </c>
      <c r="O2">
        <v>15360</v>
      </c>
      <c r="P2">
        <f t="shared" ref="P2:P65" si="1">N2/O2</f>
        <v>1.953125E-3</v>
      </c>
      <c r="Q2" s="5">
        <f>COUNTA(_xlfn.UNIQUE(B2:B899))</f>
        <v>181</v>
      </c>
    </row>
    <row r="3" spans="1:17" x14ac:dyDescent="0.2">
      <c r="A3">
        <f>COUNTIF(matches!$A$2:$A$11,B3)</f>
        <v>0</v>
      </c>
      <c r="B3" t="s">
        <v>0</v>
      </c>
      <c r="C3" t="s">
        <v>1</v>
      </c>
      <c r="D3">
        <v>100</v>
      </c>
      <c r="E3">
        <v>29</v>
      </c>
      <c r="F3">
        <v>0</v>
      </c>
      <c r="G3">
        <v>0</v>
      </c>
      <c r="H3">
        <v>14047</v>
      </c>
      <c r="I3">
        <v>14075</v>
      </c>
      <c r="J3">
        <v>484547</v>
      </c>
      <c r="K3">
        <v>484575</v>
      </c>
      <c r="L3" s="1">
        <v>6.2799999999999998E-4</v>
      </c>
      <c r="M3">
        <v>54.7</v>
      </c>
      <c r="N3">
        <f t="shared" si="0"/>
        <v>28</v>
      </c>
      <c r="O3">
        <v>15360</v>
      </c>
      <c r="P3">
        <f t="shared" si="1"/>
        <v>1.8229166666666667E-3</v>
      </c>
    </row>
    <row r="4" spans="1:17" x14ac:dyDescent="0.2">
      <c r="A4">
        <f>COUNTIF(matches!$A$2:$A$11,B4)</f>
        <v>0</v>
      </c>
      <c r="B4" t="s">
        <v>2</v>
      </c>
      <c r="C4" t="s">
        <v>3</v>
      </c>
      <c r="D4">
        <v>100</v>
      </c>
      <c r="E4">
        <v>29</v>
      </c>
      <c r="F4">
        <v>0</v>
      </c>
      <c r="G4">
        <v>0</v>
      </c>
      <c r="H4">
        <v>6069</v>
      </c>
      <c r="I4">
        <v>6097</v>
      </c>
      <c r="J4">
        <v>1096682</v>
      </c>
      <c r="K4">
        <v>1096654</v>
      </c>
      <c r="L4" s="1">
        <v>6.2299999999999996E-4</v>
      </c>
      <c r="M4">
        <v>54.7</v>
      </c>
      <c r="N4">
        <f t="shared" si="0"/>
        <v>28</v>
      </c>
      <c r="O4">
        <v>15227</v>
      </c>
      <c r="P4">
        <f t="shared" si="1"/>
        <v>1.8388389045773954E-3</v>
      </c>
    </row>
    <row r="5" spans="1:17" x14ac:dyDescent="0.2">
      <c r="A5">
        <f>COUNTIF(matches!$A$2:$A$11,B5)</f>
        <v>0</v>
      </c>
      <c r="B5" t="s">
        <v>4</v>
      </c>
      <c r="C5" t="s">
        <v>5</v>
      </c>
      <c r="D5">
        <v>93.022999999999996</v>
      </c>
      <c r="E5">
        <v>43</v>
      </c>
      <c r="F5">
        <v>2</v>
      </c>
      <c r="G5">
        <v>1</v>
      </c>
      <c r="H5">
        <v>5065</v>
      </c>
      <c r="I5">
        <v>5106</v>
      </c>
      <c r="J5">
        <v>1600099</v>
      </c>
      <c r="K5">
        <v>1600057</v>
      </c>
      <c r="L5" s="1">
        <v>3.6799999999999999E-6</v>
      </c>
      <c r="M5">
        <v>62.1</v>
      </c>
      <c r="N5">
        <f t="shared" si="0"/>
        <v>41</v>
      </c>
      <c r="O5">
        <v>15032</v>
      </c>
      <c r="P5">
        <f t="shared" si="1"/>
        <v>2.7275146354443854E-3</v>
      </c>
    </row>
    <row r="6" spans="1:17" x14ac:dyDescent="0.2">
      <c r="A6">
        <f>COUNTIF(matches!$A$2:$A$11,B6)</f>
        <v>0</v>
      </c>
      <c r="B6" t="s">
        <v>4</v>
      </c>
      <c r="C6" t="s">
        <v>6</v>
      </c>
      <c r="D6">
        <v>94.872</v>
      </c>
      <c r="E6">
        <v>39</v>
      </c>
      <c r="F6">
        <v>1</v>
      </c>
      <c r="G6">
        <v>1</v>
      </c>
      <c r="H6">
        <v>5065</v>
      </c>
      <c r="I6">
        <v>5103</v>
      </c>
      <c r="J6">
        <v>679827</v>
      </c>
      <c r="K6">
        <v>679864</v>
      </c>
      <c r="L6" s="1">
        <v>1.3200000000000001E-5</v>
      </c>
      <c r="M6">
        <v>60.2</v>
      </c>
      <c r="N6">
        <f t="shared" si="0"/>
        <v>38</v>
      </c>
      <c r="O6">
        <v>15032</v>
      </c>
      <c r="P6">
        <f t="shared" si="1"/>
        <v>2.5279403938265033E-3</v>
      </c>
    </row>
    <row r="7" spans="1:17" x14ac:dyDescent="0.2">
      <c r="A7">
        <f>COUNTIF(matches!$A$2:$A$11,B7)</f>
        <v>0</v>
      </c>
      <c r="B7" t="s">
        <v>4</v>
      </c>
      <c r="C7" t="s">
        <v>7</v>
      </c>
      <c r="D7">
        <v>100</v>
      </c>
      <c r="E7">
        <v>31</v>
      </c>
      <c r="F7">
        <v>0</v>
      </c>
      <c r="G7">
        <v>0</v>
      </c>
      <c r="H7">
        <v>5065</v>
      </c>
      <c r="I7">
        <v>5095</v>
      </c>
      <c r="J7">
        <v>1284530</v>
      </c>
      <c r="K7">
        <v>1284500</v>
      </c>
      <c r="L7" s="1">
        <v>4.7500000000000003E-5</v>
      </c>
      <c r="M7">
        <v>58.4</v>
      </c>
      <c r="N7">
        <f t="shared" si="0"/>
        <v>30</v>
      </c>
      <c r="O7">
        <v>15032</v>
      </c>
      <c r="P7">
        <f t="shared" si="1"/>
        <v>1.9957424161788184E-3</v>
      </c>
    </row>
    <row r="8" spans="1:17" x14ac:dyDescent="0.2">
      <c r="A8">
        <f>COUNTIF(matches!$A$2:$A$11,B8)</f>
        <v>0</v>
      </c>
      <c r="B8" t="s">
        <v>4</v>
      </c>
      <c r="C8" t="s">
        <v>8</v>
      </c>
      <c r="D8">
        <v>100</v>
      </c>
      <c r="E8">
        <v>31</v>
      </c>
      <c r="F8">
        <v>0</v>
      </c>
      <c r="G8">
        <v>0</v>
      </c>
      <c r="H8">
        <v>5065</v>
      </c>
      <c r="I8">
        <v>5095</v>
      </c>
      <c r="J8">
        <v>1202111</v>
      </c>
      <c r="K8">
        <v>1202141</v>
      </c>
      <c r="L8" s="1">
        <v>4.7500000000000003E-5</v>
      </c>
      <c r="M8">
        <v>58.4</v>
      </c>
      <c r="N8">
        <f t="shared" si="0"/>
        <v>30</v>
      </c>
      <c r="O8">
        <v>15032</v>
      </c>
      <c r="P8">
        <f t="shared" si="1"/>
        <v>1.9957424161788184E-3</v>
      </c>
    </row>
    <row r="9" spans="1:17" x14ac:dyDescent="0.2">
      <c r="A9">
        <f>COUNTIF(matches!$A$2:$A$11,B9)</f>
        <v>0</v>
      </c>
      <c r="B9" t="s">
        <v>9</v>
      </c>
      <c r="C9" t="s">
        <v>10</v>
      </c>
      <c r="D9">
        <v>80.722999999999999</v>
      </c>
      <c r="E9">
        <v>83</v>
      </c>
      <c r="F9">
        <v>13</v>
      </c>
      <c r="G9">
        <v>3</v>
      </c>
      <c r="H9">
        <v>14197</v>
      </c>
      <c r="I9">
        <v>14276</v>
      </c>
      <c r="J9">
        <v>3759571</v>
      </c>
      <c r="K9">
        <v>3759489</v>
      </c>
      <c r="L9" s="1">
        <v>3.63E-6</v>
      </c>
      <c r="M9">
        <v>62.1</v>
      </c>
      <c r="N9">
        <f t="shared" si="0"/>
        <v>79</v>
      </c>
      <c r="O9">
        <v>14854</v>
      </c>
      <c r="P9">
        <f t="shared" si="1"/>
        <v>5.3184327453884477E-3</v>
      </c>
    </row>
    <row r="10" spans="1:17" x14ac:dyDescent="0.2">
      <c r="A10">
        <f>COUNTIF(matches!$A$2:$A$11,B10)</f>
        <v>0</v>
      </c>
      <c r="B10" t="s">
        <v>9</v>
      </c>
      <c r="C10" t="s">
        <v>11</v>
      </c>
      <c r="D10">
        <v>88</v>
      </c>
      <c r="E10">
        <v>50</v>
      </c>
      <c r="F10">
        <v>6</v>
      </c>
      <c r="G10">
        <v>0</v>
      </c>
      <c r="H10">
        <v>14198</v>
      </c>
      <c r="I10">
        <v>14247</v>
      </c>
      <c r="J10">
        <v>21584</v>
      </c>
      <c r="K10">
        <v>21535</v>
      </c>
      <c r="L10" s="1">
        <v>1.31E-5</v>
      </c>
      <c r="M10">
        <v>60.2</v>
      </c>
      <c r="N10">
        <f t="shared" si="0"/>
        <v>49</v>
      </c>
      <c r="O10">
        <v>14854</v>
      </c>
      <c r="P10">
        <f t="shared" si="1"/>
        <v>3.2987747408105561E-3</v>
      </c>
    </row>
    <row r="11" spans="1:17" x14ac:dyDescent="0.2">
      <c r="A11">
        <f>COUNTIF(matches!$A$2:$A$11,B11)</f>
        <v>0</v>
      </c>
      <c r="B11" t="s">
        <v>9</v>
      </c>
      <c r="C11" t="s">
        <v>12</v>
      </c>
      <c r="D11">
        <v>87.037000000000006</v>
      </c>
      <c r="E11">
        <v>54</v>
      </c>
      <c r="F11">
        <v>6</v>
      </c>
      <c r="G11">
        <v>1</v>
      </c>
      <c r="H11">
        <v>14198</v>
      </c>
      <c r="I11">
        <v>14251</v>
      </c>
      <c r="J11">
        <v>477968</v>
      </c>
      <c r="K11">
        <v>478020</v>
      </c>
      <c r="L11" s="1">
        <v>1.31E-5</v>
      </c>
      <c r="M11">
        <v>60.2</v>
      </c>
      <c r="N11">
        <f t="shared" si="0"/>
        <v>53</v>
      </c>
      <c r="O11">
        <v>14854</v>
      </c>
      <c r="P11">
        <f t="shared" si="1"/>
        <v>3.5680624747542748E-3</v>
      </c>
    </row>
    <row r="12" spans="1:17" x14ac:dyDescent="0.2">
      <c r="A12">
        <f>COUNTIF(matches!$A$2:$A$11,B12)</f>
        <v>0</v>
      </c>
      <c r="B12" t="s">
        <v>9</v>
      </c>
      <c r="C12" t="s">
        <v>13</v>
      </c>
      <c r="D12">
        <v>88</v>
      </c>
      <c r="E12">
        <v>50</v>
      </c>
      <c r="F12">
        <v>6</v>
      </c>
      <c r="G12">
        <v>0</v>
      </c>
      <c r="H12">
        <v>14197</v>
      </c>
      <c r="I12">
        <v>14246</v>
      </c>
      <c r="J12">
        <v>3467970</v>
      </c>
      <c r="K12">
        <v>3467921</v>
      </c>
      <c r="L12" s="1">
        <v>1.31E-5</v>
      </c>
      <c r="M12">
        <v>60.2</v>
      </c>
      <c r="N12">
        <f t="shared" si="0"/>
        <v>49</v>
      </c>
      <c r="O12">
        <v>14854</v>
      </c>
      <c r="P12">
        <f t="shared" si="1"/>
        <v>3.2987747408105561E-3</v>
      </c>
    </row>
    <row r="13" spans="1:17" x14ac:dyDescent="0.2">
      <c r="A13">
        <f>COUNTIF(matches!$A$2:$A$11,B13)</f>
        <v>0</v>
      </c>
      <c r="B13" t="s">
        <v>9</v>
      </c>
      <c r="C13" t="s">
        <v>14</v>
      </c>
      <c r="D13">
        <v>88</v>
      </c>
      <c r="E13">
        <v>50</v>
      </c>
      <c r="F13">
        <v>6</v>
      </c>
      <c r="G13">
        <v>0</v>
      </c>
      <c r="H13">
        <v>14197</v>
      </c>
      <c r="I13">
        <v>14246</v>
      </c>
      <c r="J13">
        <v>2712440</v>
      </c>
      <c r="K13">
        <v>2712391</v>
      </c>
      <c r="L13" s="1">
        <v>1.31E-5</v>
      </c>
      <c r="M13">
        <v>60.2</v>
      </c>
      <c r="N13">
        <f t="shared" si="0"/>
        <v>49</v>
      </c>
      <c r="O13">
        <v>14854</v>
      </c>
      <c r="P13">
        <f t="shared" si="1"/>
        <v>3.2987747408105561E-3</v>
      </c>
    </row>
    <row r="14" spans="1:17" x14ac:dyDescent="0.2">
      <c r="A14">
        <f>COUNTIF(matches!$A$2:$A$11,B14)</f>
        <v>0</v>
      </c>
      <c r="B14" t="s">
        <v>9</v>
      </c>
      <c r="C14" t="s">
        <v>15</v>
      </c>
      <c r="D14">
        <v>100</v>
      </c>
      <c r="E14">
        <v>31</v>
      </c>
      <c r="F14">
        <v>0</v>
      </c>
      <c r="G14">
        <v>0</v>
      </c>
      <c r="H14">
        <v>14198</v>
      </c>
      <c r="I14">
        <v>14228</v>
      </c>
      <c r="J14">
        <v>956412</v>
      </c>
      <c r="K14">
        <v>956382</v>
      </c>
      <c r="L14" s="1">
        <v>4.6999999999999997E-5</v>
      </c>
      <c r="M14">
        <v>58.4</v>
      </c>
      <c r="N14">
        <f t="shared" si="0"/>
        <v>30</v>
      </c>
      <c r="O14">
        <v>14854</v>
      </c>
      <c r="P14">
        <f t="shared" si="1"/>
        <v>2.0196580045778916E-3</v>
      </c>
    </row>
    <row r="15" spans="1:17" x14ac:dyDescent="0.2">
      <c r="A15">
        <f>COUNTIF(matches!$A$2:$A$11,B15)</f>
        <v>0</v>
      </c>
      <c r="B15" t="s">
        <v>9</v>
      </c>
      <c r="C15" t="s">
        <v>16</v>
      </c>
      <c r="D15">
        <v>100</v>
      </c>
      <c r="E15">
        <v>31</v>
      </c>
      <c r="F15">
        <v>0</v>
      </c>
      <c r="G15">
        <v>0</v>
      </c>
      <c r="H15">
        <v>14198</v>
      </c>
      <c r="I15">
        <v>14228</v>
      </c>
      <c r="J15">
        <v>675835</v>
      </c>
      <c r="K15">
        <v>675805</v>
      </c>
      <c r="L15" s="1">
        <v>4.6999999999999997E-5</v>
      </c>
      <c r="M15">
        <v>58.4</v>
      </c>
      <c r="N15">
        <f t="shared" si="0"/>
        <v>30</v>
      </c>
      <c r="O15">
        <v>14854</v>
      </c>
      <c r="P15">
        <f t="shared" si="1"/>
        <v>2.0196580045778916E-3</v>
      </c>
    </row>
    <row r="16" spans="1:17" x14ac:dyDescent="0.2">
      <c r="A16">
        <f>COUNTIF(matches!$A$2:$A$11,B16)</f>
        <v>0</v>
      </c>
      <c r="B16" t="s">
        <v>9</v>
      </c>
      <c r="C16" t="s">
        <v>17</v>
      </c>
      <c r="D16">
        <v>96.875</v>
      </c>
      <c r="E16">
        <v>32</v>
      </c>
      <c r="F16">
        <v>1</v>
      </c>
      <c r="G16">
        <v>0</v>
      </c>
      <c r="H16">
        <v>14197</v>
      </c>
      <c r="I16">
        <v>14228</v>
      </c>
      <c r="J16">
        <v>1842702</v>
      </c>
      <c r="K16">
        <v>1842671</v>
      </c>
      <c r="L16" s="1">
        <v>6.0800000000000003E-4</v>
      </c>
      <c r="M16">
        <v>54.7</v>
      </c>
      <c r="N16">
        <f t="shared" si="0"/>
        <v>31</v>
      </c>
      <c r="O16">
        <v>14854</v>
      </c>
      <c r="P16">
        <f t="shared" si="1"/>
        <v>2.0869799380638212E-3</v>
      </c>
    </row>
    <row r="17" spans="1:16" x14ac:dyDescent="0.2">
      <c r="A17">
        <f>COUNTIF(matches!$A$2:$A$11,B17)</f>
        <v>0</v>
      </c>
      <c r="B17" t="s">
        <v>9</v>
      </c>
      <c r="C17" t="s">
        <v>18</v>
      </c>
      <c r="D17">
        <v>86</v>
      </c>
      <c r="E17">
        <v>50</v>
      </c>
      <c r="F17">
        <v>7</v>
      </c>
      <c r="G17">
        <v>0</v>
      </c>
      <c r="H17">
        <v>14197</v>
      </c>
      <c r="I17">
        <v>14246</v>
      </c>
      <c r="J17">
        <v>2004290</v>
      </c>
      <c r="K17">
        <v>2004241</v>
      </c>
      <c r="L17" s="1">
        <v>6.0800000000000003E-4</v>
      </c>
      <c r="M17">
        <v>54.7</v>
      </c>
      <c r="N17">
        <f t="shared" si="0"/>
        <v>49</v>
      </c>
      <c r="O17">
        <v>14854</v>
      </c>
      <c r="P17">
        <f t="shared" si="1"/>
        <v>3.2987747408105561E-3</v>
      </c>
    </row>
    <row r="18" spans="1:16" x14ac:dyDescent="0.2">
      <c r="A18">
        <f>COUNTIF(matches!$A$2:$A$11,B18)</f>
        <v>0</v>
      </c>
      <c r="B18" t="s">
        <v>19</v>
      </c>
      <c r="C18" t="s">
        <v>20</v>
      </c>
      <c r="D18">
        <v>81</v>
      </c>
      <c r="E18">
        <v>100</v>
      </c>
      <c r="F18">
        <v>17</v>
      </c>
      <c r="G18">
        <v>2</v>
      </c>
      <c r="H18">
        <v>12556</v>
      </c>
      <c r="I18">
        <v>12654</v>
      </c>
      <c r="J18">
        <v>2498546</v>
      </c>
      <c r="K18">
        <v>2498448</v>
      </c>
      <c r="L18" s="1">
        <v>3.5999999999999998E-11</v>
      </c>
      <c r="M18">
        <v>78.7</v>
      </c>
      <c r="N18">
        <f t="shared" si="0"/>
        <v>98</v>
      </c>
      <c r="O18">
        <v>14835</v>
      </c>
      <c r="P18">
        <f t="shared" si="1"/>
        <v>6.6059993259184359E-3</v>
      </c>
    </row>
    <row r="19" spans="1:16" hidden="1" x14ac:dyDescent="0.2">
      <c r="A19">
        <f>COUNTIF(matches!$A$2:$A$11,B19)</f>
        <v>0</v>
      </c>
      <c r="B19" t="s">
        <v>21</v>
      </c>
      <c r="C19" t="s">
        <v>22</v>
      </c>
      <c r="D19">
        <v>75.236999999999995</v>
      </c>
      <c r="E19">
        <v>844</v>
      </c>
      <c r="F19">
        <v>193</v>
      </c>
      <c r="G19">
        <v>13</v>
      </c>
      <c r="H19">
        <v>11503</v>
      </c>
      <c r="I19">
        <v>12338</v>
      </c>
      <c r="J19">
        <v>2050434</v>
      </c>
      <c r="K19">
        <v>2051269</v>
      </c>
      <c r="L19" s="1">
        <v>5.1599999999999999E-104</v>
      </c>
      <c r="M19">
        <v>387</v>
      </c>
      <c r="N19">
        <f t="shared" si="0"/>
        <v>835</v>
      </c>
      <c r="O19">
        <v>14541</v>
      </c>
      <c r="P19">
        <f t="shared" si="1"/>
        <v>5.7423836049790247E-2</v>
      </c>
    </row>
    <row r="20" spans="1:16" hidden="1" x14ac:dyDescent="0.2">
      <c r="A20">
        <f>COUNTIF(matches!$A$2:$A$11,B20)</f>
        <v>0</v>
      </c>
      <c r="B20" t="s">
        <v>21</v>
      </c>
      <c r="C20" t="s">
        <v>23</v>
      </c>
      <c r="D20">
        <v>75.811000000000007</v>
      </c>
      <c r="E20">
        <v>740</v>
      </c>
      <c r="F20">
        <v>164</v>
      </c>
      <c r="G20">
        <v>11</v>
      </c>
      <c r="H20">
        <v>11606</v>
      </c>
      <c r="I20">
        <v>12338</v>
      </c>
      <c r="J20">
        <v>2845843</v>
      </c>
      <c r="K20">
        <v>2845112</v>
      </c>
      <c r="L20" s="1">
        <v>3.1299999999999999E-96</v>
      </c>
      <c r="M20">
        <v>361</v>
      </c>
      <c r="N20">
        <f t="shared" si="0"/>
        <v>732</v>
      </c>
      <c r="O20">
        <v>14541</v>
      </c>
      <c r="P20">
        <f t="shared" si="1"/>
        <v>5.0340416752630492E-2</v>
      </c>
    </row>
    <row r="21" spans="1:16" hidden="1" x14ac:dyDescent="0.2">
      <c r="A21">
        <f>COUNTIF(matches!$A$2:$A$11,B21)</f>
        <v>0</v>
      </c>
      <c r="B21" t="s">
        <v>21</v>
      </c>
      <c r="C21" t="s">
        <v>24</v>
      </c>
      <c r="D21">
        <v>77.804000000000002</v>
      </c>
      <c r="E21">
        <v>428</v>
      </c>
      <c r="F21">
        <v>86</v>
      </c>
      <c r="G21">
        <v>9</v>
      </c>
      <c r="H21">
        <v>10859</v>
      </c>
      <c r="I21">
        <v>11281</v>
      </c>
      <c r="J21">
        <v>401983</v>
      </c>
      <c r="K21">
        <v>402406</v>
      </c>
      <c r="L21" s="1">
        <v>1.5200000000000001E-64</v>
      </c>
      <c r="M21">
        <v>255</v>
      </c>
      <c r="N21">
        <f t="shared" si="0"/>
        <v>422</v>
      </c>
      <c r="O21">
        <v>14541</v>
      </c>
      <c r="P21">
        <f t="shared" si="1"/>
        <v>2.9021387800013756E-2</v>
      </c>
    </row>
    <row r="22" spans="1:16" hidden="1" x14ac:dyDescent="0.2">
      <c r="A22">
        <f>COUNTIF(matches!$A$2:$A$11,B22)</f>
        <v>0</v>
      </c>
      <c r="B22" t="s">
        <v>21</v>
      </c>
      <c r="C22" t="s">
        <v>25</v>
      </c>
      <c r="D22">
        <v>76.346999999999994</v>
      </c>
      <c r="E22">
        <v>427</v>
      </c>
      <c r="F22">
        <v>91</v>
      </c>
      <c r="G22">
        <v>10</v>
      </c>
      <c r="H22">
        <v>10859</v>
      </c>
      <c r="I22">
        <v>11280</v>
      </c>
      <c r="J22">
        <v>1325179</v>
      </c>
      <c r="K22">
        <v>1325600</v>
      </c>
      <c r="L22" s="1">
        <v>5.5399999999999995E-54</v>
      </c>
      <c r="M22">
        <v>220</v>
      </c>
      <c r="N22">
        <f t="shared" si="0"/>
        <v>421</v>
      </c>
      <c r="O22">
        <v>14541</v>
      </c>
      <c r="P22">
        <f t="shared" si="1"/>
        <v>2.895261673887628E-2</v>
      </c>
    </row>
    <row r="23" spans="1:16" hidden="1" x14ac:dyDescent="0.2">
      <c r="A23">
        <f>COUNTIF(matches!$A$2:$A$11,B23)</f>
        <v>0</v>
      </c>
      <c r="B23" t="s">
        <v>21</v>
      </c>
      <c r="C23" t="s">
        <v>26</v>
      </c>
      <c r="D23">
        <v>82.894999999999996</v>
      </c>
      <c r="E23">
        <v>152</v>
      </c>
      <c r="F23">
        <v>20</v>
      </c>
      <c r="G23">
        <v>6</v>
      </c>
      <c r="H23">
        <v>12470</v>
      </c>
      <c r="I23">
        <v>12618</v>
      </c>
      <c r="J23">
        <v>823801</v>
      </c>
      <c r="K23">
        <v>823949</v>
      </c>
      <c r="L23" s="1">
        <v>2.6699999999999998E-27</v>
      </c>
      <c r="M23">
        <v>132</v>
      </c>
      <c r="N23">
        <f t="shared" si="0"/>
        <v>148</v>
      </c>
      <c r="O23">
        <v>14541</v>
      </c>
      <c r="P23">
        <f t="shared" si="1"/>
        <v>1.0178117048346057E-2</v>
      </c>
    </row>
    <row r="24" spans="1:16" hidden="1" x14ac:dyDescent="0.2">
      <c r="A24">
        <f>COUNTIF(matches!$A$2:$A$11,B24)</f>
        <v>0</v>
      </c>
      <c r="B24" t="s">
        <v>21</v>
      </c>
      <c r="C24" t="s">
        <v>12</v>
      </c>
      <c r="D24">
        <v>82.781000000000006</v>
      </c>
      <c r="E24">
        <v>151</v>
      </c>
      <c r="F24">
        <v>20</v>
      </c>
      <c r="G24">
        <v>5</v>
      </c>
      <c r="H24">
        <v>12470</v>
      </c>
      <c r="I24">
        <v>12617</v>
      </c>
      <c r="J24">
        <v>1146465</v>
      </c>
      <c r="K24">
        <v>1146612</v>
      </c>
      <c r="L24" s="1">
        <v>9.6100000000000003E-27</v>
      </c>
      <c r="M24">
        <v>130</v>
      </c>
      <c r="N24">
        <f t="shared" si="0"/>
        <v>147</v>
      </c>
      <c r="O24">
        <v>14541</v>
      </c>
      <c r="P24">
        <f t="shared" si="1"/>
        <v>1.0109345987208583E-2</v>
      </c>
    </row>
    <row r="25" spans="1:16" hidden="1" x14ac:dyDescent="0.2">
      <c r="A25">
        <f>COUNTIF(matches!$A$2:$A$11,B25)</f>
        <v>0</v>
      </c>
      <c r="B25" t="s">
        <v>21</v>
      </c>
      <c r="C25" t="s">
        <v>27</v>
      </c>
      <c r="D25">
        <v>78.218000000000004</v>
      </c>
      <c r="E25">
        <v>202</v>
      </c>
      <c r="F25">
        <v>40</v>
      </c>
      <c r="G25">
        <v>4</v>
      </c>
      <c r="H25">
        <v>13611</v>
      </c>
      <c r="I25">
        <v>13810</v>
      </c>
      <c r="J25">
        <v>511276</v>
      </c>
      <c r="K25">
        <v>511475</v>
      </c>
      <c r="L25" s="1">
        <v>1.2399999999999999E-25</v>
      </c>
      <c r="M25">
        <v>126</v>
      </c>
      <c r="N25">
        <f t="shared" si="0"/>
        <v>199</v>
      </c>
      <c r="O25">
        <v>14541</v>
      </c>
      <c r="P25">
        <f t="shared" si="1"/>
        <v>1.3685441166357197E-2</v>
      </c>
    </row>
    <row r="26" spans="1:16" hidden="1" x14ac:dyDescent="0.2">
      <c r="A26">
        <f>COUNTIF(matches!$A$2:$A$11,B26)</f>
        <v>0</v>
      </c>
      <c r="B26" t="s">
        <v>21</v>
      </c>
      <c r="C26" t="s">
        <v>28</v>
      </c>
      <c r="D26">
        <v>77.832999999999998</v>
      </c>
      <c r="E26">
        <v>203</v>
      </c>
      <c r="F26">
        <v>39</v>
      </c>
      <c r="G26">
        <v>5</v>
      </c>
      <c r="H26">
        <v>13611</v>
      </c>
      <c r="I26">
        <v>13810</v>
      </c>
      <c r="J26">
        <v>542607</v>
      </c>
      <c r="K26">
        <v>542408</v>
      </c>
      <c r="L26" s="1">
        <v>5.7799999999999998E-24</v>
      </c>
      <c r="M26">
        <v>121</v>
      </c>
      <c r="N26">
        <f t="shared" si="0"/>
        <v>199</v>
      </c>
      <c r="O26">
        <v>14541</v>
      </c>
      <c r="P26">
        <f t="shared" si="1"/>
        <v>1.3685441166357197E-2</v>
      </c>
    </row>
    <row r="27" spans="1:16" hidden="1" x14ac:dyDescent="0.2">
      <c r="A27">
        <f>COUNTIF(matches!$A$2:$A$11,B27)</f>
        <v>0</v>
      </c>
      <c r="B27" t="s">
        <v>21</v>
      </c>
      <c r="C27" t="s">
        <v>20</v>
      </c>
      <c r="D27">
        <v>75.697000000000003</v>
      </c>
      <c r="E27">
        <v>251</v>
      </c>
      <c r="F27">
        <v>51</v>
      </c>
      <c r="G27">
        <v>9</v>
      </c>
      <c r="H27">
        <v>13567</v>
      </c>
      <c r="I27">
        <v>13812</v>
      </c>
      <c r="J27">
        <v>2678018</v>
      </c>
      <c r="K27">
        <v>2677773</v>
      </c>
      <c r="L27" s="1">
        <v>7.4799999999999997E-23</v>
      </c>
      <c r="M27">
        <v>117</v>
      </c>
      <c r="N27">
        <f t="shared" si="0"/>
        <v>245</v>
      </c>
      <c r="O27">
        <v>14541</v>
      </c>
      <c r="P27">
        <f t="shared" si="1"/>
        <v>1.6848909978680972E-2</v>
      </c>
    </row>
    <row r="28" spans="1:16" hidden="1" x14ac:dyDescent="0.2">
      <c r="A28">
        <f>COUNTIF(matches!$A$2:$A$11,B28)</f>
        <v>0</v>
      </c>
      <c r="B28" t="s">
        <v>21</v>
      </c>
      <c r="C28" t="s">
        <v>29</v>
      </c>
      <c r="D28">
        <v>76.635999999999996</v>
      </c>
      <c r="E28">
        <v>214</v>
      </c>
      <c r="F28">
        <v>40</v>
      </c>
      <c r="G28">
        <v>10</v>
      </c>
      <c r="H28">
        <v>12440</v>
      </c>
      <c r="I28">
        <v>12647</v>
      </c>
      <c r="J28">
        <v>2160527</v>
      </c>
      <c r="K28">
        <v>2160318</v>
      </c>
      <c r="L28" s="1">
        <v>1.25E-20</v>
      </c>
      <c r="M28">
        <v>110</v>
      </c>
      <c r="N28">
        <f t="shared" si="0"/>
        <v>207</v>
      </c>
      <c r="O28">
        <v>14541</v>
      </c>
      <c r="P28">
        <f t="shared" si="1"/>
        <v>1.4235609655456984E-2</v>
      </c>
    </row>
    <row r="29" spans="1:16" x14ac:dyDescent="0.2">
      <c r="A29">
        <f>COUNTIF(matches!$A$2:$A$11,B29)</f>
        <v>0</v>
      </c>
      <c r="B29" t="s">
        <v>30</v>
      </c>
      <c r="C29" t="s">
        <v>31</v>
      </c>
      <c r="D29">
        <v>100</v>
      </c>
      <c r="E29">
        <v>31</v>
      </c>
      <c r="F29">
        <v>0</v>
      </c>
      <c r="G29">
        <v>0</v>
      </c>
      <c r="H29">
        <v>12892</v>
      </c>
      <c r="I29">
        <v>12922</v>
      </c>
      <c r="J29">
        <v>1871728</v>
      </c>
      <c r="K29">
        <v>1871698</v>
      </c>
      <c r="L29" s="1">
        <v>4.5800000000000002E-5</v>
      </c>
      <c r="M29">
        <v>58.4</v>
      </c>
      <c r="N29">
        <f t="shared" si="0"/>
        <v>30</v>
      </c>
      <c r="O29">
        <v>14478</v>
      </c>
      <c r="P29">
        <f t="shared" si="1"/>
        <v>2.0721094073767096E-3</v>
      </c>
    </row>
    <row r="30" spans="1:16" x14ac:dyDescent="0.2">
      <c r="A30">
        <f>COUNTIF(matches!$A$2:$A$11,B30)</f>
        <v>0</v>
      </c>
      <c r="B30" t="s">
        <v>30</v>
      </c>
      <c r="C30" t="s">
        <v>31</v>
      </c>
      <c r="D30">
        <v>96.875</v>
      </c>
      <c r="E30">
        <v>32</v>
      </c>
      <c r="F30">
        <v>1</v>
      </c>
      <c r="G30">
        <v>0</v>
      </c>
      <c r="H30">
        <v>12891</v>
      </c>
      <c r="I30">
        <v>12922</v>
      </c>
      <c r="J30">
        <v>1871747</v>
      </c>
      <c r="K30">
        <v>1871716</v>
      </c>
      <c r="L30" s="1">
        <v>5.9199999999999997E-4</v>
      </c>
      <c r="M30">
        <v>54.7</v>
      </c>
      <c r="N30">
        <f t="shared" si="0"/>
        <v>31</v>
      </c>
      <c r="O30">
        <v>14478</v>
      </c>
      <c r="P30">
        <f t="shared" si="1"/>
        <v>2.141179720955933E-3</v>
      </c>
    </row>
    <row r="31" spans="1:16" x14ac:dyDescent="0.2">
      <c r="A31">
        <f>COUNTIF(matches!$A$2:$A$11,B31)</f>
        <v>0</v>
      </c>
      <c r="B31" t="s">
        <v>32</v>
      </c>
      <c r="C31" t="s">
        <v>33</v>
      </c>
      <c r="D31">
        <v>88.888999999999996</v>
      </c>
      <c r="E31">
        <v>81</v>
      </c>
      <c r="F31">
        <v>9</v>
      </c>
      <c r="G31">
        <v>0</v>
      </c>
      <c r="H31">
        <v>11129</v>
      </c>
      <c r="I31">
        <v>11209</v>
      </c>
      <c r="J31">
        <v>42972</v>
      </c>
      <c r="K31">
        <v>43052</v>
      </c>
      <c r="L31" s="1">
        <v>7.3399999999999995E-18</v>
      </c>
      <c r="M31">
        <v>100</v>
      </c>
      <c r="N31">
        <f t="shared" si="0"/>
        <v>80</v>
      </c>
      <c r="O31">
        <v>14168</v>
      </c>
      <c r="P31">
        <f t="shared" si="1"/>
        <v>5.6465273856578201E-3</v>
      </c>
    </row>
    <row r="32" spans="1:16" x14ac:dyDescent="0.2">
      <c r="A32">
        <f>COUNTIF(matches!$A$2:$A$11,B32)</f>
        <v>0</v>
      </c>
      <c r="B32" t="s">
        <v>32</v>
      </c>
      <c r="C32" t="s">
        <v>34</v>
      </c>
      <c r="D32">
        <v>81.081000000000003</v>
      </c>
      <c r="E32">
        <v>111</v>
      </c>
      <c r="F32">
        <v>18</v>
      </c>
      <c r="G32">
        <v>3</v>
      </c>
      <c r="H32">
        <v>11133</v>
      </c>
      <c r="I32">
        <v>11242</v>
      </c>
      <c r="J32">
        <v>2138220</v>
      </c>
      <c r="K32">
        <v>2138112</v>
      </c>
      <c r="L32" s="1">
        <v>2.0600000000000001E-13</v>
      </c>
      <c r="M32">
        <v>86.1</v>
      </c>
      <c r="N32">
        <f t="shared" si="0"/>
        <v>109</v>
      </c>
      <c r="O32">
        <v>14168</v>
      </c>
      <c r="P32">
        <f t="shared" si="1"/>
        <v>7.69339356295878E-3</v>
      </c>
    </row>
    <row r="33" spans="1:16" hidden="1" x14ac:dyDescent="0.2">
      <c r="A33">
        <f>COUNTIF(matches!$A$2:$A$11,B33)</f>
        <v>0</v>
      </c>
      <c r="B33" t="s">
        <v>35</v>
      </c>
      <c r="C33" t="s">
        <v>1</v>
      </c>
      <c r="D33">
        <v>75.325000000000003</v>
      </c>
      <c r="E33">
        <v>154</v>
      </c>
      <c r="F33">
        <v>30</v>
      </c>
      <c r="G33">
        <v>8</v>
      </c>
      <c r="H33">
        <v>7059</v>
      </c>
      <c r="I33">
        <v>7208</v>
      </c>
      <c r="J33">
        <v>1763588</v>
      </c>
      <c r="K33">
        <v>1763439</v>
      </c>
      <c r="L33" s="1">
        <v>7.3399999999999996E-8</v>
      </c>
      <c r="M33">
        <v>67.599999999999994</v>
      </c>
      <c r="N33">
        <f t="shared" si="0"/>
        <v>149</v>
      </c>
      <c r="O33">
        <v>13978</v>
      </c>
      <c r="P33">
        <f t="shared" si="1"/>
        <v>1.0659607955358421E-2</v>
      </c>
    </row>
    <row r="34" spans="1:16" x14ac:dyDescent="0.2">
      <c r="A34">
        <f>COUNTIF(matches!$A$2:$A$11,B34)</f>
        <v>0</v>
      </c>
      <c r="B34" t="s">
        <v>35</v>
      </c>
      <c r="C34" t="s">
        <v>36</v>
      </c>
      <c r="D34">
        <v>88.888999999999996</v>
      </c>
      <c r="E34">
        <v>54</v>
      </c>
      <c r="F34">
        <v>5</v>
      </c>
      <c r="G34">
        <v>1</v>
      </c>
      <c r="H34">
        <v>1557</v>
      </c>
      <c r="I34">
        <v>1609</v>
      </c>
      <c r="J34">
        <v>3060617</v>
      </c>
      <c r="K34">
        <v>3060564</v>
      </c>
      <c r="L34" s="1">
        <v>2.6399999999999998E-7</v>
      </c>
      <c r="M34">
        <v>65.8</v>
      </c>
      <c r="N34">
        <f t="shared" si="0"/>
        <v>52</v>
      </c>
      <c r="O34">
        <v>13978</v>
      </c>
      <c r="P34">
        <f t="shared" si="1"/>
        <v>3.7201316354270996E-3</v>
      </c>
    </row>
    <row r="35" spans="1:16" x14ac:dyDescent="0.2">
      <c r="A35">
        <f>COUNTIF(matches!$A$2:$A$11,B35)</f>
        <v>0</v>
      </c>
      <c r="B35" t="s">
        <v>35</v>
      </c>
      <c r="C35" t="s">
        <v>37</v>
      </c>
      <c r="D35">
        <v>80.22</v>
      </c>
      <c r="E35">
        <v>91</v>
      </c>
      <c r="F35">
        <v>15</v>
      </c>
      <c r="G35">
        <v>3</v>
      </c>
      <c r="H35">
        <v>7119</v>
      </c>
      <c r="I35">
        <v>7208</v>
      </c>
      <c r="J35">
        <v>2112556</v>
      </c>
      <c r="K35">
        <v>2112644</v>
      </c>
      <c r="L35" s="1">
        <v>2.6399999999999998E-7</v>
      </c>
      <c r="M35">
        <v>65.8</v>
      </c>
      <c r="N35">
        <f t="shared" si="0"/>
        <v>89</v>
      </c>
      <c r="O35">
        <v>13978</v>
      </c>
      <c r="P35">
        <f t="shared" si="1"/>
        <v>6.3671483760194591E-3</v>
      </c>
    </row>
    <row r="36" spans="1:16" x14ac:dyDescent="0.2">
      <c r="A36">
        <f>COUNTIF(matches!$A$2:$A$11,B36)</f>
        <v>0</v>
      </c>
      <c r="B36" t="s">
        <v>35</v>
      </c>
      <c r="C36" t="s">
        <v>38</v>
      </c>
      <c r="D36">
        <v>93.022999999999996</v>
      </c>
      <c r="E36">
        <v>43</v>
      </c>
      <c r="F36">
        <v>3</v>
      </c>
      <c r="G36">
        <v>0</v>
      </c>
      <c r="H36">
        <v>1560</v>
      </c>
      <c r="I36">
        <v>1602</v>
      </c>
      <c r="J36">
        <v>2934945</v>
      </c>
      <c r="K36">
        <v>2934903</v>
      </c>
      <c r="L36" s="1">
        <v>9.5000000000000001E-7</v>
      </c>
      <c r="M36">
        <v>63.9</v>
      </c>
      <c r="N36">
        <f t="shared" si="0"/>
        <v>42</v>
      </c>
      <c r="O36">
        <v>13978</v>
      </c>
      <c r="P36">
        <f t="shared" si="1"/>
        <v>3.0047217055372728E-3</v>
      </c>
    </row>
    <row r="37" spans="1:16" x14ac:dyDescent="0.2">
      <c r="A37">
        <f>COUNTIF(matches!$A$2:$A$11,B37)</f>
        <v>0</v>
      </c>
      <c r="B37" t="s">
        <v>35</v>
      </c>
      <c r="C37" t="s">
        <v>24</v>
      </c>
      <c r="D37">
        <v>93.022999999999996</v>
      </c>
      <c r="E37">
        <v>43</v>
      </c>
      <c r="F37">
        <v>3</v>
      </c>
      <c r="G37">
        <v>0</v>
      </c>
      <c r="H37">
        <v>1560</v>
      </c>
      <c r="I37">
        <v>1602</v>
      </c>
      <c r="J37">
        <v>1013664</v>
      </c>
      <c r="K37">
        <v>1013622</v>
      </c>
      <c r="L37" s="1">
        <v>9.5000000000000001E-7</v>
      </c>
      <c r="M37">
        <v>63.9</v>
      </c>
      <c r="N37">
        <f t="shared" si="0"/>
        <v>42</v>
      </c>
      <c r="O37">
        <v>13978</v>
      </c>
      <c r="P37">
        <f t="shared" si="1"/>
        <v>3.0047217055372728E-3</v>
      </c>
    </row>
    <row r="38" spans="1:16" x14ac:dyDescent="0.2">
      <c r="A38">
        <f>COUNTIF(matches!$A$2:$A$11,B38)</f>
        <v>0</v>
      </c>
      <c r="B38" t="s">
        <v>35</v>
      </c>
      <c r="C38" t="s">
        <v>29</v>
      </c>
      <c r="D38">
        <v>89.796000000000006</v>
      </c>
      <c r="E38">
        <v>49</v>
      </c>
      <c r="F38">
        <v>4</v>
      </c>
      <c r="G38">
        <v>1</v>
      </c>
      <c r="H38">
        <v>7119</v>
      </c>
      <c r="I38">
        <v>7167</v>
      </c>
      <c r="J38">
        <v>3065510</v>
      </c>
      <c r="K38">
        <v>3065557</v>
      </c>
      <c r="L38" s="1">
        <v>3.4199999999999999E-6</v>
      </c>
      <c r="M38">
        <v>62.1</v>
      </c>
      <c r="N38">
        <f t="shared" si="0"/>
        <v>48</v>
      </c>
      <c r="O38">
        <v>13978</v>
      </c>
      <c r="P38">
        <f t="shared" si="1"/>
        <v>3.4339676634711691E-3</v>
      </c>
    </row>
    <row r="39" spans="1:16" x14ac:dyDescent="0.2">
      <c r="A39">
        <f>COUNTIF(matches!$A$2:$A$11,B39)</f>
        <v>0</v>
      </c>
      <c r="B39" t="s">
        <v>35</v>
      </c>
      <c r="C39" t="s">
        <v>25</v>
      </c>
      <c r="D39">
        <v>90.697999999999993</v>
      </c>
      <c r="E39">
        <v>43</v>
      </c>
      <c r="F39">
        <v>4</v>
      </c>
      <c r="G39">
        <v>0</v>
      </c>
      <c r="H39">
        <v>1560</v>
      </c>
      <c r="I39">
        <v>1602</v>
      </c>
      <c r="J39">
        <v>1846750</v>
      </c>
      <c r="K39">
        <v>1846708</v>
      </c>
      <c r="L39" s="1">
        <v>4.4199999999999997E-5</v>
      </c>
      <c r="M39">
        <v>58.4</v>
      </c>
      <c r="N39">
        <f t="shared" si="0"/>
        <v>42</v>
      </c>
      <c r="O39">
        <v>13978</v>
      </c>
      <c r="P39">
        <f t="shared" si="1"/>
        <v>3.0047217055372728E-3</v>
      </c>
    </row>
    <row r="40" spans="1:16" x14ac:dyDescent="0.2">
      <c r="A40">
        <f>COUNTIF(matches!$A$2:$A$11,B40)</f>
        <v>0</v>
      </c>
      <c r="B40" t="s">
        <v>39</v>
      </c>
      <c r="C40" t="s">
        <v>40</v>
      </c>
      <c r="D40">
        <v>100</v>
      </c>
      <c r="E40">
        <v>31</v>
      </c>
      <c r="F40">
        <v>0</v>
      </c>
      <c r="G40">
        <v>0</v>
      </c>
      <c r="H40">
        <v>24123</v>
      </c>
      <c r="I40">
        <v>24153</v>
      </c>
      <c r="J40">
        <v>1599203</v>
      </c>
      <c r="K40">
        <v>1599173</v>
      </c>
      <c r="L40" s="1">
        <v>2.9300000000000002E-4</v>
      </c>
      <c r="M40">
        <v>58.4</v>
      </c>
      <c r="N40">
        <f t="shared" si="0"/>
        <v>30</v>
      </c>
      <c r="O40">
        <v>92387</v>
      </c>
      <c r="P40">
        <f t="shared" si="1"/>
        <v>3.2472101053178479E-4</v>
      </c>
    </row>
    <row r="41" spans="1:16" hidden="1" x14ac:dyDescent="0.2">
      <c r="A41">
        <f>COUNTIF(matches!$A$2:$A$11,B41)</f>
        <v>0</v>
      </c>
      <c r="B41" t="s">
        <v>41</v>
      </c>
      <c r="C41" t="s">
        <v>42</v>
      </c>
      <c r="D41">
        <v>80</v>
      </c>
      <c r="E41">
        <v>235</v>
      </c>
      <c r="F41">
        <v>41</v>
      </c>
      <c r="G41">
        <v>6</v>
      </c>
      <c r="H41">
        <v>12288</v>
      </c>
      <c r="I41">
        <v>12519</v>
      </c>
      <c r="J41">
        <v>604864</v>
      </c>
      <c r="K41">
        <v>604633</v>
      </c>
      <c r="L41" s="1">
        <v>1.8699999999999999E-38</v>
      </c>
      <c r="M41">
        <v>169</v>
      </c>
      <c r="N41">
        <f t="shared" si="0"/>
        <v>231</v>
      </c>
      <c r="O41">
        <v>13338</v>
      </c>
      <c r="P41">
        <f t="shared" si="1"/>
        <v>1.7318938371569951E-2</v>
      </c>
    </row>
    <row r="42" spans="1:16" hidden="1" x14ac:dyDescent="0.2">
      <c r="A42">
        <f>COUNTIF(matches!$A$2:$A$11,B42)</f>
        <v>0</v>
      </c>
      <c r="B42" t="s">
        <v>41</v>
      </c>
      <c r="C42" t="s">
        <v>43</v>
      </c>
      <c r="D42">
        <v>75.072999999999993</v>
      </c>
      <c r="E42">
        <v>341</v>
      </c>
      <c r="F42">
        <v>71</v>
      </c>
      <c r="G42">
        <v>12</v>
      </c>
      <c r="H42">
        <v>9100</v>
      </c>
      <c r="I42">
        <v>9433</v>
      </c>
      <c r="J42">
        <v>133750</v>
      </c>
      <c r="K42">
        <v>134083</v>
      </c>
      <c r="L42" s="1">
        <v>8.7499999999999996E-32</v>
      </c>
      <c r="M42">
        <v>147</v>
      </c>
      <c r="N42">
        <f t="shared" si="0"/>
        <v>333</v>
      </c>
      <c r="O42">
        <v>13338</v>
      </c>
      <c r="P42">
        <f t="shared" si="1"/>
        <v>2.4966261808367071E-2</v>
      </c>
    </row>
    <row r="43" spans="1:16" hidden="1" x14ac:dyDescent="0.2">
      <c r="A43">
        <f>COUNTIF(matches!$A$2:$A$11,B43)</f>
        <v>0</v>
      </c>
      <c r="B43" t="s">
        <v>41</v>
      </c>
      <c r="C43" t="s">
        <v>44</v>
      </c>
      <c r="D43">
        <v>88.793000000000006</v>
      </c>
      <c r="E43">
        <v>116</v>
      </c>
      <c r="F43">
        <v>11</v>
      </c>
      <c r="G43">
        <v>2</v>
      </c>
      <c r="H43">
        <v>8534</v>
      </c>
      <c r="I43">
        <v>8648</v>
      </c>
      <c r="J43">
        <v>572686</v>
      </c>
      <c r="K43">
        <v>572800</v>
      </c>
      <c r="L43" s="1">
        <v>4.0700000000000002E-30</v>
      </c>
      <c r="M43">
        <v>141</v>
      </c>
      <c r="N43">
        <f t="shared" si="0"/>
        <v>114</v>
      </c>
      <c r="O43">
        <v>13338</v>
      </c>
      <c r="P43">
        <f t="shared" si="1"/>
        <v>8.5470085470085479E-3</v>
      </c>
    </row>
    <row r="44" spans="1:16" hidden="1" x14ac:dyDescent="0.2">
      <c r="A44">
        <f>COUNTIF(matches!$A$2:$A$11,B44)</f>
        <v>0</v>
      </c>
      <c r="B44" t="s">
        <v>41</v>
      </c>
      <c r="C44" t="s">
        <v>45</v>
      </c>
      <c r="D44">
        <v>77.974000000000004</v>
      </c>
      <c r="E44">
        <v>227</v>
      </c>
      <c r="F44">
        <v>38</v>
      </c>
      <c r="G44">
        <v>10</v>
      </c>
      <c r="H44">
        <v>8428</v>
      </c>
      <c r="I44">
        <v>8648</v>
      </c>
      <c r="J44">
        <v>2696595</v>
      </c>
      <c r="K44">
        <v>2696815</v>
      </c>
      <c r="L44" s="1">
        <v>2.4499999999999999E-27</v>
      </c>
      <c r="M44">
        <v>132</v>
      </c>
      <c r="N44">
        <f t="shared" si="0"/>
        <v>220</v>
      </c>
      <c r="O44">
        <v>13338</v>
      </c>
      <c r="P44">
        <f t="shared" si="1"/>
        <v>1.6494227020542811E-2</v>
      </c>
    </row>
    <row r="45" spans="1:16" hidden="1" x14ac:dyDescent="0.2">
      <c r="A45">
        <f>COUNTIF(matches!$A$2:$A$11,B45)</f>
        <v>0</v>
      </c>
      <c r="B45" t="s">
        <v>41</v>
      </c>
      <c r="C45" t="s">
        <v>46</v>
      </c>
      <c r="D45">
        <v>84.495999999999995</v>
      </c>
      <c r="E45">
        <v>129</v>
      </c>
      <c r="F45">
        <v>16</v>
      </c>
      <c r="G45">
        <v>4</v>
      </c>
      <c r="H45">
        <v>8215</v>
      </c>
      <c r="I45">
        <v>8341</v>
      </c>
      <c r="J45">
        <v>883929</v>
      </c>
      <c r="K45">
        <v>883803</v>
      </c>
      <c r="L45" s="1">
        <v>4.0999999999999999E-25</v>
      </c>
      <c r="M45">
        <v>124</v>
      </c>
      <c r="N45">
        <f t="shared" si="0"/>
        <v>126</v>
      </c>
      <c r="O45">
        <v>13338</v>
      </c>
      <c r="P45">
        <f t="shared" si="1"/>
        <v>9.4466936572199737E-3</v>
      </c>
    </row>
    <row r="46" spans="1:16" hidden="1" x14ac:dyDescent="0.2">
      <c r="A46">
        <f>COUNTIF(matches!$A$2:$A$11,B46)</f>
        <v>0</v>
      </c>
      <c r="B46" t="s">
        <v>41</v>
      </c>
      <c r="C46" t="s">
        <v>47</v>
      </c>
      <c r="D46">
        <v>75.480999999999995</v>
      </c>
      <c r="E46">
        <v>208</v>
      </c>
      <c r="F46">
        <v>47</v>
      </c>
      <c r="G46">
        <v>4</v>
      </c>
      <c r="H46">
        <v>8158</v>
      </c>
      <c r="I46">
        <v>8363</v>
      </c>
      <c r="J46">
        <v>3148360</v>
      </c>
      <c r="K46">
        <v>3148565</v>
      </c>
      <c r="L46" s="1">
        <v>2.4800000000000001E-17</v>
      </c>
      <c r="M46">
        <v>99</v>
      </c>
      <c r="N46">
        <f t="shared" si="0"/>
        <v>205</v>
      </c>
      <c r="O46">
        <v>13338</v>
      </c>
      <c r="P46">
        <f t="shared" si="1"/>
        <v>1.5369620632778528E-2</v>
      </c>
    </row>
    <row r="47" spans="1:16" hidden="1" x14ac:dyDescent="0.2">
      <c r="A47">
        <f>COUNTIF(matches!$A$2:$A$11,B47)</f>
        <v>0</v>
      </c>
      <c r="B47" t="s">
        <v>48</v>
      </c>
      <c r="C47" t="s">
        <v>49</v>
      </c>
      <c r="D47">
        <v>80.909000000000006</v>
      </c>
      <c r="E47">
        <v>110</v>
      </c>
      <c r="F47">
        <v>17</v>
      </c>
      <c r="G47">
        <v>4</v>
      </c>
      <c r="H47">
        <v>11728</v>
      </c>
      <c r="I47">
        <v>11835</v>
      </c>
      <c r="J47">
        <v>2137992</v>
      </c>
      <c r="K47">
        <v>2138099</v>
      </c>
      <c r="L47" s="1">
        <v>6.9399999999999997E-13</v>
      </c>
      <c r="M47">
        <v>84.2</v>
      </c>
      <c r="N47">
        <f t="shared" si="0"/>
        <v>107</v>
      </c>
      <c r="O47">
        <v>13313</v>
      </c>
      <c r="P47">
        <f t="shared" si="1"/>
        <v>8.0372568166453846E-3</v>
      </c>
    </row>
    <row r="48" spans="1:16" hidden="1" x14ac:dyDescent="0.2">
      <c r="A48">
        <f>COUNTIF(matches!$A$2:$A$11,B48)</f>
        <v>0</v>
      </c>
      <c r="B48" t="s">
        <v>48</v>
      </c>
      <c r="C48" t="s">
        <v>25</v>
      </c>
      <c r="D48">
        <v>79.463999999999999</v>
      </c>
      <c r="E48">
        <v>112</v>
      </c>
      <c r="F48">
        <v>17</v>
      </c>
      <c r="G48">
        <v>6</v>
      </c>
      <c r="H48">
        <v>11727</v>
      </c>
      <c r="I48">
        <v>11835</v>
      </c>
      <c r="J48">
        <v>1411779</v>
      </c>
      <c r="K48">
        <v>1411887</v>
      </c>
      <c r="L48" s="1">
        <v>4.18E-10</v>
      </c>
      <c r="M48">
        <v>75</v>
      </c>
      <c r="N48">
        <f t="shared" si="0"/>
        <v>108</v>
      </c>
      <c r="O48">
        <v>13313</v>
      </c>
      <c r="P48">
        <f t="shared" si="1"/>
        <v>8.112371366333658E-3</v>
      </c>
    </row>
    <row r="49" spans="1:16" x14ac:dyDescent="0.2">
      <c r="A49">
        <f>COUNTIF(matches!$A$2:$A$11,B49)</f>
        <v>0</v>
      </c>
      <c r="B49" t="s">
        <v>48</v>
      </c>
      <c r="C49" t="s">
        <v>50</v>
      </c>
      <c r="D49">
        <v>83.75</v>
      </c>
      <c r="E49">
        <v>80</v>
      </c>
      <c r="F49">
        <v>9</v>
      </c>
      <c r="G49">
        <v>4</v>
      </c>
      <c r="H49">
        <v>11758</v>
      </c>
      <c r="I49">
        <v>11835</v>
      </c>
      <c r="J49">
        <v>659236</v>
      </c>
      <c r="K49">
        <v>659159</v>
      </c>
      <c r="L49" s="1">
        <v>1.5E-9</v>
      </c>
      <c r="M49">
        <v>73.099999999999994</v>
      </c>
      <c r="N49">
        <f t="shared" si="0"/>
        <v>77</v>
      </c>
      <c r="O49">
        <v>13313</v>
      </c>
      <c r="P49">
        <f t="shared" si="1"/>
        <v>5.7838203259971454E-3</v>
      </c>
    </row>
    <row r="50" spans="1:16" hidden="1" x14ac:dyDescent="0.2">
      <c r="A50">
        <f>COUNTIF(matches!$A$2:$A$11,B50)</f>
        <v>0</v>
      </c>
      <c r="B50" t="s">
        <v>48</v>
      </c>
      <c r="C50" t="s">
        <v>14</v>
      </c>
      <c r="D50">
        <v>75.308999999999997</v>
      </c>
      <c r="E50">
        <v>162</v>
      </c>
      <c r="F50">
        <v>34</v>
      </c>
      <c r="G50">
        <v>5</v>
      </c>
      <c r="H50">
        <v>11677</v>
      </c>
      <c r="I50">
        <v>11835</v>
      </c>
      <c r="J50">
        <v>1166203</v>
      </c>
      <c r="K50">
        <v>1166361</v>
      </c>
      <c r="L50" s="1">
        <v>1.5E-9</v>
      </c>
      <c r="M50">
        <v>73.099999999999994</v>
      </c>
      <c r="N50">
        <f t="shared" si="0"/>
        <v>158</v>
      </c>
      <c r="O50">
        <v>13313</v>
      </c>
      <c r="P50">
        <f t="shared" si="1"/>
        <v>1.186809885074739E-2</v>
      </c>
    </row>
    <row r="51" spans="1:16" hidden="1" x14ac:dyDescent="0.2">
      <c r="A51">
        <f>COUNTIF(matches!$A$2:$A$11,B51)</f>
        <v>0</v>
      </c>
      <c r="B51" t="s">
        <v>48</v>
      </c>
      <c r="C51" t="s">
        <v>51</v>
      </c>
      <c r="D51">
        <v>78.570999999999998</v>
      </c>
      <c r="E51">
        <v>112</v>
      </c>
      <c r="F51">
        <v>18</v>
      </c>
      <c r="G51">
        <v>6</v>
      </c>
      <c r="H51">
        <v>11727</v>
      </c>
      <c r="I51">
        <v>11835</v>
      </c>
      <c r="J51">
        <v>423133</v>
      </c>
      <c r="K51">
        <v>423241</v>
      </c>
      <c r="L51" s="1">
        <v>1.9399999999999998E-8</v>
      </c>
      <c r="M51">
        <v>69.400000000000006</v>
      </c>
      <c r="N51">
        <f t="shared" si="0"/>
        <v>108</v>
      </c>
      <c r="O51">
        <v>13313</v>
      </c>
      <c r="P51">
        <f t="shared" si="1"/>
        <v>8.112371366333658E-3</v>
      </c>
    </row>
    <row r="52" spans="1:16" x14ac:dyDescent="0.2">
      <c r="A52">
        <f>COUNTIF(matches!$A$2:$A$11,B52)</f>
        <v>0</v>
      </c>
      <c r="B52" t="s">
        <v>48</v>
      </c>
      <c r="C52" t="s">
        <v>52</v>
      </c>
      <c r="D52">
        <v>82.143000000000001</v>
      </c>
      <c r="E52">
        <v>84</v>
      </c>
      <c r="F52">
        <v>11</v>
      </c>
      <c r="G52">
        <v>4</v>
      </c>
      <c r="H52">
        <v>11321</v>
      </c>
      <c r="I52">
        <v>11402</v>
      </c>
      <c r="J52">
        <v>707078</v>
      </c>
      <c r="K52">
        <v>707159</v>
      </c>
      <c r="L52" s="1">
        <v>1.9399999999999998E-8</v>
      </c>
      <c r="M52">
        <v>69.400000000000006</v>
      </c>
      <c r="N52">
        <f t="shared" si="0"/>
        <v>81</v>
      </c>
      <c r="O52">
        <v>13313</v>
      </c>
      <c r="P52">
        <f t="shared" si="1"/>
        <v>6.0842785247502444E-3</v>
      </c>
    </row>
    <row r="53" spans="1:16" x14ac:dyDescent="0.2">
      <c r="A53">
        <f>COUNTIF(matches!$A$2:$A$11,B53)</f>
        <v>0</v>
      </c>
      <c r="B53" t="s">
        <v>48</v>
      </c>
      <c r="C53" t="s">
        <v>23</v>
      </c>
      <c r="D53">
        <v>91.667000000000002</v>
      </c>
      <c r="E53">
        <v>48</v>
      </c>
      <c r="F53">
        <v>4</v>
      </c>
      <c r="G53">
        <v>0</v>
      </c>
      <c r="H53">
        <v>11788</v>
      </c>
      <c r="I53">
        <v>11835</v>
      </c>
      <c r="J53">
        <v>1259049</v>
      </c>
      <c r="K53">
        <v>1259002</v>
      </c>
      <c r="L53" s="1">
        <v>6.9899999999999997E-8</v>
      </c>
      <c r="M53">
        <v>67.599999999999994</v>
      </c>
      <c r="N53">
        <f t="shared" si="0"/>
        <v>47</v>
      </c>
      <c r="O53">
        <v>13313</v>
      </c>
      <c r="P53">
        <f t="shared" si="1"/>
        <v>3.530383835348907E-3</v>
      </c>
    </row>
    <row r="54" spans="1:16" x14ac:dyDescent="0.2">
      <c r="A54">
        <f>COUNTIF(matches!$A$2:$A$11,B54)</f>
        <v>0</v>
      </c>
      <c r="B54" t="s">
        <v>48</v>
      </c>
      <c r="C54" t="s">
        <v>38</v>
      </c>
      <c r="D54">
        <v>91.667000000000002</v>
      </c>
      <c r="E54">
        <v>48</v>
      </c>
      <c r="F54">
        <v>4</v>
      </c>
      <c r="G54">
        <v>0</v>
      </c>
      <c r="H54">
        <v>11788</v>
      </c>
      <c r="I54">
        <v>11835</v>
      </c>
      <c r="J54">
        <v>2490652</v>
      </c>
      <c r="K54">
        <v>2490605</v>
      </c>
      <c r="L54" s="1">
        <v>6.9899999999999997E-8</v>
      </c>
      <c r="M54">
        <v>67.599999999999994</v>
      </c>
      <c r="N54">
        <f t="shared" si="0"/>
        <v>47</v>
      </c>
      <c r="O54">
        <v>13313</v>
      </c>
      <c r="P54">
        <f t="shared" si="1"/>
        <v>3.530383835348907E-3</v>
      </c>
    </row>
    <row r="55" spans="1:16" x14ac:dyDescent="0.2">
      <c r="A55">
        <f>COUNTIF(matches!$A$2:$A$11,B55)</f>
        <v>0</v>
      </c>
      <c r="B55" t="s">
        <v>48</v>
      </c>
      <c r="C55" t="s">
        <v>53</v>
      </c>
      <c r="D55">
        <v>82.051000000000002</v>
      </c>
      <c r="E55">
        <v>78</v>
      </c>
      <c r="F55">
        <v>14</v>
      </c>
      <c r="G55">
        <v>0</v>
      </c>
      <c r="H55">
        <v>11758</v>
      </c>
      <c r="I55">
        <v>11835</v>
      </c>
      <c r="J55">
        <v>716477</v>
      </c>
      <c r="K55">
        <v>716554</v>
      </c>
      <c r="L55" s="1">
        <v>6.9899999999999997E-8</v>
      </c>
      <c r="M55">
        <v>67.599999999999994</v>
      </c>
      <c r="N55">
        <f t="shared" si="0"/>
        <v>77</v>
      </c>
      <c r="O55">
        <v>13313</v>
      </c>
      <c r="P55">
        <f t="shared" si="1"/>
        <v>5.7838203259971454E-3</v>
      </c>
    </row>
    <row r="56" spans="1:16" x14ac:dyDescent="0.2">
      <c r="A56">
        <f>COUNTIF(matches!$A$2:$A$11,B56)</f>
        <v>0</v>
      </c>
      <c r="B56" t="s">
        <v>48</v>
      </c>
      <c r="C56" t="s">
        <v>24</v>
      </c>
      <c r="D56">
        <v>91.667000000000002</v>
      </c>
      <c r="E56">
        <v>48</v>
      </c>
      <c r="F56">
        <v>4</v>
      </c>
      <c r="G56">
        <v>0</v>
      </c>
      <c r="H56">
        <v>11788</v>
      </c>
      <c r="I56">
        <v>11835</v>
      </c>
      <c r="J56">
        <v>481205</v>
      </c>
      <c r="K56">
        <v>481252</v>
      </c>
      <c r="L56" s="1">
        <v>6.9899999999999997E-8</v>
      </c>
      <c r="M56">
        <v>67.599999999999994</v>
      </c>
      <c r="N56">
        <f t="shared" si="0"/>
        <v>47</v>
      </c>
      <c r="O56">
        <v>13313</v>
      </c>
      <c r="P56">
        <f t="shared" si="1"/>
        <v>3.530383835348907E-3</v>
      </c>
    </row>
    <row r="57" spans="1:16" hidden="1" x14ac:dyDescent="0.2">
      <c r="A57">
        <f>COUNTIF(matches!$A$2:$A$11,B57)</f>
        <v>0</v>
      </c>
      <c r="B57" t="s">
        <v>54</v>
      </c>
      <c r="C57" t="s">
        <v>55</v>
      </c>
      <c r="D57">
        <v>73.576999999999998</v>
      </c>
      <c r="E57">
        <v>492</v>
      </c>
      <c r="F57">
        <v>101</v>
      </c>
      <c r="G57">
        <v>24</v>
      </c>
      <c r="H57">
        <v>6341</v>
      </c>
      <c r="I57">
        <v>6816</v>
      </c>
      <c r="J57">
        <v>1876214</v>
      </c>
      <c r="K57">
        <v>1876692</v>
      </c>
      <c r="L57" s="1">
        <v>3.0900000000000001E-36</v>
      </c>
      <c r="M57">
        <v>161</v>
      </c>
      <c r="N57">
        <f t="shared" si="0"/>
        <v>475</v>
      </c>
      <c r="O57">
        <v>13182</v>
      </c>
      <c r="P57">
        <f t="shared" si="1"/>
        <v>3.6033985738127751E-2</v>
      </c>
    </row>
    <row r="58" spans="1:16" hidden="1" x14ac:dyDescent="0.2">
      <c r="A58">
        <f>COUNTIF(matches!$A$2:$A$11,B58)</f>
        <v>0</v>
      </c>
      <c r="B58" t="s">
        <v>54</v>
      </c>
      <c r="C58" t="s">
        <v>25</v>
      </c>
      <c r="D58">
        <v>75.873999999999995</v>
      </c>
      <c r="E58">
        <v>286</v>
      </c>
      <c r="F58">
        <v>59</v>
      </c>
      <c r="G58">
        <v>9</v>
      </c>
      <c r="H58">
        <v>3925</v>
      </c>
      <c r="I58">
        <v>4205</v>
      </c>
      <c r="J58">
        <v>1162863</v>
      </c>
      <c r="K58">
        <v>1163143</v>
      </c>
      <c r="L58" s="1">
        <v>5.2000000000000004E-29</v>
      </c>
      <c r="M58">
        <v>137</v>
      </c>
      <c r="N58">
        <f t="shared" si="0"/>
        <v>280</v>
      </c>
      <c r="O58">
        <v>13182</v>
      </c>
      <c r="P58">
        <f t="shared" si="1"/>
        <v>2.1241086329843728E-2</v>
      </c>
    </row>
    <row r="59" spans="1:16" hidden="1" x14ac:dyDescent="0.2">
      <c r="A59">
        <f>COUNTIF(matches!$A$2:$A$11,B59)</f>
        <v>0</v>
      </c>
      <c r="B59" t="s">
        <v>54</v>
      </c>
      <c r="C59" t="s">
        <v>56</v>
      </c>
      <c r="D59">
        <v>74.366</v>
      </c>
      <c r="E59">
        <v>355</v>
      </c>
      <c r="F59">
        <v>75</v>
      </c>
      <c r="G59">
        <v>15</v>
      </c>
      <c r="H59">
        <v>3925</v>
      </c>
      <c r="I59">
        <v>4271</v>
      </c>
      <c r="J59">
        <v>912582</v>
      </c>
      <c r="K59">
        <v>912236</v>
      </c>
      <c r="L59" s="1">
        <v>5.2000000000000004E-29</v>
      </c>
      <c r="M59">
        <v>137</v>
      </c>
      <c r="N59">
        <f t="shared" si="0"/>
        <v>346</v>
      </c>
      <c r="O59">
        <v>13182</v>
      </c>
      <c r="P59">
        <f t="shared" si="1"/>
        <v>2.624791382187832E-2</v>
      </c>
    </row>
    <row r="60" spans="1:16" hidden="1" x14ac:dyDescent="0.2">
      <c r="A60">
        <f>COUNTIF(matches!$A$2:$A$11,B60)</f>
        <v>0</v>
      </c>
      <c r="B60" t="s">
        <v>54</v>
      </c>
      <c r="C60" t="s">
        <v>57</v>
      </c>
      <c r="D60">
        <v>76.754000000000005</v>
      </c>
      <c r="E60">
        <v>228</v>
      </c>
      <c r="F60">
        <v>45</v>
      </c>
      <c r="G60">
        <v>6</v>
      </c>
      <c r="H60">
        <v>3925</v>
      </c>
      <c r="I60">
        <v>4148</v>
      </c>
      <c r="J60">
        <v>491837</v>
      </c>
      <c r="K60">
        <v>491614</v>
      </c>
      <c r="L60" s="1">
        <v>5.2399999999999999E-24</v>
      </c>
      <c r="M60">
        <v>121</v>
      </c>
      <c r="N60">
        <f t="shared" si="0"/>
        <v>223</v>
      </c>
      <c r="O60">
        <v>13182</v>
      </c>
      <c r="P60">
        <f t="shared" si="1"/>
        <v>1.6917008041268396E-2</v>
      </c>
    </row>
    <row r="61" spans="1:16" hidden="1" x14ac:dyDescent="0.2">
      <c r="A61">
        <f>COUNTIF(matches!$A$2:$A$11,B61)</f>
        <v>0</v>
      </c>
      <c r="B61" t="s">
        <v>54</v>
      </c>
      <c r="C61" t="s">
        <v>26</v>
      </c>
      <c r="D61">
        <v>78.888999999999996</v>
      </c>
      <c r="E61">
        <v>180</v>
      </c>
      <c r="F61">
        <v>28</v>
      </c>
      <c r="G61">
        <v>10</v>
      </c>
      <c r="H61">
        <v>6642</v>
      </c>
      <c r="I61">
        <v>6816</v>
      </c>
      <c r="J61">
        <v>1041807</v>
      </c>
      <c r="K61">
        <v>1041633</v>
      </c>
      <c r="L61" s="1">
        <v>8.7700000000000002E-22</v>
      </c>
      <c r="M61">
        <v>113</v>
      </c>
      <c r="N61">
        <f t="shared" si="0"/>
        <v>174</v>
      </c>
      <c r="O61">
        <v>13182</v>
      </c>
      <c r="P61">
        <f t="shared" si="1"/>
        <v>1.3199817933545745E-2</v>
      </c>
    </row>
    <row r="62" spans="1:16" hidden="1" x14ac:dyDescent="0.2">
      <c r="A62">
        <f>COUNTIF(matches!$A$2:$A$11,B62)</f>
        <v>0</v>
      </c>
      <c r="B62" t="s">
        <v>54</v>
      </c>
      <c r="C62" t="s">
        <v>58</v>
      </c>
      <c r="D62">
        <v>78.888999999999996</v>
      </c>
      <c r="E62">
        <v>180</v>
      </c>
      <c r="F62">
        <v>28</v>
      </c>
      <c r="G62">
        <v>10</v>
      </c>
      <c r="H62">
        <v>6642</v>
      </c>
      <c r="I62">
        <v>6816</v>
      </c>
      <c r="J62">
        <v>1002701</v>
      </c>
      <c r="K62">
        <v>1002527</v>
      </c>
      <c r="L62" s="1">
        <v>8.7700000000000002E-22</v>
      </c>
      <c r="M62">
        <v>113</v>
      </c>
      <c r="N62">
        <f t="shared" si="0"/>
        <v>174</v>
      </c>
      <c r="O62">
        <v>13182</v>
      </c>
      <c r="P62">
        <f t="shared" si="1"/>
        <v>1.3199817933545745E-2</v>
      </c>
    </row>
    <row r="63" spans="1:16" hidden="1" x14ac:dyDescent="0.2">
      <c r="A63">
        <f>COUNTIF(matches!$A$2:$A$11,B63)</f>
        <v>0</v>
      </c>
      <c r="B63" t="s">
        <v>54</v>
      </c>
      <c r="C63" t="s">
        <v>59</v>
      </c>
      <c r="D63">
        <v>79.012</v>
      </c>
      <c r="E63">
        <v>162</v>
      </c>
      <c r="F63">
        <v>34</v>
      </c>
      <c r="G63">
        <v>0</v>
      </c>
      <c r="H63">
        <v>3925</v>
      </c>
      <c r="I63">
        <v>4086</v>
      </c>
      <c r="J63">
        <v>1184060</v>
      </c>
      <c r="K63">
        <v>1183899</v>
      </c>
      <c r="L63" s="1">
        <v>3.15E-21</v>
      </c>
      <c r="M63">
        <v>111</v>
      </c>
      <c r="N63">
        <f t="shared" si="0"/>
        <v>161</v>
      </c>
      <c r="O63">
        <v>13182</v>
      </c>
      <c r="P63">
        <f t="shared" si="1"/>
        <v>1.2213624639660142E-2</v>
      </c>
    </row>
    <row r="64" spans="1:16" hidden="1" x14ac:dyDescent="0.2">
      <c r="A64">
        <f>COUNTIF(matches!$A$2:$A$11,B64)</f>
        <v>0</v>
      </c>
      <c r="B64" t="s">
        <v>54</v>
      </c>
      <c r="C64" t="s">
        <v>38</v>
      </c>
      <c r="D64">
        <v>75.876999999999995</v>
      </c>
      <c r="E64">
        <v>228</v>
      </c>
      <c r="F64">
        <v>47</v>
      </c>
      <c r="G64">
        <v>6</v>
      </c>
      <c r="H64">
        <v>3925</v>
      </c>
      <c r="I64">
        <v>4148</v>
      </c>
      <c r="J64">
        <v>2089661</v>
      </c>
      <c r="K64">
        <v>2089438</v>
      </c>
      <c r="L64" s="1">
        <v>1.13E-20</v>
      </c>
      <c r="M64">
        <v>110</v>
      </c>
      <c r="N64">
        <f t="shared" si="0"/>
        <v>223</v>
      </c>
      <c r="O64">
        <v>13182</v>
      </c>
      <c r="P64">
        <f t="shared" si="1"/>
        <v>1.6917008041268396E-2</v>
      </c>
    </row>
    <row r="65" spans="1:16" hidden="1" x14ac:dyDescent="0.2">
      <c r="A65">
        <f>COUNTIF(matches!$A$2:$A$11,B65)</f>
        <v>0</v>
      </c>
      <c r="B65" t="s">
        <v>54</v>
      </c>
      <c r="C65" t="s">
        <v>24</v>
      </c>
      <c r="D65">
        <v>72.265000000000001</v>
      </c>
      <c r="E65">
        <v>393</v>
      </c>
      <c r="F65">
        <v>95</v>
      </c>
      <c r="G65">
        <v>13</v>
      </c>
      <c r="H65">
        <v>3925</v>
      </c>
      <c r="I65">
        <v>4310</v>
      </c>
      <c r="J65">
        <v>207104</v>
      </c>
      <c r="K65">
        <v>207489</v>
      </c>
      <c r="L65" s="1">
        <v>1.13E-20</v>
      </c>
      <c r="M65">
        <v>110</v>
      </c>
      <c r="N65">
        <f t="shared" si="0"/>
        <v>385</v>
      </c>
      <c r="O65">
        <v>13182</v>
      </c>
      <c r="P65">
        <f t="shared" si="1"/>
        <v>2.9206493703535123E-2</v>
      </c>
    </row>
    <row r="66" spans="1:16" hidden="1" x14ac:dyDescent="0.2">
      <c r="A66">
        <f>COUNTIF(matches!$A$2:$A$11,B66)</f>
        <v>0</v>
      </c>
      <c r="B66" t="s">
        <v>54</v>
      </c>
      <c r="C66" t="s">
        <v>60</v>
      </c>
      <c r="D66">
        <v>78.453000000000003</v>
      </c>
      <c r="E66">
        <v>181</v>
      </c>
      <c r="F66">
        <v>27</v>
      </c>
      <c r="G66">
        <v>10</v>
      </c>
      <c r="H66">
        <v>6642</v>
      </c>
      <c r="I66">
        <v>6816</v>
      </c>
      <c r="J66">
        <v>2693423</v>
      </c>
      <c r="K66">
        <v>2693249</v>
      </c>
      <c r="L66" s="1">
        <v>4.08E-20</v>
      </c>
      <c r="M66">
        <v>108</v>
      </c>
      <c r="N66">
        <f t="shared" ref="N66:N129" si="2">I66-H66</f>
        <v>174</v>
      </c>
      <c r="O66">
        <v>13182</v>
      </c>
      <c r="P66">
        <f t="shared" ref="P66:P129" si="3">N66/O66</f>
        <v>1.3199817933545745E-2</v>
      </c>
    </row>
    <row r="67" spans="1:16" hidden="1" x14ac:dyDescent="0.2">
      <c r="A67">
        <f>COUNTIF(matches!$A$2:$A$11,B67)</f>
        <v>0</v>
      </c>
      <c r="B67" t="s">
        <v>61</v>
      </c>
      <c r="C67" t="s">
        <v>62</v>
      </c>
      <c r="D67">
        <v>75.284999999999997</v>
      </c>
      <c r="E67">
        <v>615</v>
      </c>
      <c r="F67">
        <v>119</v>
      </c>
      <c r="G67">
        <v>29</v>
      </c>
      <c r="H67">
        <v>5964</v>
      </c>
      <c r="I67">
        <v>6561</v>
      </c>
      <c r="J67">
        <v>823791</v>
      </c>
      <c r="K67">
        <v>824389</v>
      </c>
      <c r="L67" s="1">
        <v>8.0899999999999998E-67</v>
      </c>
      <c r="M67">
        <v>263</v>
      </c>
      <c r="N67">
        <f t="shared" si="2"/>
        <v>597</v>
      </c>
      <c r="O67">
        <v>12966</v>
      </c>
      <c r="P67">
        <f t="shared" si="3"/>
        <v>4.6043498380379452E-2</v>
      </c>
    </row>
    <row r="68" spans="1:16" hidden="1" x14ac:dyDescent="0.2">
      <c r="A68">
        <f>COUNTIF(matches!$A$2:$A$11,B68)</f>
        <v>0</v>
      </c>
      <c r="B68" t="s">
        <v>61</v>
      </c>
      <c r="C68" t="s">
        <v>37</v>
      </c>
      <c r="D68">
        <v>73.295000000000002</v>
      </c>
      <c r="E68">
        <v>704</v>
      </c>
      <c r="F68">
        <v>150</v>
      </c>
      <c r="G68">
        <v>32</v>
      </c>
      <c r="H68">
        <v>5873</v>
      </c>
      <c r="I68">
        <v>6557</v>
      </c>
      <c r="J68">
        <v>2890622</v>
      </c>
      <c r="K68">
        <v>2891306</v>
      </c>
      <c r="L68" s="1">
        <v>3.8200000000000002E-55</v>
      </c>
      <c r="M68">
        <v>224</v>
      </c>
      <c r="N68">
        <f t="shared" si="2"/>
        <v>684</v>
      </c>
      <c r="O68">
        <v>12966</v>
      </c>
      <c r="P68">
        <f t="shared" si="3"/>
        <v>5.2753354928273946E-2</v>
      </c>
    </row>
    <row r="69" spans="1:16" hidden="1" x14ac:dyDescent="0.2">
      <c r="A69">
        <f>COUNTIF(matches!$A$2:$A$11,B69)</f>
        <v>0</v>
      </c>
      <c r="B69" t="s">
        <v>61</v>
      </c>
      <c r="C69" t="s">
        <v>63</v>
      </c>
      <c r="D69">
        <v>71.3</v>
      </c>
      <c r="E69">
        <v>1223</v>
      </c>
      <c r="F69">
        <v>250</v>
      </c>
      <c r="G69">
        <v>79</v>
      </c>
      <c r="H69">
        <v>4442</v>
      </c>
      <c r="I69">
        <v>5624</v>
      </c>
      <c r="J69">
        <v>972891</v>
      </c>
      <c r="K69">
        <v>971730</v>
      </c>
      <c r="L69" s="1">
        <v>4.9399999999999998E-54</v>
      </c>
      <c r="M69">
        <v>220</v>
      </c>
      <c r="N69">
        <f t="shared" si="2"/>
        <v>1182</v>
      </c>
      <c r="O69">
        <v>12966</v>
      </c>
      <c r="P69">
        <f t="shared" si="3"/>
        <v>9.1161499305876914E-2</v>
      </c>
    </row>
    <row r="70" spans="1:16" hidden="1" x14ac:dyDescent="0.2">
      <c r="A70">
        <f>COUNTIF(matches!$A$2:$A$11,B70)</f>
        <v>0</v>
      </c>
      <c r="B70" t="s">
        <v>61</v>
      </c>
      <c r="C70" t="s">
        <v>64</v>
      </c>
      <c r="D70">
        <v>74.847999999999999</v>
      </c>
      <c r="E70">
        <v>330</v>
      </c>
      <c r="F70">
        <v>75</v>
      </c>
      <c r="G70">
        <v>6</v>
      </c>
      <c r="H70">
        <v>5964</v>
      </c>
      <c r="I70">
        <v>6289</v>
      </c>
      <c r="J70">
        <v>1028650</v>
      </c>
      <c r="K70">
        <v>1028975</v>
      </c>
      <c r="L70" s="1">
        <v>1.0999999999999999E-30</v>
      </c>
      <c r="M70">
        <v>143</v>
      </c>
      <c r="N70">
        <f t="shared" si="2"/>
        <v>325</v>
      </c>
      <c r="O70">
        <v>12966</v>
      </c>
      <c r="P70">
        <f t="shared" si="3"/>
        <v>2.5065556069720808E-2</v>
      </c>
    </row>
    <row r="71" spans="1:16" hidden="1" x14ac:dyDescent="0.2">
      <c r="A71">
        <f>COUNTIF(matches!$A$2:$A$11,B71)</f>
        <v>0</v>
      </c>
      <c r="B71" t="s">
        <v>61</v>
      </c>
      <c r="C71" t="s">
        <v>45</v>
      </c>
      <c r="D71">
        <v>76.111000000000004</v>
      </c>
      <c r="E71">
        <v>180</v>
      </c>
      <c r="F71">
        <v>36</v>
      </c>
      <c r="G71">
        <v>7</v>
      </c>
      <c r="H71">
        <v>4439</v>
      </c>
      <c r="I71">
        <v>4614</v>
      </c>
      <c r="J71">
        <v>3291830</v>
      </c>
      <c r="K71">
        <v>3292006</v>
      </c>
      <c r="L71" s="1">
        <v>5.2300000000000002E-14</v>
      </c>
      <c r="M71">
        <v>87.9</v>
      </c>
      <c r="N71">
        <f t="shared" si="2"/>
        <v>175</v>
      </c>
      <c r="O71">
        <v>12966</v>
      </c>
      <c r="P71">
        <f t="shared" si="3"/>
        <v>1.3496837883695819E-2</v>
      </c>
    </row>
    <row r="72" spans="1:16" x14ac:dyDescent="0.2">
      <c r="A72">
        <f>COUNTIF(matches!$A$2:$A$11,B72)</f>
        <v>0</v>
      </c>
      <c r="B72" t="s">
        <v>65</v>
      </c>
      <c r="C72" t="s">
        <v>42</v>
      </c>
      <c r="D72">
        <v>96.875</v>
      </c>
      <c r="E72">
        <v>32</v>
      </c>
      <c r="F72">
        <v>1</v>
      </c>
      <c r="G72">
        <v>0</v>
      </c>
      <c r="H72">
        <v>6395</v>
      </c>
      <c r="I72">
        <v>6426</v>
      </c>
      <c r="J72">
        <v>1044491</v>
      </c>
      <c r="K72">
        <v>1044522</v>
      </c>
      <c r="L72" s="1">
        <v>5.2800000000000004E-4</v>
      </c>
      <c r="M72">
        <v>54.7</v>
      </c>
      <c r="N72">
        <f t="shared" si="2"/>
        <v>31</v>
      </c>
      <c r="O72">
        <v>12915</v>
      </c>
      <c r="P72">
        <f t="shared" si="3"/>
        <v>2.4003097173828881E-3</v>
      </c>
    </row>
    <row r="73" spans="1:16" hidden="1" x14ac:dyDescent="0.2">
      <c r="A73">
        <f>COUNTIF(matches!$A$2:$A$11,B73)</f>
        <v>0</v>
      </c>
      <c r="B73" t="s">
        <v>66</v>
      </c>
      <c r="C73" t="s">
        <v>67</v>
      </c>
      <c r="D73">
        <v>83.849000000000004</v>
      </c>
      <c r="E73">
        <v>291</v>
      </c>
      <c r="F73">
        <v>38</v>
      </c>
      <c r="G73">
        <v>2</v>
      </c>
      <c r="H73">
        <v>5240</v>
      </c>
      <c r="I73">
        <v>5521</v>
      </c>
      <c r="J73">
        <v>3989457</v>
      </c>
      <c r="K73">
        <v>3989747</v>
      </c>
      <c r="L73" s="1">
        <v>1.71E-68</v>
      </c>
      <c r="M73">
        <v>268</v>
      </c>
      <c r="N73">
        <f t="shared" si="2"/>
        <v>281</v>
      </c>
      <c r="O73">
        <v>12754</v>
      </c>
      <c r="P73">
        <f t="shared" si="3"/>
        <v>2.2032303591030266E-2</v>
      </c>
    </row>
    <row r="74" spans="1:16" hidden="1" x14ac:dyDescent="0.2">
      <c r="A74">
        <f>COUNTIF(matches!$A$2:$A$11,B74)</f>
        <v>0</v>
      </c>
      <c r="B74" t="s">
        <v>66</v>
      </c>
      <c r="C74" t="s">
        <v>68</v>
      </c>
      <c r="D74">
        <v>73.632000000000005</v>
      </c>
      <c r="E74">
        <v>402</v>
      </c>
      <c r="F74">
        <v>88</v>
      </c>
      <c r="G74">
        <v>13</v>
      </c>
      <c r="H74">
        <v>7833</v>
      </c>
      <c r="I74">
        <v>8230</v>
      </c>
      <c r="J74">
        <v>35633</v>
      </c>
      <c r="K74">
        <v>36020</v>
      </c>
      <c r="L74" s="1">
        <v>1.4000000000000001E-29</v>
      </c>
      <c r="M74">
        <v>139</v>
      </c>
      <c r="N74">
        <f t="shared" si="2"/>
        <v>397</v>
      </c>
      <c r="O74">
        <v>12754</v>
      </c>
      <c r="P74">
        <f t="shared" si="3"/>
        <v>3.1127489415085464E-2</v>
      </c>
    </row>
    <row r="75" spans="1:16" hidden="1" x14ac:dyDescent="0.2">
      <c r="A75">
        <f>COUNTIF(matches!$A$2:$A$11,B75)</f>
        <v>0</v>
      </c>
      <c r="B75" t="s">
        <v>66</v>
      </c>
      <c r="C75" t="s">
        <v>68</v>
      </c>
      <c r="D75">
        <v>73.632000000000005</v>
      </c>
      <c r="E75">
        <v>402</v>
      </c>
      <c r="F75">
        <v>88</v>
      </c>
      <c r="G75">
        <v>13</v>
      </c>
      <c r="H75">
        <v>7833</v>
      </c>
      <c r="I75">
        <v>8230</v>
      </c>
      <c r="J75">
        <v>1094955</v>
      </c>
      <c r="K75">
        <v>1095342</v>
      </c>
      <c r="L75" s="1">
        <v>1.4000000000000001E-29</v>
      </c>
      <c r="M75">
        <v>139</v>
      </c>
      <c r="N75">
        <f t="shared" si="2"/>
        <v>397</v>
      </c>
      <c r="O75">
        <v>12754</v>
      </c>
      <c r="P75">
        <f t="shared" si="3"/>
        <v>3.1127489415085464E-2</v>
      </c>
    </row>
    <row r="76" spans="1:16" x14ac:dyDescent="0.2">
      <c r="A76">
        <f>COUNTIF(matches!$A$2:$A$11,B76)</f>
        <v>0</v>
      </c>
      <c r="B76" t="s">
        <v>66</v>
      </c>
      <c r="C76" t="s">
        <v>68</v>
      </c>
      <c r="D76">
        <v>88.119</v>
      </c>
      <c r="E76">
        <v>101</v>
      </c>
      <c r="F76">
        <v>12</v>
      </c>
      <c r="G76">
        <v>0</v>
      </c>
      <c r="H76">
        <v>5321</v>
      </c>
      <c r="I76">
        <v>5421</v>
      </c>
      <c r="J76">
        <v>33320</v>
      </c>
      <c r="K76">
        <v>33420</v>
      </c>
      <c r="L76" s="1">
        <v>5.07E-24</v>
      </c>
      <c r="M76">
        <v>121</v>
      </c>
      <c r="N76">
        <f t="shared" si="2"/>
        <v>100</v>
      </c>
      <c r="O76">
        <v>12754</v>
      </c>
      <c r="P76">
        <f t="shared" si="3"/>
        <v>7.840677434530343E-3</v>
      </c>
    </row>
    <row r="77" spans="1:16" x14ac:dyDescent="0.2">
      <c r="A77">
        <f>COUNTIF(matches!$A$2:$A$11,B77)</f>
        <v>0</v>
      </c>
      <c r="B77" t="s">
        <v>66</v>
      </c>
      <c r="C77" t="s">
        <v>68</v>
      </c>
      <c r="D77">
        <v>88.119</v>
      </c>
      <c r="E77">
        <v>101</v>
      </c>
      <c r="F77">
        <v>12</v>
      </c>
      <c r="G77">
        <v>0</v>
      </c>
      <c r="H77">
        <v>5321</v>
      </c>
      <c r="I77">
        <v>5421</v>
      </c>
      <c r="J77">
        <v>1092642</v>
      </c>
      <c r="K77">
        <v>1092742</v>
      </c>
      <c r="L77" s="1">
        <v>5.07E-24</v>
      </c>
      <c r="M77">
        <v>121</v>
      </c>
      <c r="N77">
        <f t="shared" si="2"/>
        <v>100</v>
      </c>
      <c r="O77">
        <v>12754</v>
      </c>
      <c r="P77">
        <f t="shared" si="3"/>
        <v>7.840677434530343E-3</v>
      </c>
    </row>
    <row r="78" spans="1:16" hidden="1" x14ac:dyDescent="0.2">
      <c r="A78">
        <f>COUNTIF(matches!$A$2:$A$11,B78)</f>
        <v>0</v>
      </c>
      <c r="B78" t="s">
        <v>66</v>
      </c>
      <c r="C78" t="s">
        <v>69</v>
      </c>
      <c r="D78">
        <v>88.784999999999997</v>
      </c>
      <c r="E78">
        <v>107</v>
      </c>
      <c r="F78">
        <v>12</v>
      </c>
      <c r="G78">
        <v>0</v>
      </c>
      <c r="H78">
        <v>5324</v>
      </c>
      <c r="I78">
        <v>5430</v>
      </c>
      <c r="J78">
        <v>546517</v>
      </c>
      <c r="K78">
        <v>546411</v>
      </c>
      <c r="L78" s="1">
        <v>2.3399999999999999E-27</v>
      </c>
      <c r="M78">
        <v>132</v>
      </c>
      <c r="N78">
        <f t="shared" si="2"/>
        <v>106</v>
      </c>
      <c r="O78">
        <v>12754</v>
      </c>
      <c r="P78">
        <f t="shared" si="3"/>
        <v>8.3111180806021649E-3</v>
      </c>
    </row>
    <row r="79" spans="1:16" x14ac:dyDescent="0.2">
      <c r="A79">
        <f>COUNTIF(matches!$A$2:$A$11,B79)</f>
        <v>0</v>
      </c>
      <c r="B79" t="s">
        <v>66</v>
      </c>
      <c r="C79" t="s">
        <v>69</v>
      </c>
      <c r="D79">
        <v>90.099000000000004</v>
      </c>
      <c r="E79">
        <v>101</v>
      </c>
      <c r="F79">
        <v>10</v>
      </c>
      <c r="G79">
        <v>0</v>
      </c>
      <c r="H79">
        <v>5324</v>
      </c>
      <c r="I79">
        <v>5424</v>
      </c>
      <c r="J79">
        <v>1218209</v>
      </c>
      <c r="K79">
        <v>1218309</v>
      </c>
      <c r="L79" s="1">
        <v>2.3399999999999999E-27</v>
      </c>
      <c r="M79">
        <v>132</v>
      </c>
      <c r="N79">
        <f t="shared" si="2"/>
        <v>100</v>
      </c>
      <c r="O79">
        <v>12754</v>
      </c>
      <c r="P79">
        <f t="shared" si="3"/>
        <v>7.840677434530343E-3</v>
      </c>
    </row>
    <row r="80" spans="1:16" x14ac:dyDescent="0.2">
      <c r="A80">
        <f>COUNTIF(matches!$A$2:$A$11,B80)</f>
        <v>0</v>
      </c>
      <c r="B80" t="s">
        <v>66</v>
      </c>
      <c r="C80" t="s">
        <v>70</v>
      </c>
      <c r="D80">
        <v>90.099000000000004</v>
      </c>
      <c r="E80">
        <v>101</v>
      </c>
      <c r="F80">
        <v>10</v>
      </c>
      <c r="G80">
        <v>0</v>
      </c>
      <c r="H80">
        <v>5324</v>
      </c>
      <c r="I80">
        <v>5424</v>
      </c>
      <c r="J80">
        <v>1172547</v>
      </c>
      <c r="K80">
        <v>1172647</v>
      </c>
      <c r="L80" s="1">
        <v>2.3399999999999999E-27</v>
      </c>
      <c r="M80">
        <v>132</v>
      </c>
      <c r="N80">
        <f t="shared" si="2"/>
        <v>100</v>
      </c>
      <c r="O80">
        <v>12754</v>
      </c>
      <c r="P80">
        <f t="shared" si="3"/>
        <v>7.840677434530343E-3</v>
      </c>
    </row>
    <row r="81" spans="1:16" hidden="1" x14ac:dyDescent="0.2">
      <c r="A81">
        <f>COUNTIF(matches!$A$2:$A$11,B81)</f>
        <v>0</v>
      </c>
      <c r="B81" t="s">
        <v>66</v>
      </c>
      <c r="C81" t="s">
        <v>70</v>
      </c>
      <c r="D81">
        <v>88.784999999999997</v>
      </c>
      <c r="E81">
        <v>107</v>
      </c>
      <c r="F81">
        <v>12</v>
      </c>
      <c r="G81">
        <v>0</v>
      </c>
      <c r="H81">
        <v>5324</v>
      </c>
      <c r="I81">
        <v>5430</v>
      </c>
      <c r="J81">
        <v>1606492</v>
      </c>
      <c r="K81">
        <v>1606386</v>
      </c>
      <c r="L81" s="1">
        <v>2.3399999999999999E-27</v>
      </c>
      <c r="M81">
        <v>132</v>
      </c>
      <c r="N81">
        <f t="shared" si="2"/>
        <v>106</v>
      </c>
      <c r="O81">
        <v>12754</v>
      </c>
      <c r="P81">
        <f t="shared" si="3"/>
        <v>8.3111180806021649E-3</v>
      </c>
    </row>
    <row r="82" spans="1:16" hidden="1" x14ac:dyDescent="0.2">
      <c r="A82">
        <f>COUNTIF(matches!$A$2:$A$11,B82)</f>
        <v>0</v>
      </c>
      <c r="B82" t="s">
        <v>66</v>
      </c>
      <c r="C82" t="s">
        <v>71</v>
      </c>
      <c r="D82">
        <v>88.784999999999997</v>
      </c>
      <c r="E82">
        <v>107</v>
      </c>
      <c r="F82">
        <v>12</v>
      </c>
      <c r="G82">
        <v>0</v>
      </c>
      <c r="H82">
        <v>5324</v>
      </c>
      <c r="I82">
        <v>5430</v>
      </c>
      <c r="J82">
        <v>1094061</v>
      </c>
      <c r="K82">
        <v>1093955</v>
      </c>
      <c r="L82" s="1">
        <v>2.3399999999999999E-27</v>
      </c>
      <c r="M82">
        <v>132</v>
      </c>
      <c r="N82">
        <f t="shared" si="2"/>
        <v>106</v>
      </c>
      <c r="O82">
        <v>12754</v>
      </c>
      <c r="P82">
        <f t="shared" si="3"/>
        <v>8.3111180806021649E-3</v>
      </c>
    </row>
    <row r="83" spans="1:16" hidden="1" x14ac:dyDescent="0.2">
      <c r="A83">
        <f>COUNTIF(matches!$A$2:$A$11,B83)</f>
        <v>0</v>
      </c>
      <c r="B83" t="s">
        <v>66</v>
      </c>
      <c r="C83" t="s">
        <v>71</v>
      </c>
      <c r="D83">
        <v>88.784999999999997</v>
      </c>
      <c r="E83">
        <v>107</v>
      </c>
      <c r="F83">
        <v>12</v>
      </c>
      <c r="G83">
        <v>0</v>
      </c>
      <c r="H83">
        <v>5324</v>
      </c>
      <c r="I83">
        <v>5430</v>
      </c>
      <c r="J83">
        <v>1399577</v>
      </c>
      <c r="K83">
        <v>1399471</v>
      </c>
      <c r="L83" s="1">
        <v>2.3399999999999999E-27</v>
      </c>
      <c r="M83">
        <v>132</v>
      </c>
      <c r="N83">
        <f t="shared" si="2"/>
        <v>106</v>
      </c>
      <c r="O83">
        <v>12754</v>
      </c>
      <c r="P83">
        <f t="shared" si="3"/>
        <v>8.3111180806021649E-3</v>
      </c>
    </row>
    <row r="84" spans="1:16" hidden="1" x14ac:dyDescent="0.2">
      <c r="A84">
        <f>COUNTIF(matches!$A$2:$A$11,B84)</f>
        <v>0</v>
      </c>
      <c r="B84" t="s">
        <v>66</v>
      </c>
      <c r="C84" t="s">
        <v>72</v>
      </c>
      <c r="D84">
        <v>88.784999999999997</v>
      </c>
      <c r="E84">
        <v>107</v>
      </c>
      <c r="F84">
        <v>12</v>
      </c>
      <c r="G84">
        <v>0</v>
      </c>
      <c r="H84">
        <v>5324</v>
      </c>
      <c r="I84">
        <v>5430</v>
      </c>
      <c r="J84">
        <v>902724</v>
      </c>
      <c r="K84">
        <v>902618</v>
      </c>
      <c r="L84" s="1">
        <v>2.3399999999999999E-27</v>
      </c>
      <c r="M84">
        <v>132</v>
      </c>
      <c r="N84">
        <f t="shared" si="2"/>
        <v>106</v>
      </c>
      <c r="O84">
        <v>12754</v>
      </c>
      <c r="P84">
        <f t="shared" si="3"/>
        <v>8.3111180806021649E-3</v>
      </c>
    </row>
    <row r="85" spans="1:16" x14ac:dyDescent="0.2">
      <c r="A85">
        <f>COUNTIF(matches!$A$2:$A$11,B85)</f>
        <v>0</v>
      </c>
      <c r="B85" t="s">
        <v>66</v>
      </c>
      <c r="C85" t="s">
        <v>72</v>
      </c>
      <c r="D85">
        <v>90.099000000000004</v>
      </c>
      <c r="E85">
        <v>101</v>
      </c>
      <c r="F85">
        <v>10</v>
      </c>
      <c r="G85">
        <v>0</v>
      </c>
      <c r="H85">
        <v>5324</v>
      </c>
      <c r="I85">
        <v>5424</v>
      </c>
      <c r="J85">
        <v>1151565</v>
      </c>
      <c r="K85">
        <v>1151665</v>
      </c>
      <c r="L85" s="1">
        <v>2.3399999999999999E-27</v>
      </c>
      <c r="M85">
        <v>132</v>
      </c>
      <c r="N85">
        <f t="shared" si="2"/>
        <v>100</v>
      </c>
      <c r="O85">
        <v>12754</v>
      </c>
      <c r="P85">
        <f t="shared" si="3"/>
        <v>7.840677434530343E-3</v>
      </c>
    </row>
    <row r="86" spans="1:16" x14ac:dyDescent="0.2">
      <c r="A86">
        <f>COUNTIF(matches!$A$2:$A$11,B86)</f>
        <v>0</v>
      </c>
      <c r="B86" t="s">
        <v>66</v>
      </c>
      <c r="C86" t="s">
        <v>73</v>
      </c>
      <c r="D86">
        <v>90.099000000000004</v>
      </c>
      <c r="E86">
        <v>101</v>
      </c>
      <c r="F86">
        <v>10</v>
      </c>
      <c r="G86">
        <v>0</v>
      </c>
      <c r="H86">
        <v>5324</v>
      </c>
      <c r="I86">
        <v>5424</v>
      </c>
      <c r="J86">
        <v>155555</v>
      </c>
      <c r="K86">
        <v>155655</v>
      </c>
      <c r="L86" s="1">
        <v>2.3399999999999999E-27</v>
      </c>
      <c r="M86">
        <v>132</v>
      </c>
      <c r="N86">
        <f t="shared" si="2"/>
        <v>100</v>
      </c>
      <c r="O86">
        <v>12754</v>
      </c>
      <c r="P86">
        <f t="shared" si="3"/>
        <v>7.840677434530343E-3</v>
      </c>
    </row>
    <row r="87" spans="1:16" hidden="1" x14ac:dyDescent="0.2">
      <c r="A87">
        <f>COUNTIF(matches!$A$2:$A$11,B87)</f>
        <v>0</v>
      </c>
      <c r="B87" t="s">
        <v>66</v>
      </c>
      <c r="C87" t="s">
        <v>73</v>
      </c>
      <c r="D87">
        <v>88.784999999999997</v>
      </c>
      <c r="E87">
        <v>107</v>
      </c>
      <c r="F87">
        <v>12</v>
      </c>
      <c r="G87">
        <v>0</v>
      </c>
      <c r="H87">
        <v>5324</v>
      </c>
      <c r="I87">
        <v>5430</v>
      </c>
      <c r="J87">
        <v>642360</v>
      </c>
      <c r="K87">
        <v>642254</v>
      </c>
      <c r="L87" s="1">
        <v>2.3399999999999999E-27</v>
      </c>
      <c r="M87">
        <v>132</v>
      </c>
      <c r="N87">
        <f t="shared" si="2"/>
        <v>106</v>
      </c>
      <c r="O87">
        <v>12754</v>
      </c>
      <c r="P87">
        <f t="shared" si="3"/>
        <v>8.3111180806021649E-3</v>
      </c>
    </row>
    <row r="88" spans="1:16" hidden="1" x14ac:dyDescent="0.2">
      <c r="A88">
        <f>COUNTIF(matches!$A$2:$A$11,B88)</f>
        <v>0</v>
      </c>
      <c r="B88" t="s">
        <v>66</v>
      </c>
      <c r="C88" t="s">
        <v>74</v>
      </c>
      <c r="D88">
        <v>88.784999999999997</v>
      </c>
      <c r="E88">
        <v>107</v>
      </c>
      <c r="F88">
        <v>12</v>
      </c>
      <c r="G88">
        <v>0</v>
      </c>
      <c r="H88">
        <v>5324</v>
      </c>
      <c r="I88">
        <v>5430</v>
      </c>
      <c r="J88">
        <v>103616</v>
      </c>
      <c r="K88">
        <v>103510</v>
      </c>
      <c r="L88" s="1">
        <v>2.3399999999999999E-27</v>
      </c>
      <c r="M88">
        <v>132</v>
      </c>
      <c r="N88">
        <f t="shared" si="2"/>
        <v>106</v>
      </c>
      <c r="O88">
        <v>12754</v>
      </c>
      <c r="P88">
        <f t="shared" si="3"/>
        <v>8.3111180806021649E-3</v>
      </c>
    </row>
    <row r="89" spans="1:16" x14ac:dyDescent="0.2">
      <c r="A89">
        <f>COUNTIF(matches!$A$2:$A$11,B89)</f>
        <v>0</v>
      </c>
      <c r="B89" t="s">
        <v>66</v>
      </c>
      <c r="C89" t="s">
        <v>74</v>
      </c>
      <c r="D89">
        <v>90.099000000000004</v>
      </c>
      <c r="E89">
        <v>101</v>
      </c>
      <c r="F89">
        <v>10</v>
      </c>
      <c r="G89">
        <v>0</v>
      </c>
      <c r="H89">
        <v>5324</v>
      </c>
      <c r="I89">
        <v>5424</v>
      </c>
      <c r="J89">
        <v>1432633</v>
      </c>
      <c r="K89">
        <v>1432733</v>
      </c>
      <c r="L89" s="1">
        <v>2.3399999999999999E-27</v>
      </c>
      <c r="M89">
        <v>132</v>
      </c>
      <c r="N89">
        <f t="shared" si="2"/>
        <v>100</v>
      </c>
      <c r="O89">
        <v>12754</v>
      </c>
      <c r="P89">
        <f t="shared" si="3"/>
        <v>7.840677434530343E-3</v>
      </c>
    </row>
    <row r="90" spans="1:16" hidden="1" x14ac:dyDescent="0.2">
      <c r="A90">
        <f>COUNTIF(matches!$A$2:$A$11,B90)</f>
        <v>0</v>
      </c>
      <c r="B90" t="s">
        <v>66</v>
      </c>
      <c r="C90" t="s">
        <v>75</v>
      </c>
      <c r="D90">
        <v>88.784999999999997</v>
      </c>
      <c r="E90">
        <v>107</v>
      </c>
      <c r="F90">
        <v>12</v>
      </c>
      <c r="G90">
        <v>0</v>
      </c>
      <c r="H90">
        <v>5324</v>
      </c>
      <c r="I90">
        <v>5430</v>
      </c>
      <c r="J90">
        <v>625961</v>
      </c>
      <c r="K90">
        <v>625855</v>
      </c>
      <c r="L90" s="1">
        <v>2.3399999999999999E-27</v>
      </c>
      <c r="M90">
        <v>132</v>
      </c>
      <c r="N90">
        <f t="shared" si="2"/>
        <v>106</v>
      </c>
      <c r="O90">
        <v>12754</v>
      </c>
      <c r="P90">
        <f t="shared" si="3"/>
        <v>8.3111180806021649E-3</v>
      </c>
    </row>
    <row r="91" spans="1:16" x14ac:dyDescent="0.2">
      <c r="A91">
        <f>COUNTIF(matches!$A$2:$A$11,B91)</f>
        <v>0</v>
      </c>
      <c r="B91" t="s">
        <v>66</v>
      </c>
      <c r="C91" t="s">
        <v>75</v>
      </c>
      <c r="D91">
        <v>90.099000000000004</v>
      </c>
      <c r="E91">
        <v>101</v>
      </c>
      <c r="F91">
        <v>10</v>
      </c>
      <c r="G91">
        <v>0</v>
      </c>
      <c r="H91">
        <v>5324</v>
      </c>
      <c r="I91">
        <v>5424</v>
      </c>
      <c r="J91">
        <v>1571018</v>
      </c>
      <c r="K91">
        <v>1571118</v>
      </c>
      <c r="L91" s="1">
        <v>2.3399999999999999E-27</v>
      </c>
      <c r="M91">
        <v>132</v>
      </c>
      <c r="N91">
        <f t="shared" si="2"/>
        <v>100</v>
      </c>
      <c r="O91">
        <v>12754</v>
      </c>
      <c r="P91">
        <f t="shared" si="3"/>
        <v>7.840677434530343E-3</v>
      </c>
    </row>
    <row r="92" spans="1:16" hidden="1" x14ac:dyDescent="0.2">
      <c r="A92">
        <f>COUNTIF(matches!$A$2:$A$11,B92)</f>
        <v>0</v>
      </c>
      <c r="B92" t="s">
        <v>66</v>
      </c>
      <c r="C92" t="s">
        <v>76</v>
      </c>
      <c r="D92">
        <v>88.784999999999997</v>
      </c>
      <c r="E92">
        <v>107</v>
      </c>
      <c r="F92">
        <v>12</v>
      </c>
      <c r="G92">
        <v>0</v>
      </c>
      <c r="H92">
        <v>5324</v>
      </c>
      <c r="I92">
        <v>5430</v>
      </c>
      <c r="J92">
        <v>195292</v>
      </c>
      <c r="K92">
        <v>195186</v>
      </c>
      <c r="L92" s="1">
        <v>2.3399999999999999E-27</v>
      </c>
      <c r="M92">
        <v>132</v>
      </c>
      <c r="N92">
        <f t="shared" si="2"/>
        <v>106</v>
      </c>
      <c r="O92">
        <v>12754</v>
      </c>
      <c r="P92">
        <f t="shared" si="3"/>
        <v>8.3111180806021649E-3</v>
      </c>
    </row>
    <row r="93" spans="1:16" x14ac:dyDescent="0.2">
      <c r="A93">
        <f>COUNTIF(matches!$A$2:$A$11,B93)</f>
        <v>0</v>
      </c>
      <c r="B93" t="s">
        <v>66</v>
      </c>
      <c r="C93" t="s">
        <v>76</v>
      </c>
      <c r="D93">
        <v>90.099000000000004</v>
      </c>
      <c r="E93">
        <v>101</v>
      </c>
      <c r="F93">
        <v>10</v>
      </c>
      <c r="G93">
        <v>0</v>
      </c>
      <c r="H93">
        <v>5324</v>
      </c>
      <c r="I93">
        <v>5424</v>
      </c>
      <c r="J93">
        <v>1011124</v>
      </c>
      <c r="K93">
        <v>1011224</v>
      </c>
      <c r="L93" s="1">
        <v>2.3399999999999999E-27</v>
      </c>
      <c r="M93">
        <v>132</v>
      </c>
      <c r="N93">
        <f t="shared" si="2"/>
        <v>100</v>
      </c>
      <c r="O93">
        <v>12754</v>
      </c>
      <c r="P93">
        <f t="shared" si="3"/>
        <v>7.840677434530343E-3</v>
      </c>
    </row>
    <row r="94" spans="1:16" hidden="1" x14ac:dyDescent="0.2">
      <c r="A94">
        <f>COUNTIF(matches!$A$2:$A$11,B94)</f>
        <v>0</v>
      </c>
      <c r="B94" t="s">
        <v>77</v>
      </c>
      <c r="C94" t="s">
        <v>78</v>
      </c>
      <c r="D94">
        <v>75.926000000000002</v>
      </c>
      <c r="E94">
        <v>216</v>
      </c>
      <c r="F94">
        <v>33</v>
      </c>
      <c r="G94">
        <v>16</v>
      </c>
      <c r="H94">
        <v>264</v>
      </c>
      <c r="I94">
        <v>473</v>
      </c>
      <c r="J94">
        <v>726908</v>
      </c>
      <c r="K94">
        <v>726706</v>
      </c>
      <c r="L94" s="1">
        <v>1.0999999999999999E-15</v>
      </c>
      <c r="M94">
        <v>93.5</v>
      </c>
      <c r="N94">
        <f t="shared" si="2"/>
        <v>209</v>
      </c>
      <c r="O94">
        <v>12713</v>
      </c>
      <c r="P94">
        <f t="shared" si="3"/>
        <v>1.6439864705419648E-2</v>
      </c>
    </row>
    <row r="95" spans="1:16" hidden="1" x14ac:dyDescent="0.2">
      <c r="A95">
        <f>COUNTIF(matches!$A$2:$A$11,B95)</f>
        <v>0</v>
      </c>
      <c r="B95" t="s">
        <v>77</v>
      </c>
      <c r="C95" t="s">
        <v>79</v>
      </c>
      <c r="D95">
        <v>74.236000000000004</v>
      </c>
      <c r="E95">
        <v>229</v>
      </c>
      <c r="F95">
        <v>41</v>
      </c>
      <c r="G95">
        <v>15</v>
      </c>
      <c r="H95">
        <v>249</v>
      </c>
      <c r="I95">
        <v>471</v>
      </c>
      <c r="J95">
        <v>1357271</v>
      </c>
      <c r="K95">
        <v>1357055</v>
      </c>
      <c r="L95" s="1">
        <v>8.5799999999999994E-12</v>
      </c>
      <c r="M95">
        <v>80.5</v>
      </c>
      <c r="N95">
        <f t="shared" si="2"/>
        <v>222</v>
      </c>
      <c r="O95">
        <v>12713</v>
      </c>
      <c r="P95">
        <f t="shared" si="3"/>
        <v>1.7462440022024701E-2</v>
      </c>
    </row>
    <row r="96" spans="1:16" x14ac:dyDescent="0.2">
      <c r="A96">
        <f>COUNTIF(matches!$A$2:$A$11,B96)</f>
        <v>0</v>
      </c>
      <c r="B96" t="s">
        <v>77</v>
      </c>
      <c r="C96" t="s">
        <v>80</v>
      </c>
      <c r="D96">
        <v>87.930999999999997</v>
      </c>
      <c r="E96">
        <v>58</v>
      </c>
      <c r="F96">
        <v>7</v>
      </c>
      <c r="G96">
        <v>0</v>
      </c>
      <c r="H96">
        <v>264</v>
      </c>
      <c r="I96">
        <v>321</v>
      </c>
      <c r="J96">
        <v>658960</v>
      </c>
      <c r="K96">
        <v>659017</v>
      </c>
      <c r="L96" s="1">
        <v>1.8600000000000001E-8</v>
      </c>
      <c r="M96">
        <v>69.400000000000006</v>
      </c>
      <c r="N96">
        <f t="shared" si="2"/>
        <v>57</v>
      </c>
      <c r="O96">
        <v>12713</v>
      </c>
      <c r="P96">
        <f t="shared" si="3"/>
        <v>4.48359946511445E-3</v>
      </c>
    </row>
    <row r="97" spans="1:16" x14ac:dyDescent="0.2">
      <c r="A97">
        <f>COUNTIF(matches!$A$2:$A$11,B97)</f>
        <v>0</v>
      </c>
      <c r="B97" t="s">
        <v>81</v>
      </c>
      <c r="C97" t="s">
        <v>82</v>
      </c>
      <c r="D97">
        <v>86.765000000000001</v>
      </c>
      <c r="E97">
        <v>68</v>
      </c>
      <c r="F97">
        <v>9</v>
      </c>
      <c r="G97">
        <v>0</v>
      </c>
      <c r="H97">
        <v>3218</v>
      </c>
      <c r="I97">
        <v>3285</v>
      </c>
      <c r="J97">
        <v>2645610</v>
      </c>
      <c r="K97">
        <v>2645677</v>
      </c>
      <c r="L97" s="1">
        <v>1.09E-10</v>
      </c>
      <c r="M97">
        <v>76.8</v>
      </c>
      <c r="N97">
        <f t="shared" si="2"/>
        <v>67</v>
      </c>
      <c r="O97">
        <v>12468</v>
      </c>
      <c r="P97">
        <f t="shared" si="3"/>
        <v>5.3737568174526788E-3</v>
      </c>
    </row>
    <row r="98" spans="1:16" hidden="1" x14ac:dyDescent="0.2">
      <c r="A98">
        <f>COUNTIF(matches!$A$2:$A$11,B98)</f>
        <v>0</v>
      </c>
      <c r="B98" t="s">
        <v>83</v>
      </c>
      <c r="C98" t="s">
        <v>84</v>
      </c>
      <c r="D98">
        <v>79.507999999999996</v>
      </c>
      <c r="E98">
        <v>122</v>
      </c>
      <c r="F98">
        <v>23</v>
      </c>
      <c r="G98">
        <v>2</v>
      </c>
      <c r="H98">
        <v>4364</v>
      </c>
      <c r="I98">
        <v>4484</v>
      </c>
      <c r="J98">
        <v>1036104</v>
      </c>
      <c r="K98">
        <v>1035984</v>
      </c>
      <c r="L98" s="1">
        <v>1.8100000000000001E-13</v>
      </c>
      <c r="M98">
        <v>86.1</v>
      </c>
      <c r="N98">
        <f t="shared" si="2"/>
        <v>120</v>
      </c>
      <c r="O98">
        <v>12459</v>
      </c>
      <c r="P98">
        <f t="shared" si="3"/>
        <v>9.6315916205152903E-3</v>
      </c>
    </row>
    <row r="99" spans="1:16" x14ac:dyDescent="0.2">
      <c r="A99">
        <f>COUNTIF(matches!$A$2:$A$11,B99)</f>
        <v>0</v>
      </c>
      <c r="B99" t="s">
        <v>83</v>
      </c>
      <c r="C99" t="s">
        <v>85</v>
      </c>
      <c r="D99">
        <v>93.332999999999998</v>
      </c>
      <c r="E99">
        <v>45</v>
      </c>
      <c r="F99">
        <v>3</v>
      </c>
      <c r="G99">
        <v>0</v>
      </c>
      <c r="H99">
        <v>4364</v>
      </c>
      <c r="I99">
        <v>4408</v>
      </c>
      <c r="J99">
        <v>751314</v>
      </c>
      <c r="K99">
        <v>751358</v>
      </c>
      <c r="L99" s="1">
        <v>6.5400000000000003E-8</v>
      </c>
      <c r="M99">
        <v>67.599999999999994</v>
      </c>
      <c r="N99">
        <f t="shared" si="2"/>
        <v>44</v>
      </c>
      <c r="O99">
        <v>12459</v>
      </c>
      <c r="P99">
        <f t="shared" si="3"/>
        <v>3.5315835941889398E-3</v>
      </c>
    </row>
    <row r="100" spans="1:16" x14ac:dyDescent="0.2">
      <c r="A100">
        <f>COUNTIF(matches!$A$2:$A$11,B100)</f>
        <v>0</v>
      </c>
      <c r="B100" t="s">
        <v>83</v>
      </c>
      <c r="C100" t="s">
        <v>59</v>
      </c>
      <c r="D100">
        <v>81.394999999999996</v>
      </c>
      <c r="E100">
        <v>86</v>
      </c>
      <c r="F100">
        <v>12</v>
      </c>
      <c r="G100">
        <v>4</v>
      </c>
      <c r="H100">
        <v>4323</v>
      </c>
      <c r="I100">
        <v>4406</v>
      </c>
      <c r="J100">
        <v>812040</v>
      </c>
      <c r="K100">
        <v>812123</v>
      </c>
      <c r="L100" s="1">
        <v>6.5400000000000003E-8</v>
      </c>
      <c r="M100">
        <v>67.599999999999994</v>
      </c>
      <c r="N100">
        <f t="shared" si="2"/>
        <v>83</v>
      </c>
      <c r="O100">
        <v>12459</v>
      </c>
      <c r="P100">
        <f t="shared" si="3"/>
        <v>6.6618508708564091E-3</v>
      </c>
    </row>
    <row r="101" spans="1:16" x14ac:dyDescent="0.2">
      <c r="A101">
        <f>COUNTIF(matches!$A$2:$A$11,B101)</f>
        <v>0</v>
      </c>
      <c r="B101" t="s">
        <v>83</v>
      </c>
      <c r="C101" t="s">
        <v>86</v>
      </c>
      <c r="D101">
        <v>100</v>
      </c>
      <c r="E101">
        <v>33</v>
      </c>
      <c r="F101">
        <v>0</v>
      </c>
      <c r="G101">
        <v>0</v>
      </c>
      <c r="H101">
        <v>4864</v>
      </c>
      <c r="I101">
        <v>4896</v>
      </c>
      <c r="J101">
        <v>2673668</v>
      </c>
      <c r="K101">
        <v>2673636</v>
      </c>
      <c r="L101" s="1">
        <v>3.0400000000000001E-6</v>
      </c>
      <c r="M101">
        <v>62.1</v>
      </c>
      <c r="N101">
        <f t="shared" si="2"/>
        <v>32</v>
      </c>
      <c r="O101">
        <v>12459</v>
      </c>
      <c r="P101">
        <f t="shared" si="3"/>
        <v>2.5684244321374106E-3</v>
      </c>
    </row>
    <row r="102" spans="1:16" x14ac:dyDescent="0.2">
      <c r="A102">
        <f>COUNTIF(matches!$A$2:$A$11,B102)</f>
        <v>0</v>
      </c>
      <c r="B102" t="s">
        <v>87</v>
      </c>
      <c r="C102" t="s">
        <v>88</v>
      </c>
      <c r="D102">
        <v>94.594999999999999</v>
      </c>
      <c r="E102">
        <v>37</v>
      </c>
      <c r="F102">
        <v>2</v>
      </c>
      <c r="G102">
        <v>0</v>
      </c>
      <c r="H102">
        <v>1665</v>
      </c>
      <c r="I102">
        <v>1701</v>
      </c>
      <c r="J102">
        <v>1283190</v>
      </c>
      <c r="K102">
        <v>1283154</v>
      </c>
      <c r="L102" s="1">
        <v>3.9100000000000002E-5</v>
      </c>
      <c r="M102">
        <v>58.4</v>
      </c>
      <c r="N102">
        <f t="shared" si="2"/>
        <v>36</v>
      </c>
      <c r="O102">
        <v>12383</v>
      </c>
      <c r="P102">
        <f t="shared" si="3"/>
        <v>2.9072114996365984E-3</v>
      </c>
    </row>
    <row r="103" spans="1:16" x14ac:dyDescent="0.2">
      <c r="A103">
        <f>COUNTIF(matches!$A$2:$A$11,B103)</f>
        <v>0</v>
      </c>
      <c r="B103" t="s">
        <v>87</v>
      </c>
      <c r="C103" t="s">
        <v>88</v>
      </c>
      <c r="D103">
        <v>94.594999999999999</v>
      </c>
      <c r="E103">
        <v>37</v>
      </c>
      <c r="F103">
        <v>2</v>
      </c>
      <c r="G103">
        <v>0</v>
      </c>
      <c r="H103">
        <v>1665</v>
      </c>
      <c r="I103">
        <v>1701</v>
      </c>
      <c r="J103">
        <v>1283196</v>
      </c>
      <c r="K103">
        <v>1283160</v>
      </c>
      <c r="L103" s="1">
        <v>3.9100000000000002E-5</v>
      </c>
      <c r="M103">
        <v>58.4</v>
      </c>
      <c r="N103">
        <f t="shared" si="2"/>
        <v>36</v>
      </c>
      <c r="O103">
        <v>12383</v>
      </c>
      <c r="P103">
        <f t="shared" si="3"/>
        <v>2.9072114996365984E-3</v>
      </c>
    </row>
    <row r="104" spans="1:16" x14ac:dyDescent="0.2">
      <c r="A104">
        <f>COUNTIF(matches!$A$2:$A$11,B104)</f>
        <v>0</v>
      </c>
      <c r="B104" t="s">
        <v>87</v>
      </c>
      <c r="C104" t="s">
        <v>88</v>
      </c>
      <c r="D104">
        <v>94.594999999999999</v>
      </c>
      <c r="E104">
        <v>37</v>
      </c>
      <c r="F104">
        <v>2</v>
      </c>
      <c r="G104">
        <v>0</v>
      </c>
      <c r="H104">
        <v>1665</v>
      </c>
      <c r="I104">
        <v>1701</v>
      </c>
      <c r="J104">
        <v>1283202</v>
      </c>
      <c r="K104">
        <v>1283166</v>
      </c>
      <c r="L104" s="1">
        <v>3.9100000000000002E-5</v>
      </c>
      <c r="M104">
        <v>58.4</v>
      </c>
      <c r="N104">
        <f t="shared" si="2"/>
        <v>36</v>
      </c>
      <c r="O104">
        <v>12383</v>
      </c>
      <c r="P104">
        <f t="shared" si="3"/>
        <v>2.9072114996365984E-3</v>
      </c>
    </row>
    <row r="105" spans="1:16" x14ac:dyDescent="0.2">
      <c r="A105">
        <f>COUNTIF(matches!$A$2:$A$11,B105)</f>
        <v>0</v>
      </c>
      <c r="B105" t="s">
        <v>87</v>
      </c>
      <c r="C105" t="s">
        <v>88</v>
      </c>
      <c r="D105">
        <v>94.594999999999999</v>
      </c>
      <c r="E105">
        <v>37</v>
      </c>
      <c r="F105">
        <v>2</v>
      </c>
      <c r="G105">
        <v>0</v>
      </c>
      <c r="H105">
        <v>1665</v>
      </c>
      <c r="I105">
        <v>1701</v>
      </c>
      <c r="J105">
        <v>1283208</v>
      </c>
      <c r="K105">
        <v>1283172</v>
      </c>
      <c r="L105" s="1">
        <v>3.9100000000000002E-5</v>
      </c>
      <c r="M105">
        <v>58.4</v>
      </c>
      <c r="N105">
        <f t="shared" si="2"/>
        <v>36</v>
      </c>
      <c r="O105">
        <v>12383</v>
      </c>
      <c r="P105">
        <f t="shared" si="3"/>
        <v>2.9072114996365984E-3</v>
      </c>
    </row>
    <row r="106" spans="1:16" x14ac:dyDescent="0.2">
      <c r="A106">
        <f>COUNTIF(matches!$A$2:$A$11,B106)</f>
        <v>0</v>
      </c>
      <c r="B106" t="s">
        <v>87</v>
      </c>
      <c r="C106" t="s">
        <v>88</v>
      </c>
      <c r="D106">
        <v>96.875</v>
      </c>
      <c r="E106">
        <v>32</v>
      </c>
      <c r="F106">
        <v>1</v>
      </c>
      <c r="G106">
        <v>0</v>
      </c>
      <c r="H106">
        <v>1670</v>
      </c>
      <c r="I106">
        <v>1701</v>
      </c>
      <c r="J106">
        <v>1283209</v>
      </c>
      <c r="K106">
        <v>1283178</v>
      </c>
      <c r="L106" s="1">
        <v>5.0600000000000005E-4</v>
      </c>
      <c r="M106">
        <v>54.7</v>
      </c>
      <c r="N106">
        <f t="shared" si="2"/>
        <v>31</v>
      </c>
      <c r="O106">
        <v>12383</v>
      </c>
      <c r="P106">
        <f t="shared" si="3"/>
        <v>2.5034321246870709E-3</v>
      </c>
    </row>
    <row r="107" spans="1:16" hidden="1" x14ac:dyDescent="0.2">
      <c r="A107">
        <f>COUNTIF(matches!$A$2:$A$11,B107)</f>
        <v>0</v>
      </c>
      <c r="B107" t="s">
        <v>89</v>
      </c>
      <c r="C107" t="s">
        <v>90</v>
      </c>
      <c r="D107">
        <v>84.614999999999995</v>
      </c>
      <c r="E107">
        <v>104</v>
      </c>
      <c r="F107">
        <v>12</v>
      </c>
      <c r="G107">
        <v>4</v>
      </c>
      <c r="H107">
        <v>1</v>
      </c>
      <c r="I107">
        <v>102</v>
      </c>
      <c r="J107">
        <v>1200177</v>
      </c>
      <c r="K107">
        <v>1200076</v>
      </c>
      <c r="L107" s="1">
        <v>6.3100000000000003E-18</v>
      </c>
      <c r="M107">
        <v>100</v>
      </c>
      <c r="N107">
        <f t="shared" si="2"/>
        <v>101</v>
      </c>
      <c r="O107">
        <v>12183</v>
      </c>
      <c r="P107">
        <f t="shared" si="3"/>
        <v>8.2902404990560612E-3</v>
      </c>
    </row>
    <row r="108" spans="1:16" hidden="1" x14ac:dyDescent="0.2">
      <c r="A108">
        <f>COUNTIF(matches!$A$2:$A$11,B108)</f>
        <v>0</v>
      </c>
      <c r="B108" t="s">
        <v>89</v>
      </c>
      <c r="C108" t="s">
        <v>91</v>
      </c>
      <c r="D108">
        <v>85.293999999999997</v>
      </c>
      <c r="E108">
        <v>102</v>
      </c>
      <c r="F108">
        <v>10</v>
      </c>
      <c r="G108">
        <v>5</v>
      </c>
      <c r="H108">
        <v>3</v>
      </c>
      <c r="I108">
        <v>102</v>
      </c>
      <c r="J108">
        <v>2845515</v>
      </c>
      <c r="K108">
        <v>2845613</v>
      </c>
      <c r="L108" s="1">
        <v>6.3100000000000003E-18</v>
      </c>
      <c r="M108">
        <v>100</v>
      </c>
      <c r="N108">
        <f t="shared" si="2"/>
        <v>99</v>
      </c>
      <c r="O108">
        <v>12183</v>
      </c>
      <c r="P108">
        <f t="shared" si="3"/>
        <v>8.1260773208569319E-3</v>
      </c>
    </row>
    <row r="109" spans="1:16" hidden="1" x14ac:dyDescent="0.2">
      <c r="A109">
        <f>COUNTIF(matches!$A$2:$A$11,B109)</f>
        <v>0</v>
      </c>
      <c r="B109" t="s">
        <v>89</v>
      </c>
      <c r="C109" t="s">
        <v>92</v>
      </c>
      <c r="D109">
        <v>83.332999999999998</v>
      </c>
      <c r="E109">
        <v>102</v>
      </c>
      <c r="F109">
        <v>13</v>
      </c>
      <c r="G109">
        <v>4</v>
      </c>
      <c r="H109">
        <v>3</v>
      </c>
      <c r="I109">
        <v>102</v>
      </c>
      <c r="J109">
        <v>1347458</v>
      </c>
      <c r="K109">
        <v>1347359</v>
      </c>
      <c r="L109" s="1">
        <v>3.8000000000000002E-15</v>
      </c>
      <c r="M109">
        <v>91.6</v>
      </c>
      <c r="N109">
        <f t="shared" si="2"/>
        <v>99</v>
      </c>
      <c r="O109">
        <v>12183</v>
      </c>
      <c r="P109">
        <f t="shared" si="3"/>
        <v>8.1260773208569319E-3</v>
      </c>
    </row>
    <row r="110" spans="1:16" hidden="1" x14ac:dyDescent="0.2">
      <c r="A110">
        <f>COUNTIF(matches!$A$2:$A$11,B110)</f>
        <v>0</v>
      </c>
      <c r="B110" t="s">
        <v>89</v>
      </c>
      <c r="C110" t="s">
        <v>3</v>
      </c>
      <c r="D110">
        <v>81.373000000000005</v>
      </c>
      <c r="E110">
        <v>102</v>
      </c>
      <c r="F110">
        <v>18</v>
      </c>
      <c r="G110">
        <v>1</v>
      </c>
      <c r="H110">
        <v>1</v>
      </c>
      <c r="I110">
        <v>102</v>
      </c>
      <c r="J110">
        <v>1017293</v>
      </c>
      <c r="K110">
        <v>1017193</v>
      </c>
      <c r="L110" s="1">
        <v>2.2900000000000001E-12</v>
      </c>
      <c r="M110">
        <v>82.4</v>
      </c>
      <c r="N110">
        <f t="shared" si="2"/>
        <v>101</v>
      </c>
      <c r="O110">
        <v>12183</v>
      </c>
      <c r="P110">
        <f t="shared" si="3"/>
        <v>8.2902404990560612E-3</v>
      </c>
    </row>
    <row r="111" spans="1:16" x14ac:dyDescent="0.2">
      <c r="A111">
        <f>COUNTIF(matches!$A$2:$A$11,B111)</f>
        <v>0</v>
      </c>
      <c r="B111" t="s">
        <v>89</v>
      </c>
      <c r="C111" t="s">
        <v>79</v>
      </c>
      <c r="D111">
        <v>94.872</v>
      </c>
      <c r="E111">
        <v>39</v>
      </c>
      <c r="F111">
        <v>1</v>
      </c>
      <c r="G111">
        <v>1</v>
      </c>
      <c r="H111">
        <v>64</v>
      </c>
      <c r="I111">
        <v>102</v>
      </c>
      <c r="J111">
        <v>412956</v>
      </c>
      <c r="K111">
        <v>412993</v>
      </c>
      <c r="L111" s="1">
        <v>1.0699999999999999E-5</v>
      </c>
      <c r="M111">
        <v>60.2</v>
      </c>
      <c r="N111">
        <f t="shared" si="2"/>
        <v>38</v>
      </c>
      <c r="O111">
        <v>12183</v>
      </c>
      <c r="P111">
        <f t="shared" si="3"/>
        <v>3.1191003857834686E-3</v>
      </c>
    </row>
    <row r="112" spans="1:16" hidden="1" x14ac:dyDescent="0.2">
      <c r="A112">
        <f>COUNTIF(matches!$A$2:$A$11,B112)</f>
        <v>0</v>
      </c>
      <c r="B112" t="s">
        <v>93</v>
      </c>
      <c r="C112" t="s">
        <v>92</v>
      </c>
      <c r="D112">
        <v>77.372</v>
      </c>
      <c r="E112">
        <v>137</v>
      </c>
      <c r="F112">
        <v>27</v>
      </c>
      <c r="G112">
        <v>4</v>
      </c>
      <c r="H112">
        <v>5940</v>
      </c>
      <c r="I112">
        <v>6074</v>
      </c>
      <c r="J112">
        <v>2817856</v>
      </c>
      <c r="K112">
        <v>2817722</v>
      </c>
      <c r="L112" s="1">
        <v>2.9E-11</v>
      </c>
      <c r="M112">
        <v>78.7</v>
      </c>
      <c r="N112">
        <f t="shared" si="2"/>
        <v>134</v>
      </c>
      <c r="O112">
        <v>11957</v>
      </c>
      <c r="P112">
        <f t="shared" si="3"/>
        <v>1.1206824454294556E-2</v>
      </c>
    </row>
    <row r="113" spans="1:16" x14ac:dyDescent="0.2">
      <c r="A113">
        <f>COUNTIF(matches!$A$2:$A$11,B113)</f>
        <v>0</v>
      </c>
      <c r="B113" t="s">
        <v>93</v>
      </c>
      <c r="C113" t="s">
        <v>94</v>
      </c>
      <c r="D113">
        <v>97.619</v>
      </c>
      <c r="E113">
        <v>42</v>
      </c>
      <c r="F113">
        <v>1</v>
      </c>
      <c r="G113">
        <v>0</v>
      </c>
      <c r="H113">
        <v>6033</v>
      </c>
      <c r="I113">
        <v>6074</v>
      </c>
      <c r="J113">
        <v>1313099</v>
      </c>
      <c r="K113">
        <v>1313058</v>
      </c>
      <c r="L113" s="1">
        <v>1.3500000000000001E-9</v>
      </c>
      <c r="M113">
        <v>73.099999999999994</v>
      </c>
      <c r="N113">
        <f t="shared" si="2"/>
        <v>41</v>
      </c>
      <c r="O113">
        <v>11957</v>
      </c>
      <c r="P113">
        <f t="shared" si="3"/>
        <v>3.4289537509408713E-3</v>
      </c>
    </row>
    <row r="114" spans="1:16" x14ac:dyDescent="0.2">
      <c r="A114">
        <f>COUNTIF(matches!$A$2:$A$11,B114)</f>
        <v>0</v>
      </c>
      <c r="B114" t="s">
        <v>95</v>
      </c>
      <c r="C114" t="s">
        <v>96</v>
      </c>
      <c r="D114">
        <v>100</v>
      </c>
      <c r="E114">
        <v>29</v>
      </c>
      <c r="F114">
        <v>0</v>
      </c>
      <c r="G114">
        <v>0</v>
      </c>
      <c r="H114">
        <v>9271</v>
      </c>
      <c r="I114">
        <v>9299</v>
      </c>
      <c r="J114">
        <v>341781</v>
      </c>
      <c r="K114">
        <v>341809</v>
      </c>
      <c r="L114" s="1">
        <v>4.86E-4</v>
      </c>
      <c r="M114">
        <v>54.7</v>
      </c>
      <c r="N114">
        <f t="shared" si="2"/>
        <v>28</v>
      </c>
      <c r="O114">
        <v>11886</v>
      </c>
      <c r="P114">
        <f t="shared" si="3"/>
        <v>2.3557126030624262E-3</v>
      </c>
    </row>
    <row r="115" spans="1:16" x14ac:dyDescent="0.2">
      <c r="A115">
        <f>COUNTIF(matches!$A$2:$A$11,B115)</f>
        <v>0</v>
      </c>
      <c r="B115" t="s">
        <v>97</v>
      </c>
      <c r="C115" t="s">
        <v>98</v>
      </c>
      <c r="D115">
        <v>97.058999999999997</v>
      </c>
      <c r="E115">
        <v>34</v>
      </c>
      <c r="F115">
        <v>1</v>
      </c>
      <c r="G115">
        <v>0</v>
      </c>
      <c r="H115">
        <v>8730</v>
      </c>
      <c r="I115">
        <v>8763</v>
      </c>
      <c r="J115">
        <v>381757</v>
      </c>
      <c r="K115">
        <v>381724</v>
      </c>
      <c r="L115" s="1">
        <v>3.7499999999999997E-5</v>
      </c>
      <c r="M115">
        <v>58.4</v>
      </c>
      <c r="N115">
        <f t="shared" si="2"/>
        <v>33</v>
      </c>
      <c r="O115">
        <v>11874</v>
      </c>
      <c r="P115">
        <f t="shared" si="3"/>
        <v>2.7791814047498737E-3</v>
      </c>
    </row>
    <row r="116" spans="1:16" x14ac:dyDescent="0.2">
      <c r="A116">
        <f>COUNTIF(matches!$A$2:$A$11,B116)</f>
        <v>0</v>
      </c>
      <c r="B116" t="s">
        <v>97</v>
      </c>
      <c r="C116" t="s">
        <v>98</v>
      </c>
      <c r="D116">
        <v>92.5</v>
      </c>
      <c r="E116">
        <v>40</v>
      </c>
      <c r="F116">
        <v>1</v>
      </c>
      <c r="G116">
        <v>2</v>
      </c>
      <c r="H116">
        <v>8730</v>
      </c>
      <c r="I116">
        <v>8767</v>
      </c>
      <c r="J116">
        <v>381763</v>
      </c>
      <c r="K116">
        <v>381724</v>
      </c>
      <c r="L116" s="1">
        <v>1.35E-4</v>
      </c>
      <c r="M116">
        <v>56.5</v>
      </c>
      <c r="N116">
        <f t="shared" si="2"/>
        <v>37</v>
      </c>
      <c r="O116">
        <v>11874</v>
      </c>
      <c r="P116">
        <f t="shared" si="3"/>
        <v>3.1160518780528885E-3</v>
      </c>
    </row>
    <row r="117" spans="1:16" x14ac:dyDescent="0.2">
      <c r="A117">
        <f>COUNTIF(matches!$A$2:$A$11,B117)</f>
        <v>0</v>
      </c>
      <c r="B117" t="s">
        <v>97</v>
      </c>
      <c r="C117" t="s">
        <v>92</v>
      </c>
      <c r="D117">
        <v>100</v>
      </c>
      <c r="E117">
        <v>29</v>
      </c>
      <c r="F117">
        <v>0</v>
      </c>
      <c r="G117">
        <v>0</v>
      </c>
      <c r="H117">
        <v>8730</v>
      </c>
      <c r="I117">
        <v>8758</v>
      </c>
      <c r="J117">
        <v>2188797</v>
      </c>
      <c r="K117">
        <v>2188769</v>
      </c>
      <c r="L117" s="1">
        <v>4.86E-4</v>
      </c>
      <c r="M117">
        <v>54.7</v>
      </c>
      <c r="N117">
        <f t="shared" si="2"/>
        <v>28</v>
      </c>
      <c r="O117">
        <v>11874</v>
      </c>
      <c r="P117">
        <f t="shared" si="3"/>
        <v>2.3580933131211049E-3</v>
      </c>
    </row>
    <row r="118" spans="1:16" x14ac:dyDescent="0.2">
      <c r="A118">
        <f>COUNTIF(matches!$A$2:$A$11,B118)</f>
        <v>0</v>
      </c>
      <c r="B118" t="s">
        <v>97</v>
      </c>
      <c r="C118" t="s">
        <v>99</v>
      </c>
      <c r="D118">
        <v>100</v>
      </c>
      <c r="E118">
        <v>29</v>
      </c>
      <c r="F118">
        <v>0</v>
      </c>
      <c r="G118">
        <v>0</v>
      </c>
      <c r="H118">
        <v>8730</v>
      </c>
      <c r="I118">
        <v>8758</v>
      </c>
      <c r="J118">
        <v>3882664</v>
      </c>
      <c r="K118">
        <v>3882636</v>
      </c>
      <c r="L118" s="1">
        <v>4.86E-4</v>
      </c>
      <c r="M118">
        <v>54.7</v>
      </c>
      <c r="N118">
        <f t="shared" si="2"/>
        <v>28</v>
      </c>
      <c r="O118">
        <v>11874</v>
      </c>
      <c r="P118">
        <f t="shared" si="3"/>
        <v>2.3580933131211049E-3</v>
      </c>
    </row>
    <row r="119" spans="1:16" x14ac:dyDescent="0.2">
      <c r="A119">
        <f>COUNTIF(matches!$A$2:$A$11,B119)</f>
        <v>0</v>
      </c>
      <c r="B119" t="s">
        <v>97</v>
      </c>
      <c r="C119" t="s">
        <v>100</v>
      </c>
      <c r="D119">
        <v>100</v>
      </c>
      <c r="E119">
        <v>29</v>
      </c>
      <c r="F119">
        <v>0</v>
      </c>
      <c r="G119">
        <v>0</v>
      </c>
      <c r="H119">
        <v>8730</v>
      </c>
      <c r="I119">
        <v>8758</v>
      </c>
      <c r="J119">
        <v>2254122</v>
      </c>
      <c r="K119">
        <v>2254094</v>
      </c>
      <c r="L119" s="1">
        <v>4.86E-4</v>
      </c>
      <c r="M119">
        <v>54.7</v>
      </c>
      <c r="N119">
        <f t="shared" si="2"/>
        <v>28</v>
      </c>
      <c r="O119">
        <v>11874</v>
      </c>
      <c r="P119">
        <f t="shared" si="3"/>
        <v>2.3580933131211049E-3</v>
      </c>
    </row>
    <row r="120" spans="1:16" x14ac:dyDescent="0.2">
      <c r="A120">
        <f>COUNTIF(matches!$A$2:$A$11,B120)</f>
        <v>0</v>
      </c>
      <c r="B120" t="s">
        <v>97</v>
      </c>
      <c r="C120" t="s">
        <v>1</v>
      </c>
      <c r="D120">
        <v>94.286000000000001</v>
      </c>
      <c r="E120">
        <v>35</v>
      </c>
      <c r="F120">
        <v>2</v>
      </c>
      <c r="G120">
        <v>0</v>
      </c>
      <c r="H120">
        <v>8728</v>
      </c>
      <c r="I120">
        <v>8762</v>
      </c>
      <c r="J120">
        <v>1949793</v>
      </c>
      <c r="K120">
        <v>1949759</v>
      </c>
      <c r="L120" s="1">
        <v>4.86E-4</v>
      </c>
      <c r="M120">
        <v>54.7</v>
      </c>
      <c r="N120">
        <f t="shared" si="2"/>
        <v>34</v>
      </c>
      <c r="O120">
        <v>11874</v>
      </c>
      <c r="P120">
        <f t="shared" si="3"/>
        <v>2.8633990230756273E-3</v>
      </c>
    </row>
    <row r="121" spans="1:16" hidden="1" x14ac:dyDescent="0.2">
      <c r="A121">
        <f>COUNTIF(matches!$A$2:$A$11,B121)</f>
        <v>0</v>
      </c>
      <c r="B121" t="s">
        <v>101</v>
      </c>
      <c r="C121" t="s">
        <v>102</v>
      </c>
      <c r="D121">
        <v>78.512</v>
      </c>
      <c r="E121">
        <v>121</v>
      </c>
      <c r="F121">
        <v>26</v>
      </c>
      <c r="G121">
        <v>0</v>
      </c>
      <c r="H121">
        <v>2140</v>
      </c>
      <c r="I121">
        <v>2260</v>
      </c>
      <c r="J121">
        <v>1128198</v>
      </c>
      <c r="K121">
        <v>1128078</v>
      </c>
      <c r="L121" s="1">
        <v>7.9799999999999995E-12</v>
      </c>
      <c r="M121">
        <v>80.5</v>
      </c>
      <c r="N121">
        <f t="shared" si="2"/>
        <v>120</v>
      </c>
      <c r="O121">
        <v>11833</v>
      </c>
      <c r="P121">
        <f t="shared" si="3"/>
        <v>1.0141130736077072E-2</v>
      </c>
    </row>
    <row r="122" spans="1:16" x14ac:dyDescent="0.2">
      <c r="A122">
        <f>COUNTIF(matches!$A$2:$A$11,B122)</f>
        <v>0</v>
      </c>
      <c r="B122" t="s">
        <v>103</v>
      </c>
      <c r="C122" t="s">
        <v>37</v>
      </c>
      <c r="D122">
        <v>90</v>
      </c>
      <c r="E122">
        <v>50</v>
      </c>
      <c r="F122">
        <v>4</v>
      </c>
      <c r="G122">
        <v>1</v>
      </c>
      <c r="H122">
        <v>11359</v>
      </c>
      <c r="I122">
        <v>11407</v>
      </c>
      <c r="J122">
        <v>3134708</v>
      </c>
      <c r="K122">
        <v>3134757</v>
      </c>
      <c r="L122" s="1">
        <v>8.0299999999999998E-7</v>
      </c>
      <c r="M122">
        <v>63.9</v>
      </c>
      <c r="N122">
        <f t="shared" si="2"/>
        <v>48</v>
      </c>
      <c r="O122">
        <v>11813</v>
      </c>
      <c r="P122">
        <f t="shared" si="3"/>
        <v>4.0633200711081017E-3</v>
      </c>
    </row>
    <row r="123" spans="1:16" hidden="1" x14ac:dyDescent="0.2">
      <c r="A123">
        <f>COUNTIF(matches!$A$2:$A$11,B123)</f>
        <v>0</v>
      </c>
      <c r="B123" t="s">
        <v>104</v>
      </c>
      <c r="C123" t="s">
        <v>105</v>
      </c>
      <c r="D123">
        <v>74.885999999999996</v>
      </c>
      <c r="E123">
        <v>219</v>
      </c>
      <c r="F123">
        <v>43</v>
      </c>
      <c r="G123">
        <v>11</v>
      </c>
      <c r="H123">
        <v>3635</v>
      </c>
      <c r="I123">
        <v>3847</v>
      </c>
      <c r="J123">
        <v>1989341</v>
      </c>
      <c r="K123">
        <v>1989129</v>
      </c>
      <c r="L123" s="1">
        <v>1.32E-14</v>
      </c>
      <c r="M123">
        <v>89.8</v>
      </c>
      <c r="N123">
        <f t="shared" si="2"/>
        <v>212</v>
      </c>
      <c r="O123">
        <v>11760</v>
      </c>
      <c r="P123">
        <f t="shared" si="3"/>
        <v>1.8027210884353741E-2</v>
      </c>
    </row>
    <row r="124" spans="1:16" x14ac:dyDescent="0.2">
      <c r="A124">
        <f>COUNTIF(matches!$A$2:$A$11,B124)</f>
        <v>0</v>
      </c>
      <c r="B124" t="s">
        <v>104</v>
      </c>
      <c r="C124" t="s">
        <v>27</v>
      </c>
      <c r="D124">
        <v>88.679000000000002</v>
      </c>
      <c r="E124">
        <v>53</v>
      </c>
      <c r="F124">
        <v>6</v>
      </c>
      <c r="G124">
        <v>0</v>
      </c>
      <c r="H124">
        <v>3621</v>
      </c>
      <c r="I124">
        <v>3673</v>
      </c>
      <c r="J124">
        <v>2803243</v>
      </c>
      <c r="K124">
        <v>2803191</v>
      </c>
      <c r="L124" s="1">
        <v>2.22E-7</v>
      </c>
      <c r="M124">
        <v>65.8</v>
      </c>
      <c r="N124">
        <f t="shared" si="2"/>
        <v>52</v>
      </c>
      <c r="O124">
        <v>11760</v>
      </c>
      <c r="P124">
        <f t="shared" si="3"/>
        <v>4.4217687074829936E-3</v>
      </c>
    </row>
    <row r="125" spans="1:16" x14ac:dyDescent="0.2">
      <c r="A125">
        <f>COUNTIF(matches!$A$2:$A$11,B125)</f>
        <v>0</v>
      </c>
      <c r="B125" t="s">
        <v>104</v>
      </c>
      <c r="C125" t="s">
        <v>56</v>
      </c>
      <c r="D125">
        <v>85.483999999999995</v>
      </c>
      <c r="E125">
        <v>62</v>
      </c>
      <c r="F125">
        <v>9</v>
      </c>
      <c r="G125">
        <v>0</v>
      </c>
      <c r="H125">
        <v>3621</v>
      </c>
      <c r="I125">
        <v>3682</v>
      </c>
      <c r="J125">
        <v>268567</v>
      </c>
      <c r="K125">
        <v>268628</v>
      </c>
      <c r="L125" s="1">
        <v>2.22E-7</v>
      </c>
      <c r="M125">
        <v>65.8</v>
      </c>
      <c r="N125">
        <f t="shared" si="2"/>
        <v>61</v>
      </c>
      <c r="O125">
        <v>11760</v>
      </c>
      <c r="P125">
        <f t="shared" si="3"/>
        <v>5.1870748299319728E-3</v>
      </c>
    </row>
    <row r="126" spans="1:16" x14ac:dyDescent="0.2">
      <c r="A126">
        <f>COUNTIF(matches!$A$2:$A$11,B126)</f>
        <v>0</v>
      </c>
      <c r="B126" t="s">
        <v>104</v>
      </c>
      <c r="C126" t="s">
        <v>28</v>
      </c>
      <c r="D126">
        <v>88.679000000000002</v>
      </c>
      <c r="E126">
        <v>53</v>
      </c>
      <c r="F126">
        <v>6</v>
      </c>
      <c r="G126">
        <v>0</v>
      </c>
      <c r="H126">
        <v>3621</v>
      </c>
      <c r="I126">
        <v>3673</v>
      </c>
      <c r="J126">
        <v>303522</v>
      </c>
      <c r="K126">
        <v>303574</v>
      </c>
      <c r="L126" s="1">
        <v>2.22E-7</v>
      </c>
      <c r="M126">
        <v>65.8</v>
      </c>
      <c r="N126">
        <f t="shared" si="2"/>
        <v>52</v>
      </c>
      <c r="O126">
        <v>11760</v>
      </c>
      <c r="P126">
        <f t="shared" si="3"/>
        <v>4.4217687074829936E-3</v>
      </c>
    </row>
    <row r="127" spans="1:16" x14ac:dyDescent="0.2">
      <c r="A127">
        <f>COUNTIF(matches!$A$2:$A$11,B127)</f>
        <v>0</v>
      </c>
      <c r="B127" t="s">
        <v>104</v>
      </c>
      <c r="C127" t="s">
        <v>106</v>
      </c>
      <c r="D127">
        <v>100</v>
      </c>
      <c r="E127">
        <v>33</v>
      </c>
      <c r="F127">
        <v>0</v>
      </c>
      <c r="G127">
        <v>0</v>
      </c>
      <c r="H127">
        <v>3641</v>
      </c>
      <c r="I127">
        <v>3673</v>
      </c>
      <c r="J127">
        <v>106059</v>
      </c>
      <c r="K127">
        <v>106091</v>
      </c>
      <c r="L127" s="1">
        <v>2.8700000000000001E-6</v>
      </c>
      <c r="M127">
        <v>62.1</v>
      </c>
      <c r="N127">
        <f t="shared" si="2"/>
        <v>32</v>
      </c>
      <c r="O127">
        <v>11760</v>
      </c>
      <c r="P127">
        <f t="shared" si="3"/>
        <v>2.7210884353741495E-3</v>
      </c>
    </row>
    <row r="128" spans="1:16" x14ac:dyDescent="0.2">
      <c r="A128">
        <f>COUNTIF(matches!$A$2:$A$11,B128)</f>
        <v>0</v>
      </c>
      <c r="B128" t="s">
        <v>104</v>
      </c>
      <c r="C128" t="s">
        <v>107</v>
      </c>
      <c r="D128">
        <v>86.792000000000002</v>
      </c>
      <c r="E128">
        <v>53</v>
      </c>
      <c r="F128">
        <v>7</v>
      </c>
      <c r="G128">
        <v>0</v>
      </c>
      <c r="H128">
        <v>3621</v>
      </c>
      <c r="I128">
        <v>3673</v>
      </c>
      <c r="J128">
        <v>2054549</v>
      </c>
      <c r="K128">
        <v>2054601</v>
      </c>
      <c r="L128" s="1">
        <v>1.03E-5</v>
      </c>
      <c r="M128">
        <v>60.2</v>
      </c>
      <c r="N128">
        <f t="shared" si="2"/>
        <v>52</v>
      </c>
      <c r="O128">
        <v>11760</v>
      </c>
      <c r="P128">
        <f t="shared" si="3"/>
        <v>4.4217687074829936E-3</v>
      </c>
    </row>
    <row r="129" spans="1:16" x14ac:dyDescent="0.2">
      <c r="A129">
        <f>COUNTIF(matches!$A$2:$A$11,B129)</f>
        <v>0</v>
      </c>
      <c r="B129" t="s">
        <v>104</v>
      </c>
      <c r="C129" t="s">
        <v>11</v>
      </c>
      <c r="D129">
        <v>86.792000000000002</v>
      </c>
      <c r="E129">
        <v>53</v>
      </c>
      <c r="F129">
        <v>7</v>
      </c>
      <c r="G129">
        <v>0</v>
      </c>
      <c r="H129">
        <v>3621</v>
      </c>
      <c r="I129">
        <v>3673</v>
      </c>
      <c r="J129">
        <v>1582237</v>
      </c>
      <c r="K129">
        <v>1582185</v>
      </c>
      <c r="L129" s="1">
        <v>1.03E-5</v>
      </c>
      <c r="M129">
        <v>60.2</v>
      </c>
      <c r="N129">
        <f t="shared" si="2"/>
        <v>52</v>
      </c>
      <c r="O129">
        <v>11760</v>
      </c>
      <c r="P129">
        <f t="shared" si="3"/>
        <v>4.4217687074829936E-3</v>
      </c>
    </row>
    <row r="130" spans="1:16" x14ac:dyDescent="0.2">
      <c r="A130">
        <f>COUNTIF(matches!$A$2:$A$11,B130)</f>
        <v>0</v>
      </c>
      <c r="B130" t="s">
        <v>104</v>
      </c>
      <c r="C130" t="s">
        <v>86</v>
      </c>
      <c r="D130">
        <v>90.697999999999993</v>
      </c>
      <c r="E130">
        <v>43</v>
      </c>
      <c r="F130">
        <v>4</v>
      </c>
      <c r="G130">
        <v>0</v>
      </c>
      <c r="H130">
        <v>3627</v>
      </c>
      <c r="I130">
        <v>3669</v>
      </c>
      <c r="J130">
        <v>3294716</v>
      </c>
      <c r="K130">
        <v>3294758</v>
      </c>
      <c r="L130" s="1">
        <v>3.7200000000000003E-5</v>
      </c>
      <c r="M130">
        <v>58.4</v>
      </c>
      <c r="N130">
        <f t="shared" ref="N130:N193" si="4">I130-H130</f>
        <v>42</v>
      </c>
      <c r="O130">
        <v>11760</v>
      </c>
      <c r="P130">
        <f t="shared" ref="P130:P193" si="5">N130/O130</f>
        <v>3.5714285714285713E-3</v>
      </c>
    </row>
    <row r="131" spans="1:16" hidden="1" x14ac:dyDescent="0.2">
      <c r="A131">
        <f>COUNTIF(matches!$A$2:$A$11,B131)</f>
        <v>0</v>
      </c>
      <c r="B131" t="s">
        <v>108</v>
      </c>
      <c r="C131" t="s">
        <v>109</v>
      </c>
      <c r="D131">
        <v>74.891999999999996</v>
      </c>
      <c r="E131">
        <v>462</v>
      </c>
      <c r="F131">
        <v>102</v>
      </c>
      <c r="G131">
        <v>14</v>
      </c>
      <c r="H131">
        <v>7755</v>
      </c>
      <c r="I131">
        <v>8209</v>
      </c>
      <c r="J131">
        <v>3753866</v>
      </c>
      <c r="K131">
        <v>3753412</v>
      </c>
      <c r="L131" s="1">
        <v>2.0799999999999999E-47</v>
      </c>
      <c r="M131">
        <v>198</v>
      </c>
      <c r="N131">
        <f t="shared" si="4"/>
        <v>454</v>
      </c>
      <c r="O131">
        <v>11633</v>
      </c>
      <c r="P131">
        <f t="shared" si="5"/>
        <v>3.9026906215077796E-2</v>
      </c>
    </row>
    <row r="132" spans="1:16" hidden="1" x14ac:dyDescent="0.2">
      <c r="A132">
        <f>COUNTIF(matches!$A$2:$A$11,B132)</f>
        <v>0</v>
      </c>
      <c r="B132" t="s">
        <v>108</v>
      </c>
      <c r="C132" t="s">
        <v>109</v>
      </c>
      <c r="D132">
        <v>71</v>
      </c>
      <c r="E132">
        <v>400</v>
      </c>
      <c r="F132">
        <v>83</v>
      </c>
      <c r="G132">
        <v>26</v>
      </c>
      <c r="H132">
        <v>10782</v>
      </c>
      <c r="I132">
        <v>11163</v>
      </c>
      <c r="J132">
        <v>261659</v>
      </c>
      <c r="K132">
        <v>261275</v>
      </c>
      <c r="L132" s="1">
        <v>2.2000000000000001E-7</v>
      </c>
      <c r="M132">
        <v>65.8</v>
      </c>
      <c r="N132">
        <f t="shared" si="4"/>
        <v>381</v>
      </c>
      <c r="O132">
        <v>11633</v>
      </c>
      <c r="P132">
        <f t="shared" si="5"/>
        <v>3.2751654775208458E-2</v>
      </c>
    </row>
    <row r="133" spans="1:16" hidden="1" x14ac:dyDescent="0.2">
      <c r="A133">
        <f>COUNTIF(matches!$A$2:$A$11,B133)</f>
        <v>0</v>
      </c>
      <c r="B133" t="s">
        <v>108</v>
      </c>
      <c r="C133" t="s">
        <v>13</v>
      </c>
      <c r="D133">
        <v>78.094999999999999</v>
      </c>
      <c r="E133">
        <v>315</v>
      </c>
      <c r="F133">
        <v>67</v>
      </c>
      <c r="G133">
        <v>2</v>
      </c>
      <c r="H133">
        <v>7755</v>
      </c>
      <c r="I133">
        <v>8068</v>
      </c>
      <c r="J133">
        <v>1503633</v>
      </c>
      <c r="K133">
        <v>1503946</v>
      </c>
      <c r="L133" s="1">
        <v>2.0799999999999999E-47</v>
      </c>
      <c r="M133">
        <v>198</v>
      </c>
      <c r="N133">
        <f t="shared" si="4"/>
        <v>313</v>
      </c>
      <c r="O133">
        <v>11633</v>
      </c>
      <c r="P133">
        <f t="shared" si="5"/>
        <v>2.6906215077795927E-2</v>
      </c>
    </row>
    <row r="134" spans="1:16" hidden="1" x14ac:dyDescent="0.2">
      <c r="A134">
        <f>COUNTIF(matches!$A$2:$A$11,B134)</f>
        <v>0</v>
      </c>
      <c r="B134" t="s">
        <v>108</v>
      </c>
      <c r="C134" t="s">
        <v>110</v>
      </c>
      <c r="D134">
        <v>74.394999999999996</v>
      </c>
      <c r="E134">
        <v>496</v>
      </c>
      <c r="F134">
        <v>109</v>
      </c>
      <c r="G134">
        <v>14</v>
      </c>
      <c r="H134">
        <v>7755</v>
      </c>
      <c r="I134">
        <v>8241</v>
      </c>
      <c r="J134">
        <v>594488</v>
      </c>
      <c r="K134">
        <v>594002</v>
      </c>
      <c r="L134" s="1">
        <v>7.4700000000000003E-47</v>
      </c>
      <c r="M134">
        <v>196</v>
      </c>
      <c r="N134">
        <f t="shared" si="4"/>
        <v>486</v>
      </c>
      <c r="O134">
        <v>11633</v>
      </c>
      <c r="P134">
        <f t="shared" si="5"/>
        <v>4.177770136680134E-2</v>
      </c>
    </row>
    <row r="135" spans="1:16" hidden="1" x14ac:dyDescent="0.2">
      <c r="A135">
        <f>COUNTIF(matches!$A$2:$A$11,B135)</f>
        <v>0</v>
      </c>
      <c r="B135" t="s">
        <v>108</v>
      </c>
      <c r="C135" t="s">
        <v>110</v>
      </c>
      <c r="D135">
        <v>78.025000000000006</v>
      </c>
      <c r="E135">
        <v>314</v>
      </c>
      <c r="F135">
        <v>65</v>
      </c>
      <c r="G135">
        <v>4</v>
      </c>
      <c r="H135">
        <v>7755</v>
      </c>
      <c r="I135">
        <v>8066</v>
      </c>
      <c r="J135">
        <v>964716</v>
      </c>
      <c r="K135">
        <v>965027</v>
      </c>
      <c r="L135" s="1">
        <v>2.6899999999999999E-46</v>
      </c>
      <c r="M135">
        <v>195</v>
      </c>
      <c r="N135">
        <f t="shared" si="4"/>
        <v>311</v>
      </c>
      <c r="O135">
        <v>11633</v>
      </c>
      <c r="P135">
        <f t="shared" si="5"/>
        <v>2.6734290380813205E-2</v>
      </c>
    </row>
    <row r="136" spans="1:16" hidden="1" x14ac:dyDescent="0.2">
      <c r="A136">
        <f>COUNTIF(matches!$A$2:$A$11,B136)</f>
        <v>0</v>
      </c>
      <c r="B136" t="s">
        <v>108</v>
      </c>
      <c r="C136" t="s">
        <v>111</v>
      </c>
      <c r="D136">
        <v>77.847999999999999</v>
      </c>
      <c r="E136">
        <v>316</v>
      </c>
      <c r="F136">
        <v>62</v>
      </c>
      <c r="G136">
        <v>7</v>
      </c>
      <c r="H136">
        <v>7755</v>
      </c>
      <c r="I136">
        <v>8066</v>
      </c>
      <c r="J136">
        <v>1311537</v>
      </c>
      <c r="K136">
        <v>1311848</v>
      </c>
      <c r="L136" s="1">
        <v>1.2500000000000001E-44</v>
      </c>
      <c r="M136">
        <v>189</v>
      </c>
      <c r="N136">
        <f t="shared" si="4"/>
        <v>311</v>
      </c>
      <c r="O136">
        <v>11633</v>
      </c>
      <c r="P136">
        <f t="shared" si="5"/>
        <v>2.6734290380813205E-2</v>
      </c>
    </row>
    <row r="137" spans="1:16" hidden="1" x14ac:dyDescent="0.2">
      <c r="A137">
        <f>COUNTIF(matches!$A$2:$A$11,B137)</f>
        <v>0</v>
      </c>
      <c r="B137" t="s">
        <v>108</v>
      </c>
      <c r="C137" t="s">
        <v>111</v>
      </c>
      <c r="D137">
        <v>74.043999999999997</v>
      </c>
      <c r="E137">
        <v>497</v>
      </c>
      <c r="F137">
        <v>109</v>
      </c>
      <c r="G137">
        <v>16</v>
      </c>
      <c r="H137">
        <v>7755</v>
      </c>
      <c r="I137">
        <v>8241</v>
      </c>
      <c r="J137">
        <v>908611</v>
      </c>
      <c r="K137">
        <v>908125</v>
      </c>
      <c r="L137" s="1">
        <v>1.6199999999999999E-43</v>
      </c>
      <c r="M137">
        <v>185</v>
      </c>
      <c r="N137">
        <f t="shared" si="4"/>
        <v>486</v>
      </c>
      <c r="O137">
        <v>11633</v>
      </c>
      <c r="P137">
        <f t="shared" si="5"/>
        <v>4.177770136680134E-2</v>
      </c>
    </row>
    <row r="138" spans="1:16" hidden="1" x14ac:dyDescent="0.2">
      <c r="A138">
        <f>COUNTIF(matches!$A$2:$A$11,B138)</f>
        <v>0</v>
      </c>
      <c r="B138" t="s">
        <v>108</v>
      </c>
      <c r="C138" t="s">
        <v>112</v>
      </c>
      <c r="D138">
        <v>74.403000000000006</v>
      </c>
      <c r="E138">
        <v>461</v>
      </c>
      <c r="F138">
        <v>106</v>
      </c>
      <c r="G138">
        <v>11</v>
      </c>
      <c r="H138">
        <v>7755</v>
      </c>
      <c r="I138">
        <v>8209</v>
      </c>
      <c r="J138">
        <v>1281402</v>
      </c>
      <c r="K138">
        <v>1281856</v>
      </c>
      <c r="L138" s="1">
        <v>4.4899999999999995E-44</v>
      </c>
      <c r="M138">
        <v>187</v>
      </c>
      <c r="N138">
        <f t="shared" si="4"/>
        <v>454</v>
      </c>
      <c r="O138">
        <v>11633</v>
      </c>
      <c r="P138">
        <f t="shared" si="5"/>
        <v>3.9026906215077796E-2</v>
      </c>
    </row>
    <row r="139" spans="1:16" hidden="1" x14ac:dyDescent="0.2">
      <c r="A139">
        <f>COUNTIF(matches!$A$2:$A$11,B139)</f>
        <v>0</v>
      </c>
      <c r="B139" t="s">
        <v>108</v>
      </c>
      <c r="C139" t="s">
        <v>105</v>
      </c>
      <c r="D139">
        <v>74.138000000000005</v>
      </c>
      <c r="E139">
        <v>522</v>
      </c>
      <c r="F139">
        <v>103</v>
      </c>
      <c r="G139">
        <v>25</v>
      </c>
      <c r="H139">
        <v>7704</v>
      </c>
      <c r="I139">
        <v>8209</v>
      </c>
      <c r="J139">
        <v>3025276</v>
      </c>
      <c r="K139">
        <v>3024771</v>
      </c>
      <c r="L139" s="1">
        <v>4.4899999999999995E-44</v>
      </c>
      <c r="M139">
        <v>187</v>
      </c>
      <c r="N139">
        <f t="shared" si="4"/>
        <v>505</v>
      </c>
      <c r="O139">
        <v>11633</v>
      </c>
      <c r="P139">
        <f t="shared" si="5"/>
        <v>4.3410985988137196E-2</v>
      </c>
    </row>
    <row r="140" spans="1:16" hidden="1" x14ac:dyDescent="0.2">
      <c r="A140">
        <f>COUNTIF(matches!$A$2:$A$11,B140)</f>
        <v>0</v>
      </c>
      <c r="B140" t="s">
        <v>108</v>
      </c>
      <c r="C140" t="s">
        <v>20</v>
      </c>
      <c r="D140">
        <v>73.332999999999998</v>
      </c>
      <c r="E140">
        <v>555</v>
      </c>
      <c r="F140">
        <v>122</v>
      </c>
      <c r="G140">
        <v>21</v>
      </c>
      <c r="H140">
        <v>7668</v>
      </c>
      <c r="I140">
        <v>8209</v>
      </c>
      <c r="J140">
        <v>738505</v>
      </c>
      <c r="K140">
        <v>739046</v>
      </c>
      <c r="L140" s="1">
        <v>2.0899999999999999E-42</v>
      </c>
      <c r="M140">
        <v>182</v>
      </c>
      <c r="N140">
        <f t="shared" si="4"/>
        <v>541</v>
      </c>
      <c r="O140">
        <v>11633</v>
      </c>
      <c r="P140">
        <f t="shared" si="5"/>
        <v>4.6505630533826184E-2</v>
      </c>
    </row>
    <row r="141" spans="1:16" hidden="1" x14ac:dyDescent="0.2">
      <c r="A141">
        <f>COUNTIF(matches!$A$2:$A$11,B141)</f>
        <v>0</v>
      </c>
      <c r="B141" t="s">
        <v>108</v>
      </c>
      <c r="C141" t="s">
        <v>20</v>
      </c>
      <c r="D141">
        <v>75.171999999999997</v>
      </c>
      <c r="E141">
        <v>290</v>
      </c>
      <c r="F141">
        <v>64</v>
      </c>
      <c r="G141">
        <v>8</v>
      </c>
      <c r="H141">
        <v>7057</v>
      </c>
      <c r="I141">
        <v>7342</v>
      </c>
      <c r="J141">
        <v>737894</v>
      </c>
      <c r="K141">
        <v>738179</v>
      </c>
      <c r="L141" s="1">
        <v>7.6800000000000006E-27</v>
      </c>
      <c r="M141">
        <v>130</v>
      </c>
      <c r="N141">
        <f t="shared" si="4"/>
        <v>285</v>
      </c>
      <c r="O141">
        <v>11633</v>
      </c>
      <c r="P141">
        <f t="shared" si="5"/>
        <v>2.4499269320037823E-2</v>
      </c>
    </row>
    <row r="142" spans="1:16" hidden="1" x14ac:dyDescent="0.2">
      <c r="A142">
        <f>COUNTIF(matches!$A$2:$A$11,B142)</f>
        <v>0</v>
      </c>
      <c r="B142" t="s">
        <v>108</v>
      </c>
      <c r="C142" t="s">
        <v>91</v>
      </c>
      <c r="D142">
        <v>78.200999999999993</v>
      </c>
      <c r="E142">
        <v>289</v>
      </c>
      <c r="F142">
        <v>53</v>
      </c>
      <c r="G142">
        <v>10</v>
      </c>
      <c r="H142">
        <v>7059</v>
      </c>
      <c r="I142">
        <v>7342</v>
      </c>
      <c r="J142">
        <v>838370</v>
      </c>
      <c r="K142">
        <v>838653</v>
      </c>
      <c r="L142" s="1">
        <v>9.7300000000000009E-41</v>
      </c>
      <c r="M142">
        <v>176</v>
      </c>
      <c r="N142">
        <f t="shared" si="4"/>
        <v>283</v>
      </c>
      <c r="O142">
        <v>11633</v>
      </c>
      <c r="P142">
        <f t="shared" si="5"/>
        <v>2.4327344623055101E-2</v>
      </c>
    </row>
    <row r="143" spans="1:16" hidden="1" x14ac:dyDescent="0.2">
      <c r="A143">
        <f>COUNTIF(matches!$A$2:$A$11,B143)</f>
        <v>0</v>
      </c>
      <c r="B143" t="s">
        <v>108</v>
      </c>
      <c r="C143" t="s">
        <v>90</v>
      </c>
      <c r="D143">
        <v>78.007000000000005</v>
      </c>
      <c r="E143">
        <v>291</v>
      </c>
      <c r="F143">
        <v>50</v>
      </c>
      <c r="G143">
        <v>12</v>
      </c>
      <c r="H143">
        <v>7059</v>
      </c>
      <c r="I143">
        <v>7342</v>
      </c>
      <c r="J143">
        <v>562525</v>
      </c>
      <c r="K143">
        <v>562808</v>
      </c>
      <c r="L143" s="1">
        <v>4.5300000000000003E-39</v>
      </c>
      <c r="M143">
        <v>171</v>
      </c>
      <c r="N143">
        <f t="shared" si="4"/>
        <v>283</v>
      </c>
      <c r="O143">
        <v>11633</v>
      </c>
      <c r="P143">
        <f t="shared" si="5"/>
        <v>2.4327344623055101E-2</v>
      </c>
    </row>
    <row r="144" spans="1:16" hidden="1" x14ac:dyDescent="0.2">
      <c r="A144">
        <f>COUNTIF(matches!$A$2:$A$11,B144)</f>
        <v>0</v>
      </c>
      <c r="B144" t="s">
        <v>108</v>
      </c>
      <c r="C144" t="s">
        <v>113</v>
      </c>
      <c r="D144">
        <v>74.304000000000002</v>
      </c>
      <c r="E144">
        <v>467</v>
      </c>
      <c r="F144">
        <v>91</v>
      </c>
      <c r="G144">
        <v>23</v>
      </c>
      <c r="H144">
        <v>7755</v>
      </c>
      <c r="I144">
        <v>8207</v>
      </c>
      <c r="J144">
        <v>2873965</v>
      </c>
      <c r="K144">
        <v>2873514</v>
      </c>
      <c r="L144" s="1">
        <v>4.5300000000000003E-39</v>
      </c>
      <c r="M144">
        <v>171</v>
      </c>
      <c r="N144">
        <f t="shared" si="4"/>
        <v>452</v>
      </c>
      <c r="O144">
        <v>11633</v>
      </c>
      <c r="P144">
        <f t="shared" si="5"/>
        <v>3.8854981518095077E-2</v>
      </c>
    </row>
    <row r="145" spans="1:16" hidden="1" x14ac:dyDescent="0.2">
      <c r="A145">
        <f>COUNTIF(matches!$A$2:$A$11,B145)</f>
        <v>0</v>
      </c>
      <c r="B145" t="s">
        <v>114</v>
      </c>
      <c r="C145" t="s">
        <v>102</v>
      </c>
      <c r="D145">
        <v>77.622</v>
      </c>
      <c r="E145">
        <v>143</v>
      </c>
      <c r="F145">
        <v>20</v>
      </c>
      <c r="G145">
        <v>11</v>
      </c>
      <c r="H145">
        <v>4841</v>
      </c>
      <c r="I145">
        <v>4977</v>
      </c>
      <c r="J145">
        <v>1150248</v>
      </c>
      <c r="K145">
        <v>1150384</v>
      </c>
      <c r="L145" s="1">
        <v>1.01E-10</v>
      </c>
      <c r="M145">
        <v>76.8</v>
      </c>
      <c r="N145">
        <f t="shared" si="4"/>
        <v>136</v>
      </c>
      <c r="O145">
        <v>11564</v>
      </c>
      <c r="P145">
        <f t="shared" si="5"/>
        <v>1.176063645797302E-2</v>
      </c>
    </row>
    <row r="146" spans="1:16" x14ac:dyDescent="0.2">
      <c r="A146">
        <f>COUNTIF(matches!$A$2:$A$11,B146)</f>
        <v>0</v>
      </c>
      <c r="B146" t="s">
        <v>115</v>
      </c>
      <c r="C146" t="s">
        <v>116</v>
      </c>
      <c r="D146">
        <v>94.286000000000001</v>
      </c>
      <c r="E146">
        <v>35</v>
      </c>
      <c r="F146">
        <v>2</v>
      </c>
      <c r="G146">
        <v>0</v>
      </c>
      <c r="H146">
        <v>4952</v>
      </c>
      <c r="I146">
        <v>4986</v>
      </c>
      <c r="J146">
        <v>1363958</v>
      </c>
      <c r="K146">
        <v>1363924</v>
      </c>
      <c r="L146" s="1">
        <v>4.7199999999999998E-4</v>
      </c>
      <c r="M146">
        <v>54.7</v>
      </c>
      <c r="N146">
        <f t="shared" si="4"/>
        <v>34</v>
      </c>
      <c r="O146">
        <v>11542</v>
      </c>
      <c r="P146">
        <f t="shared" si="5"/>
        <v>2.9457632992548953E-3</v>
      </c>
    </row>
    <row r="147" spans="1:16" hidden="1" x14ac:dyDescent="0.2">
      <c r="A147">
        <f>COUNTIF(matches!$A$2:$A$11,B147)</f>
        <v>0</v>
      </c>
      <c r="B147" t="s">
        <v>117</v>
      </c>
      <c r="C147" t="s">
        <v>10</v>
      </c>
      <c r="D147">
        <v>73.116</v>
      </c>
      <c r="E147">
        <v>398</v>
      </c>
      <c r="F147">
        <v>89</v>
      </c>
      <c r="G147">
        <v>17</v>
      </c>
      <c r="H147">
        <v>10327</v>
      </c>
      <c r="I147">
        <v>10715</v>
      </c>
      <c r="J147">
        <v>2111428</v>
      </c>
      <c r="K147">
        <v>2111816</v>
      </c>
      <c r="L147" s="1">
        <v>9.7999999999999998E-26</v>
      </c>
      <c r="M147">
        <v>126</v>
      </c>
      <c r="N147">
        <f t="shared" si="4"/>
        <v>388</v>
      </c>
      <c r="O147">
        <v>11472</v>
      </c>
      <c r="P147">
        <f t="shared" si="5"/>
        <v>3.3821478382147836E-2</v>
      </c>
    </row>
    <row r="148" spans="1:16" x14ac:dyDescent="0.2">
      <c r="A148">
        <f>COUNTIF(matches!$A$2:$A$11,B148)</f>
        <v>0</v>
      </c>
      <c r="B148" t="s">
        <v>117</v>
      </c>
      <c r="C148" t="s">
        <v>10</v>
      </c>
      <c r="D148">
        <v>86.364000000000004</v>
      </c>
      <c r="E148">
        <v>88</v>
      </c>
      <c r="F148">
        <v>9</v>
      </c>
      <c r="G148">
        <v>2</v>
      </c>
      <c r="H148">
        <v>3542</v>
      </c>
      <c r="I148">
        <v>3626</v>
      </c>
      <c r="J148">
        <v>855427</v>
      </c>
      <c r="K148">
        <v>855340</v>
      </c>
      <c r="L148" s="1">
        <v>9.9399999999999998E-16</v>
      </c>
      <c r="M148">
        <v>93.5</v>
      </c>
      <c r="N148">
        <f t="shared" si="4"/>
        <v>84</v>
      </c>
      <c r="O148">
        <v>11472</v>
      </c>
      <c r="P148">
        <f t="shared" si="5"/>
        <v>7.3221757322175732E-3</v>
      </c>
    </row>
    <row r="149" spans="1:16" hidden="1" x14ac:dyDescent="0.2">
      <c r="A149">
        <f>COUNTIF(matches!$A$2:$A$11,B149)</f>
        <v>0</v>
      </c>
      <c r="B149" t="s">
        <v>117</v>
      </c>
      <c r="C149" t="s">
        <v>118</v>
      </c>
      <c r="D149">
        <v>82.308000000000007</v>
      </c>
      <c r="E149">
        <v>130</v>
      </c>
      <c r="F149">
        <v>20</v>
      </c>
      <c r="G149">
        <v>2</v>
      </c>
      <c r="H149">
        <v>3542</v>
      </c>
      <c r="I149">
        <v>3668</v>
      </c>
      <c r="J149">
        <v>2574027</v>
      </c>
      <c r="K149">
        <v>2574156</v>
      </c>
      <c r="L149" s="1">
        <v>9.8700000000000003E-21</v>
      </c>
      <c r="M149">
        <v>110</v>
      </c>
      <c r="N149">
        <f t="shared" si="4"/>
        <v>126</v>
      </c>
      <c r="O149">
        <v>11472</v>
      </c>
      <c r="P149">
        <f t="shared" si="5"/>
        <v>1.0983263598326359E-2</v>
      </c>
    </row>
    <row r="150" spans="1:16" x14ac:dyDescent="0.2">
      <c r="A150">
        <f>COUNTIF(matches!$A$2:$A$11,B150)</f>
        <v>0</v>
      </c>
      <c r="B150" t="s">
        <v>117</v>
      </c>
      <c r="C150" t="s">
        <v>119</v>
      </c>
      <c r="D150">
        <v>89.772999999999996</v>
      </c>
      <c r="E150">
        <v>88</v>
      </c>
      <c r="F150">
        <v>4</v>
      </c>
      <c r="G150">
        <v>3</v>
      </c>
      <c r="H150">
        <v>3543</v>
      </c>
      <c r="I150">
        <v>3626</v>
      </c>
      <c r="J150">
        <v>124708</v>
      </c>
      <c r="K150">
        <v>124794</v>
      </c>
      <c r="L150" s="1">
        <v>3.5499999999999999E-20</v>
      </c>
      <c r="M150">
        <v>108</v>
      </c>
      <c r="N150">
        <f t="shared" si="4"/>
        <v>83</v>
      </c>
      <c r="O150">
        <v>11472</v>
      </c>
      <c r="P150">
        <f t="shared" si="5"/>
        <v>7.2350069735006971E-3</v>
      </c>
    </row>
    <row r="151" spans="1:16" x14ac:dyDescent="0.2">
      <c r="A151">
        <f>COUNTIF(matches!$A$2:$A$11,B151)</f>
        <v>0</v>
      </c>
      <c r="B151" t="s">
        <v>117</v>
      </c>
      <c r="C151" t="s">
        <v>120</v>
      </c>
      <c r="D151">
        <v>89.772999999999996</v>
      </c>
      <c r="E151">
        <v>88</v>
      </c>
      <c r="F151">
        <v>4</v>
      </c>
      <c r="G151">
        <v>3</v>
      </c>
      <c r="H151">
        <v>3543</v>
      </c>
      <c r="I151">
        <v>3626</v>
      </c>
      <c r="J151">
        <v>74379</v>
      </c>
      <c r="K151">
        <v>74465</v>
      </c>
      <c r="L151" s="1">
        <v>3.5499999999999999E-20</v>
      </c>
      <c r="M151">
        <v>108</v>
      </c>
      <c r="N151">
        <f t="shared" si="4"/>
        <v>83</v>
      </c>
      <c r="O151">
        <v>11472</v>
      </c>
      <c r="P151">
        <f t="shared" si="5"/>
        <v>7.2350069735006971E-3</v>
      </c>
    </row>
    <row r="152" spans="1:16" x14ac:dyDescent="0.2">
      <c r="A152">
        <f>COUNTIF(matches!$A$2:$A$11,B152)</f>
        <v>0</v>
      </c>
      <c r="B152" t="s">
        <v>117</v>
      </c>
      <c r="C152" t="s">
        <v>121</v>
      </c>
      <c r="D152">
        <v>89.772999999999996</v>
      </c>
      <c r="E152">
        <v>88</v>
      </c>
      <c r="F152">
        <v>4</v>
      </c>
      <c r="G152">
        <v>3</v>
      </c>
      <c r="H152">
        <v>3543</v>
      </c>
      <c r="I152">
        <v>3626</v>
      </c>
      <c r="J152">
        <v>110137</v>
      </c>
      <c r="K152">
        <v>110223</v>
      </c>
      <c r="L152" s="1">
        <v>3.5499999999999999E-20</v>
      </c>
      <c r="M152">
        <v>108</v>
      </c>
      <c r="N152">
        <f t="shared" si="4"/>
        <v>83</v>
      </c>
      <c r="O152">
        <v>11472</v>
      </c>
      <c r="P152">
        <f t="shared" si="5"/>
        <v>7.2350069735006971E-3</v>
      </c>
    </row>
    <row r="153" spans="1:16" x14ac:dyDescent="0.2">
      <c r="A153">
        <f>COUNTIF(matches!$A$2:$A$11,B153)</f>
        <v>0</v>
      </c>
      <c r="B153" t="s">
        <v>117</v>
      </c>
      <c r="C153" t="s">
        <v>122</v>
      </c>
      <c r="D153">
        <v>89.772999999999996</v>
      </c>
      <c r="E153">
        <v>88</v>
      </c>
      <c r="F153">
        <v>4</v>
      </c>
      <c r="G153">
        <v>3</v>
      </c>
      <c r="H153">
        <v>3543</v>
      </c>
      <c r="I153">
        <v>3626</v>
      </c>
      <c r="J153">
        <v>303745</v>
      </c>
      <c r="K153">
        <v>303831</v>
      </c>
      <c r="L153" s="1">
        <v>3.5499999999999999E-20</v>
      </c>
      <c r="M153">
        <v>108</v>
      </c>
      <c r="N153">
        <f t="shared" si="4"/>
        <v>83</v>
      </c>
      <c r="O153">
        <v>11472</v>
      </c>
      <c r="P153">
        <f t="shared" si="5"/>
        <v>7.2350069735006971E-3</v>
      </c>
    </row>
    <row r="154" spans="1:16" x14ac:dyDescent="0.2">
      <c r="A154">
        <f>COUNTIF(matches!$A$2:$A$11,B154)</f>
        <v>0</v>
      </c>
      <c r="B154" t="s">
        <v>117</v>
      </c>
      <c r="C154" t="s">
        <v>123</v>
      </c>
      <c r="D154">
        <v>89.772999999999996</v>
      </c>
      <c r="E154">
        <v>88</v>
      </c>
      <c r="F154">
        <v>4</v>
      </c>
      <c r="G154">
        <v>3</v>
      </c>
      <c r="H154">
        <v>3543</v>
      </c>
      <c r="I154">
        <v>3626</v>
      </c>
      <c r="J154">
        <v>122696</v>
      </c>
      <c r="K154">
        <v>122782</v>
      </c>
      <c r="L154" s="1">
        <v>3.5499999999999999E-20</v>
      </c>
      <c r="M154">
        <v>108</v>
      </c>
      <c r="N154">
        <f t="shared" si="4"/>
        <v>83</v>
      </c>
      <c r="O154">
        <v>11472</v>
      </c>
      <c r="P154">
        <f t="shared" si="5"/>
        <v>7.2350069735006971E-3</v>
      </c>
    </row>
    <row r="155" spans="1:16" x14ac:dyDescent="0.2">
      <c r="A155">
        <f>COUNTIF(matches!$A$2:$A$11,B155)</f>
        <v>0</v>
      </c>
      <c r="B155" t="s">
        <v>117</v>
      </c>
      <c r="C155" t="s">
        <v>124</v>
      </c>
      <c r="D155">
        <v>89.772999999999996</v>
      </c>
      <c r="E155">
        <v>88</v>
      </c>
      <c r="F155">
        <v>4</v>
      </c>
      <c r="G155">
        <v>3</v>
      </c>
      <c r="H155">
        <v>3543</v>
      </c>
      <c r="I155">
        <v>3626</v>
      </c>
      <c r="J155">
        <v>122534</v>
      </c>
      <c r="K155">
        <v>122620</v>
      </c>
      <c r="L155" s="1">
        <v>3.5499999999999999E-20</v>
      </c>
      <c r="M155">
        <v>108</v>
      </c>
      <c r="N155">
        <f t="shared" si="4"/>
        <v>83</v>
      </c>
      <c r="O155">
        <v>11472</v>
      </c>
      <c r="P155">
        <f t="shared" si="5"/>
        <v>7.2350069735006971E-3</v>
      </c>
    </row>
    <row r="156" spans="1:16" hidden="1" x14ac:dyDescent="0.2">
      <c r="A156">
        <f>COUNTIF(matches!$A$2:$A$11,B156)</f>
        <v>0</v>
      </c>
      <c r="B156" t="s">
        <v>117</v>
      </c>
      <c r="C156" t="s">
        <v>125</v>
      </c>
      <c r="D156">
        <v>82.031000000000006</v>
      </c>
      <c r="E156">
        <v>128</v>
      </c>
      <c r="F156">
        <v>20</v>
      </c>
      <c r="G156">
        <v>2</v>
      </c>
      <c r="H156">
        <v>3543</v>
      </c>
      <c r="I156">
        <v>3667</v>
      </c>
      <c r="J156">
        <v>1817714</v>
      </c>
      <c r="K156">
        <v>1817587</v>
      </c>
      <c r="L156" s="1">
        <v>1.2799999999999999E-19</v>
      </c>
      <c r="M156">
        <v>106</v>
      </c>
      <c r="N156">
        <f t="shared" si="4"/>
        <v>124</v>
      </c>
      <c r="O156">
        <v>11472</v>
      </c>
      <c r="P156">
        <f t="shared" si="5"/>
        <v>1.0808926080892609E-2</v>
      </c>
    </row>
    <row r="157" spans="1:16" x14ac:dyDescent="0.2">
      <c r="A157">
        <f>COUNTIF(matches!$A$2:$A$11,B157)</f>
        <v>0</v>
      </c>
      <c r="B157" t="s">
        <v>117</v>
      </c>
      <c r="C157" t="s">
        <v>110</v>
      </c>
      <c r="D157">
        <v>91.549000000000007</v>
      </c>
      <c r="E157">
        <v>71</v>
      </c>
      <c r="F157">
        <v>6</v>
      </c>
      <c r="G157">
        <v>0</v>
      </c>
      <c r="H157">
        <v>3542</v>
      </c>
      <c r="I157">
        <v>3612</v>
      </c>
      <c r="J157">
        <v>2360154</v>
      </c>
      <c r="K157">
        <v>2360224</v>
      </c>
      <c r="L157" s="1">
        <v>2.14E-17</v>
      </c>
      <c r="M157">
        <v>99</v>
      </c>
      <c r="N157">
        <f t="shared" si="4"/>
        <v>70</v>
      </c>
      <c r="O157">
        <v>11472</v>
      </c>
      <c r="P157">
        <f t="shared" si="5"/>
        <v>6.1018131101813113E-3</v>
      </c>
    </row>
    <row r="158" spans="1:16" x14ac:dyDescent="0.2">
      <c r="A158">
        <f>COUNTIF(matches!$A$2:$A$11,B158)</f>
        <v>0</v>
      </c>
      <c r="B158" t="s">
        <v>117</v>
      </c>
      <c r="C158" t="s">
        <v>110</v>
      </c>
      <c r="D158">
        <v>94.444000000000003</v>
      </c>
      <c r="E158">
        <v>36</v>
      </c>
      <c r="F158">
        <v>2</v>
      </c>
      <c r="G158">
        <v>0</v>
      </c>
      <c r="H158">
        <v>2918</v>
      </c>
      <c r="I158">
        <v>2953</v>
      </c>
      <c r="J158">
        <v>2108158</v>
      </c>
      <c r="K158">
        <v>2108193</v>
      </c>
      <c r="L158" s="1">
        <v>1.2999999999999999E-4</v>
      </c>
      <c r="M158">
        <v>56.5</v>
      </c>
      <c r="N158">
        <f t="shared" si="4"/>
        <v>35</v>
      </c>
      <c r="O158">
        <v>11472</v>
      </c>
      <c r="P158">
        <f t="shared" si="5"/>
        <v>3.0509065550906557E-3</v>
      </c>
    </row>
    <row r="159" spans="1:16" hidden="1" x14ac:dyDescent="0.2">
      <c r="A159">
        <f>COUNTIF(matches!$A$2:$A$11,B159)</f>
        <v>0</v>
      </c>
      <c r="B159" t="s">
        <v>126</v>
      </c>
      <c r="C159" t="s">
        <v>109</v>
      </c>
      <c r="D159">
        <v>83.929000000000002</v>
      </c>
      <c r="E159">
        <v>112</v>
      </c>
      <c r="F159">
        <v>16</v>
      </c>
      <c r="G159">
        <v>2</v>
      </c>
      <c r="H159">
        <v>6359</v>
      </c>
      <c r="I159">
        <v>6469</v>
      </c>
      <c r="J159">
        <v>4142890</v>
      </c>
      <c r="K159">
        <v>4143000</v>
      </c>
      <c r="L159" s="1">
        <v>1.27E-19</v>
      </c>
      <c r="M159">
        <v>106</v>
      </c>
      <c r="N159">
        <f t="shared" si="4"/>
        <v>110</v>
      </c>
      <c r="O159">
        <v>11409</v>
      </c>
      <c r="P159">
        <f t="shared" si="5"/>
        <v>9.6415110877377513E-3</v>
      </c>
    </row>
    <row r="160" spans="1:16" hidden="1" x14ac:dyDescent="0.2">
      <c r="A160">
        <f>COUNTIF(matches!$A$2:$A$11,B160)</f>
        <v>0</v>
      </c>
      <c r="B160" t="s">
        <v>126</v>
      </c>
      <c r="C160" t="s">
        <v>28</v>
      </c>
      <c r="D160">
        <v>73.81</v>
      </c>
      <c r="E160">
        <v>252</v>
      </c>
      <c r="F160">
        <v>51</v>
      </c>
      <c r="G160">
        <v>15</v>
      </c>
      <c r="H160">
        <v>6215</v>
      </c>
      <c r="I160">
        <v>6457</v>
      </c>
      <c r="J160">
        <v>2505377</v>
      </c>
      <c r="K160">
        <v>2505622</v>
      </c>
      <c r="L160" s="1">
        <v>1.65E-13</v>
      </c>
      <c r="M160">
        <v>86.1</v>
      </c>
      <c r="N160">
        <f t="shared" si="4"/>
        <v>242</v>
      </c>
      <c r="O160">
        <v>11409</v>
      </c>
      <c r="P160">
        <f t="shared" si="5"/>
        <v>2.1211324393023052E-2</v>
      </c>
    </row>
    <row r="161" spans="1:16" hidden="1" x14ac:dyDescent="0.2">
      <c r="A161">
        <f>COUNTIF(matches!$A$2:$A$11,B161)</f>
        <v>0</v>
      </c>
      <c r="B161" t="s">
        <v>126</v>
      </c>
      <c r="C161" t="s">
        <v>84</v>
      </c>
      <c r="D161">
        <v>80.808000000000007</v>
      </c>
      <c r="E161">
        <v>99</v>
      </c>
      <c r="F161">
        <v>15</v>
      </c>
      <c r="G161">
        <v>4</v>
      </c>
      <c r="H161">
        <v>6373</v>
      </c>
      <c r="I161">
        <v>6469</v>
      </c>
      <c r="J161">
        <v>6846</v>
      </c>
      <c r="K161">
        <v>6750</v>
      </c>
      <c r="L161" s="1">
        <v>3.58E-10</v>
      </c>
      <c r="M161">
        <v>75</v>
      </c>
      <c r="N161">
        <f t="shared" si="4"/>
        <v>96</v>
      </c>
      <c r="O161">
        <v>11409</v>
      </c>
      <c r="P161">
        <f t="shared" si="5"/>
        <v>8.4144096765711284E-3</v>
      </c>
    </row>
    <row r="162" spans="1:16" x14ac:dyDescent="0.2">
      <c r="A162">
        <f>COUNTIF(matches!$A$2:$A$11,B162)</f>
        <v>0</v>
      </c>
      <c r="B162" t="s">
        <v>126</v>
      </c>
      <c r="C162" t="s">
        <v>84</v>
      </c>
      <c r="D162">
        <v>88.888999999999996</v>
      </c>
      <c r="E162">
        <v>54</v>
      </c>
      <c r="F162">
        <v>4</v>
      </c>
      <c r="G162">
        <v>2</v>
      </c>
      <c r="H162">
        <v>6359</v>
      </c>
      <c r="I162">
        <v>6411</v>
      </c>
      <c r="J162">
        <v>1857403</v>
      </c>
      <c r="K162">
        <v>1857455</v>
      </c>
      <c r="L162" s="1">
        <v>2.1500000000000001E-7</v>
      </c>
      <c r="M162">
        <v>65.8</v>
      </c>
      <c r="N162">
        <f t="shared" si="4"/>
        <v>52</v>
      </c>
      <c r="O162">
        <v>11409</v>
      </c>
      <c r="P162">
        <f t="shared" si="5"/>
        <v>4.5578052414760274E-3</v>
      </c>
    </row>
    <row r="163" spans="1:16" x14ac:dyDescent="0.2">
      <c r="A163">
        <f>COUNTIF(matches!$A$2:$A$11,B163)</f>
        <v>0</v>
      </c>
      <c r="B163" t="s">
        <v>126</v>
      </c>
      <c r="C163" t="s">
        <v>59</v>
      </c>
      <c r="D163">
        <v>88.525000000000006</v>
      </c>
      <c r="E163">
        <v>61</v>
      </c>
      <c r="F163">
        <v>7</v>
      </c>
      <c r="G163">
        <v>0</v>
      </c>
      <c r="H163">
        <v>6357</v>
      </c>
      <c r="I163">
        <v>6417</v>
      </c>
      <c r="J163">
        <v>315863</v>
      </c>
      <c r="K163">
        <v>315923</v>
      </c>
      <c r="L163" s="1">
        <v>3.58E-10</v>
      </c>
      <c r="M163">
        <v>75</v>
      </c>
      <c r="N163">
        <f t="shared" si="4"/>
        <v>60</v>
      </c>
      <c r="O163">
        <v>11409</v>
      </c>
      <c r="P163">
        <f t="shared" si="5"/>
        <v>5.2590060478569546E-3</v>
      </c>
    </row>
    <row r="164" spans="1:16" x14ac:dyDescent="0.2">
      <c r="A164">
        <f>COUNTIF(matches!$A$2:$A$11,B164)</f>
        <v>0</v>
      </c>
      <c r="B164" t="s">
        <v>126</v>
      </c>
      <c r="C164" t="s">
        <v>127</v>
      </c>
      <c r="D164">
        <v>100</v>
      </c>
      <c r="E164">
        <v>29</v>
      </c>
      <c r="F164">
        <v>0</v>
      </c>
      <c r="G164">
        <v>0</v>
      </c>
      <c r="H164">
        <v>7865</v>
      </c>
      <c r="I164">
        <v>7893</v>
      </c>
      <c r="J164">
        <v>2987684</v>
      </c>
      <c r="K164">
        <v>2987712</v>
      </c>
      <c r="L164" s="1">
        <v>4.66E-4</v>
      </c>
      <c r="M164">
        <v>54.7</v>
      </c>
      <c r="N164">
        <f t="shared" si="4"/>
        <v>28</v>
      </c>
      <c r="O164">
        <v>11409</v>
      </c>
      <c r="P164">
        <f t="shared" si="5"/>
        <v>2.4542028223332457E-3</v>
      </c>
    </row>
    <row r="165" spans="1:16" x14ac:dyDescent="0.2">
      <c r="A165">
        <f>COUNTIF(matches!$A$2:$A$11,B165)</f>
        <v>0</v>
      </c>
      <c r="B165" t="s">
        <v>126</v>
      </c>
      <c r="C165" t="s">
        <v>128</v>
      </c>
      <c r="D165">
        <v>90.244</v>
      </c>
      <c r="E165">
        <v>41</v>
      </c>
      <c r="F165">
        <v>4</v>
      </c>
      <c r="G165">
        <v>0</v>
      </c>
      <c r="H165">
        <v>6359</v>
      </c>
      <c r="I165">
        <v>6399</v>
      </c>
      <c r="J165">
        <v>3317492</v>
      </c>
      <c r="K165">
        <v>3317532</v>
      </c>
      <c r="L165" s="1">
        <v>4.66E-4</v>
      </c>
      <c r="M165">
        <v>54.7</v>
      </c>
      <c r="N165">
        <f t="shared" si="4"/>
        <v>40</v>
      </c>
      <c r="O165">
        <v>11409</v>
      </c>
      <c r="P165">
        <f t="shared" si="5"/>
        <v>3.5060040319046365E-3</v>
      </c>
    </row>
    <row r="166" spans="1:16" x14ac:dyDescent="0.2">
      <c r="A166">
        <f>COUNTIF(matches!$A$2:$A$11,B166)</f>
        <v>0</v>
      </c>
      <c r="B166" t="s">
        <v>129</v>
      </c>
      <c r="C166" t="s">
        <v>130</v>
      </c>
      <c r="D166">
        <v>94.444000000000003</v>
      </c>
      <c r="E166">
        <v>36</v>
      </c>
      <c r="F166">
        <v>1</v>
      </c>
      <c r="G166">
        <v>1</v>
      </c>
      <c r="H166">
        <v>2053</v>
      </c>
      <c r="I166">
        <v>2087</v>
      </c>
      <c r="J166">
        <v>3180117</v>
      </c>
      <c r="K166">
        <v>3180152</v>
      </c>
      <c r="L166" s="1">
        <v>4.6099999999999998E-4</v>
      </c>
      <c r="M166">
        <v>54.7</v>
      </c>
      <c r="N166">
        <f t="shared" si="4"/>
        <v>34</v>
      </c>
      <c r="O166">
        <v>11276</v>
      </c>
      <c r="P166">
        <f t="shared" si="5"/>
        <v>3.0152536360411493E-3</v>
      </c>
    </row>
    <row r="167" spans="1:16" x14ac:dyDescent="0.2">
      <c r="A167">
        <f>COUNTIF(matches!$A$2:$A$11,B167)</f>
        <v>0</v>
      </c>
      <c r="B167" t="s">
        <v>131</v>
      </c>
      <c r="C167" t="s">
        <v>63</v>
      </c>
      <c r="D167">
        <v>87.233999999999995</v>
      </c>
      <c r="E167">
        <v>47</v>
      </c>
      <c r="F167">
        <v>6</v>
      </c>
      <c r="G167">
        <v>0</v>
      </c>
      <c r="H167">
        <v>7979</v>
      </c>
      <c r="I167">
        <v>8025</v>
      </c>
      <c r="J167">
        <v>1291692</v>
      </c>
      <c r="K167">
        <v>1291646</v>
      </c>
      <c r="L167" s="1">
        <v>4.5800000000000002E-4</v>
      </c>
      <c r="M167">
        <v>54.7</v>
      </c>
      <c r="N167">
        <f t="shared" si="4"/>
        <v>46</v>
      </c>
      <c r="O167">
        <v>11202</v>
      </c>
      <c r="P167">
        <f t="shared" si="5"/>
        <v>4.1064095697196925E-3</v>
      </c>
    </row>
    <row r="168" spans="1:16" x14ac:dyDescent="0.2">
      <c r="A168">
        <f>COUNTIF(matches!$A$2:$A$11,B168)</f>
        <v>0</v>
      </c>
      <c r="B168" t="s">
        <v>132</v>
      </c>
      <c r="C168" t="s">
        <v>133</v>
      </c>
      <c r="D168">
        <v>95.832999999999998</v>
      </c>
      <c r="E168">
        <v>48</v>
      </c>
      <c r="F168">
        <v>2</v>
      </c>
      <c r="G168">
        <v>0</v>
      </c>
      <c r="H168">
        <v>1056</v>
      </c>
      <c r="I168">
        <v>1103</v>
      </c>
      <c r="J168">
        <v>958719</v>
      </c>
      <c r="K168">
        <v>958672</v>
      </c>
      <c r="L168" s="1">
        <v>2.6699999999999999E-11</v>
      </c>
      <c r="M168">
        <v>78.7</v>
      </c>
      <c r="N168">
        <f t="shared" si="4"/>
        <v>47</v>
      </c>
      <c r="O168">
        <v>11015</v>
      </c>
      <c r="P168">
        <f t="shared" si="5"/>
        <v>4.2669087607807533E-3</v>
      </c>
    </row>
    <row r="169" spans="1:16" x14ac:dyDescent="0.2">
      <c r="A169">
        <f>COUNTIF(matches!$A$2:$A$11,B169)</f>
        <v>0</v>
      </c>
      <c r="B169" t="s">
        <v>132</v>
      </c>
      <c r="C169" t="s">
        <v>134</v>
      </c>
      <c r="D169">
        <v>95.832999999999998</v>
      </c>
      <c r="E169">
        <v>48</v>
      </c>
      <c r="F169">
        <v>2</v>
      </c>
      <c r="G169">
        <v>0</v>
      </c>
      <c r="H169">
        <v>1056</v>
      </c>
      <c r="I169">
        <v>1103</v>
      </c>
      <c r="J169">
        <v>2769004</v>
      </c>
      <c r="K169">
        <v>2769051</v>
      </c>
      <c r="L169" s="1">
        <v>2.6699999999999999E-11</v>
      </c>
      <c r="M169">
        <v>78.7</v>
      </c>
      <c r="N169">
        <f t="shared" si="4"/>
        <v>47</v>
      </c>
      <c r="O169">
        <v>11015</v>
      </c>
      <c r="P169">
        <f t="shared" si="5"/>
        <v>4.2669087607807533E-3</v>
      </c>
    </row>
    <row r="170" spans="1:16" x14ac:dyDescent="0.2">
      <c r="A170">
        <f>COUNTIF(matches!$A$2:$A$11,B170)</f>
        <v>0</v>
      </c>
      <c r="B170" t="s">
        <v>132</v>
      </c>
      <c r="C170" t="s">
        <v>135</v>
      </c>
      <c r="D170">
        <v>83.146000000000001</v>
      </c>
      <c r="E170">
        <v>89</v>
      </c>
      <c r="F170">
        <v>10</v>
      </c>
      <c r="G170">
        <v>5</v>
      </c>
      <c r="H170">
        <v>1058</v>
      </c>
      <c r="I170">
        <v>1143</v>
      </c>
      <c r="J170">
        <v>2533269</v>
      </c>
      <c r="K170">
        <v>2533183</v>
      </c>
      <c r="L170" s="1">
        <v>9.6099999999999996E-11</v>
      </c>
      <c r="M170">
        <v>76.8</v>
      </c>
      <c r="N170">
        <f t="shared" si="4"/>
        <v>85</v>
      </c>
      <c r="O170">
        <v>11015</v>
      </c>
      <c r="P170">
        <f t="shared" si="5"/>
        <v>7.7167498865183841E-3</v>
      </c>
    </row>
    <row r="171" spans="1:16" hidden="1" x14ac:dyDescent="0.2">
      <c r="A171">
        <f>COUNTIF(matches!$A$2:$A$11,B171)</f>
        <v>0</v>
      </c>
      <c r="B171" t="s">
        <v>132</v>
      </c>
      <c r="C171" t="s">
        <v>107</v>
      </c>
      <c r="D171">
        <v>76.224000000000004</v>
      </c>
      <c r="E171">
        <v>143</v>
      </c>
      <c r="F171">
        <v>26</v>
      </c>
      <c r="G171">
        <v>8</v>
      </c>
      <c r="H171">
        <v>965</v>
      </c>
      <c r="I171">
        <v>1103</v>
      </c>
      <c r="J171">
        <v>242740</v>
      </c>
      <c r="K171">
        <v>242878</v>
      </c>
      <c r="L171" s="1">
        <v>1.6099999999999999E-8</v>
      </c>
      <c r="M171">
        <v>69.400000000000006</v>
      </c>
      <c r="N171">
        <f t="shared" si="4"/>
        <v>138</v>
      </c>
      <c r="O171">
        <v>11015</v>
      </c>
      <c r="P171">
        <f t="shared" si="5"/>
        <v>1.2528370403994554E-2</v>
      </c>
    </row>
    <row r="172" spans="1:16" x14ac:dyDescent="0.2">
      <c r="A172">
        <f>COUNTIF(matches!$A$2:$A$11,B172)</f>
        <v>0</v>
      </c>
      <c r="B172" t="s">
        <v>132</v>
      </c>
      <c r="C172" t="s">
        <v>107</v>
      </c>
      <c r="D172">
        <v>91.304000000000002</v>
      </c>
      <c r="E172">
        <v>46</v>
      </c>
      <c r="F172">
        <v>4</v>
      </c>
      <c r="G172">
        <v>0</v>
      </c>
      <c r="H172">
        <v>1058</v>
      </c>
      <c r="I172">
        <v>1103</v>
      </c>
      <c r="J172">
        <v>2048220</v>
      </c>
      <c r="K172">
        <v>2048265</v>
      </c>
      <c r="L172" s="1">
        <v>7.4799999999999997E-7</v>
      </c>
      <c r="M172">
        <v>63.9</v>
      </c>
      <c r="N172">
        <f t="shared" si="4"/>
        <v>45</v>
      </c>
      <c r="O172">
        <v>11015</v>
      </c>
      <c r="P172">
        <f t="shared" si="5"/>
        <v>4.0853381752156154E-3</v>
      </c>
    </row>
    <row r="173" spans="1:16" x14ac:dyDescent="0.2">
      <c r="A173">
        <f>COUNTIF(matches!$A$2:$A$11,B173)</f>
        <v>0</v>
      </c>
      <c r="B173" t="s">
        <v>132</v>
      </c>
      <c r="C173" t="s">
        <v>107</v>
      </c>
      <c r="D173">
        <v>89.361999999999995</v>
      </c>
      <c r="E173">
        <v>47</v>
      </c>
      <c r="F173">
        <v>4</v>
      </c>
      <c r="G173">
        <v>1</v>
      </c>
      <c r="H173">
        <v>1071</v>
      </c>
      <c r="I173">
        <v>1116</v>
      </c>
      <c r="J173">
        <v>2919567</v>
      </c>
      <c r="K173">
        <v>2919521</v>
      </c>
      <c r="L173" s="1">
        <v>3.4799999999999999E-5</v>
      </c>
      <c r="M173">
        <v>58.4</v>
      </c>
      <c r="N173">
        <f t="shared" si="4"/>
        <v>45</v>
      </c>
      <c r="O173">
        <v>11015</v>
      </c>
      <c r="P173">
        <f t="shared" si="5"/>
        <v>4.0853381752156154E-3</v>
      </c>
    </row>
    <row r="174" spans="1:16" hidden="1" x14ac:dyDescent="0.2">
      <c r="A174">
        <f>COUNTIF(matches!$A$2:$A$11,B174)</f>
        <v>0</v>
      </c>
      <c r="B174" t="s">
        <v>132</v>
      </c>
      <c r="C174" t="s">
        <v>11</v>
      </c>
      <c r="D174">
        <v>76.224000000000004</v>
      </c>
      <c r="E174">
        <v>143</v>
      </c>
      <c r="F174">
        <v>26</v>
      </c>
      <c r="G174">
        <v>8</v>
      </c>
      <c r="H174">
        <v>965</v>
      </c>
      <c r="I174">
        <v>1103</v>
      </c>
      <c r="J174">
        <v>3457857</v>
      </c>
      <c r="K174">
        <v>3457719</v>
      </c>
      <c r="L174" s="1">
        <v>1.6099999999999999E-8</v>
      </c>
      <c r="M174">
        <v>69.400000000000006</v>
      </c>
      <c r="N174">
        <f t="shared" si="4"/>
        <v>138</v>
      </c>
      <c r="O174">
        <v>11015</v>
      </c>
      <c r="P174">
        <f t="shared" si="5"/>
        <v>1.2528370403994554E-2</v>
      </c>
    </row>
    <row r="175" spans="1:16" x14ac:dyDescent="0.2">
      <c r="A175">
        <f>COUNTIF(matches!$A$2:$A$11,B175)</f>
        <v>0</v>
      </c>
      <c r="B175" t="s">
        <v>132</v>
      </c>
      <c r="C175" t="s">
        <v>11</v>
      </c>
      <c r="D175">
        <v>85.483999999999995</v>
      </c>
      <c r="E175">
        <v>62</v>
      </c>
      <c r="F175">
        <v>8</v>
      </c>
      <c r="G175">
        <v>1</v>
      </c>
      <c r="H175">
        <v>1056</v>
      </c>
      <c r="I175">
        <v>1116</v>
      </c>
      <c r="J175">
        <v>366936</v>
      </c>
      <c r="K175">
        <v>366997</v>
      </c>
      <c r="L175" s="1">
        <v>7.4799999999999997E-7</v>
      </c>
      <c r="M175">
        <v>63.9</v>
      </c>
      <c r="N175">
        <f t="shared" si="4"/>
        <v>60</v>
      </c>
      <c r="O175">
        <v>11015</v>
      </c>
      <c r="P175">
        <f t="shared" si="5"/>
        <v>5.4471175669541533E-3</v>
      </c>
    </row>
    <row r="176" spans="1:16" x14ac:dyDescent="0.2">
      <c r="A176">
        <f>COUNTIF(matches!$A$2:$A$11,B176)</f>
        <v>0</v>
      </c>
      <c r="B176" t="s">
        <v>132</v>
      </c>
      <c r="C176" t="s">
        <v>99</v>
      </c>
      <c r="D176">
        <v>93.332999999999998</v>
      </c>
      <c r="E176">
        <v>45</v>
      </c>
      <c r="F176">
        <v>3</v>
      </c>
      <c r="G176">
        <v>0</v>
      </c>
      <c r="H176">
        <v>1059</v>
      </c>
      <c r="I176">
        <v>1103</v>
      </c>
      <c r="J176">
        <v>2660714</v>
      </c>
      <c r="K176">
        <v>2660758</v>
      </c>
      <c r="L176" s="1">
        <v>5.7800000000000001E-8</v>
      </c>
      <c r="M176">
        <v>67.599999999999994</v>
      </c>
      <c r="N176">
        <f t="shared" si="4"/>
        <v>44</v>
      </c>
      <c r="O176">
        <v>11015</v>
      </c>
      <c r="P176">
        <f t="shared" si="5"/>
        <v>3.9945528824330461E-3</v>
      </c>
    </row>
    <row r="177" spans="1:16" x14ac:dyDescent="0.2">
      <c r="A177">
        <f>COUNTIF(matches!$A$2:$A$11,B177)</f>
        <v>0</v>
      </c>
      <c r="B177" t="s">
        <v>132</v>
      </c>
      <c r="C177" t="s">
        <v>45</v>
      </c>
      <c r="D177">
        <v>91.304000000000002</v>
      </c>
      <c r="E177">
        <v>46</v>
      </c>
      <c r="F177">
        <v>4</v>
      </c>
      <c r="G177">
        <v>0</v>
      </c>
      <c r="H177">
        <v>1058</v>
      </c>
      <c r="I177">
        <v>1103</v>
      </c>
      <c r="J177">
        <v>1856325</v>
      </c>
      <c r="K177">
        <v>1856370</v>
      </c>
      <c r="L177" s="1">
        <v>7.4799999999999997E-7</v>
      </c>
      <c r="M177">
        <v>63.9</v>
      </c>
      <c r="N177">
        <f t="shared" si="4"/>
        <v>45</v>
      </c>
      <c r="O177">
        <v>11015</v>
      </c>
      <c r="P177">
        <f t="shared" si="5"/>
        <v>4.0853381752156154E-3</v>
      </c>
    </row>
    <row r="178" spans="1:16" x14ac:dyDescent="0.2">
      <c r="A178">
        <f>COUNTIF(matches!$A$2:$A$11,B178)</f>
        <v>0</v>
      </c>
      <c r="B178" t="s">
        <v>132</v>
      </c>
      <c r="C178" t="s">
        <v>45</v>
      </c>
      <c r="D178">
        <v>97.221999999999994</v>
      </c>
      <c r="E178">
        <v>36</v>
      </c>
      <c r="F178">
        <v>1</v>
      </c>
      <c r="G178">
        <v>0</v>
      </c>
      <c r="H178">
        <v>1068</v>
      </c>
      <c r="I178">
        <v>1103</v>
      </c>
      <c r="J178">
        <v>2128735</v>
      </c>
      <c r="K178">
        <v>2128700</v>
      </c>
      <c r="L178" s="1">
        <v>2.6900000000000001E-6</v>
      </c>
      <c r="M178">
        <v>62.1</v>
      </c>
      <c r="N178">
        <f t="shared" si="4"/>
        <v>35</v>
      </c>
      <c r="O178">
        <v>11015</v>
      </c>
      <c r="P178">
        <f t="shared" si="5"/>
        <v>3.1774852473899226E-3</v>
      </c>
    </row>
    <row r="179" spans="1:16" x14ac:dyDescent="0.2">
      <c r="A179">
        <f>COUNTIF(matches!$A$2:$A$11,B179)</f>
        <v>0</v>
      </c>
      <c r="B179" t="s">
        <v>132</v>
      </c>
      <c r="C179" t="s">
        <v>136</v>
      </c>
      <c r="D179">
        <v>91.304000000000002</v>
      </c>
      <c r="E179">
        <v>46</v>
      </c>
      <c r="F179">
        <v>4</v>
      </c>
      <c r="G179">
        <v>0</v>
      </c>
      <c r="H179">
        <v>1058</v>
      </c>
      <c r="I179">
        <v>1103</v>
      </c>
      <c r="J179">
        <v>2018534</v>
      </c>
      <c r="K179">
        <v>2018579</v>
      </c>
      <c r="L179" s="1">
        <v>7.4799999999999997E-7</v>
      </c>
      <c r="M179">
        <v>63.9</v>
      </c>
      <c r="N179">
        <f t="shared" si="4"/>
        <v>45</v>
      </c>
      <c r="O179">
        <v>11015</v>
      </c>
      <c r="P179">
        <f t="shared" si="5"/>
        <v>4.0853381752156154E-3</v>
      </c>
    </row>
    <row r="180" spans="1:16" x14ac:dyDescent="0.2">
      <c r="A180">
        <f>COUNTIF(matches!$A$2:$A$11,B180)</f>
        <v>0</v>
      </c>
      <c r="B180" t="s">
        <v>132</v>
      </c>
      <c r="C180" t="s">
        <v>136</v>
      </c>
      <c r="D180">
        <v>89.361999999999995</v>
      </c>
      <c r="E180">
        <v>47</v>
      </c>
      <c r="F180">
        <v>4</v>
      </c>
      <c r="G180">
        <v>1</v>
      </c>
      <c r="H180">
        <v>1071</v>
      </c>
      <c r="I180">
        <v>1116</v>
      </c>
      <c r="J180">
        <v>2942995</v>
      </c>
      <c r="K180">
        <v>2942949</v>
      </c>
      <c r="L180" s="1">
        <v>3.4799999999999999E-5</v>
      </c>
      <c r="M180">
        <v>58.4</v>
      </c>
      <c r="N180">
        <f t="shared" si="4"/>
        <v>45</v>
      </c>
      <c r="O180">
        <v>11015</v>
      </c>
      <c r="P180">
        <f t="shared" si="5"/>
        <v>4.0853381752156154E-3</v>
      </c>
    </row>
    <row r="181" spans="1:16" x14ac:dyDescent="0.2">
      <c r="A181">
        <f>COUNTIF(matches!$A$2:$A$11,B181)</f>
        <v>0</v>
      </c>
      <c r="B181" t="s">
        <v>132</v>
      </c>
      <c r="C181" t="s">
        <v>137</v>
      </c>
      <c r="D181">
        <v>84.210999999999999</v>
      </c>
      <c r="E181">
        <v>57</v>
      </c>
      <c r="F181">
        <v>7</v>
      </c>
      <c r="G181">
        <v>2</v>
      </c>
      <c r="H181">
        <v>2787</v>
      </c>
      <c r="I181">
        <v>2842</v>
      </c>
      <c r="J181">
        <v>204281</v>
      </c>
      <c r="K181">
        <v>204226</v>
      </c>
      <c r="L181" s="1">
        <v>4.4999999999999999E-4</v>
      </c>
      <c r="M181">
        <v>54.7</v>
      </c>
      <c r="N181">
        <f t="shared" si="4"/>
        <v>55</v>
      </c>
      <c r="O181">
        <v>11015</v>
      </c>
      <c r="P181">
        <f t="shared" si="5"/>
        <v>4.9931911030413074E-3</v>
      </c>
    </row>
    <row r="182" spans="1:16" x14ac:dyDescent="0.2">
      <c r="A182">
        <f>COUNTIF(matches!$A$2:$A$11,B182)</f>
        <v>0</v>
      </c>
      <c r="B182" t="s">
        <v>132</v>
      </c>
      <c r="C182" t="s">
        <v>138</v>
      </c>
      <c r="D182">
        <v>84.210999999999999</v>
      </c>
      <c r="E182">
        <v>57</v>
      </c>
      <c r="F182">
        <v>7</v>
      </c>
      <c r="G182">
        <v>2</v>
      </c>
      <c r="H182">
        <v>2787</v>
      </c>
      <c r="I182">
        <v>2842</v>
      </c>
      <c r="J182">
        <v>94758</v>
      </c>
      <c r="K182">
        <v>94703</v>
      </c>
      <c r="L182" s="1">
        <v>4.4999999999999999E-4</v>
      </c>
      <c r="M182">
        <v>54.7</v>
      </c>
      <c r="N182">
        <f t="shared" si="4"/>
        <v>55</v>
      </c>
      <c r="O182">
        <v>11015</v>
      </c>
      <c r="P182">
        <f t="shared" si="5"/>
        <v>4.9931911030413074E-3</v>
      </c>
    </row>
    <row r="183" spans="1:16" hidden="1" x14ac:dyDescent="0.2">
      <c r="A183">
        <f>COUNTIF(matches!$A$2:$A$11,B183)</f>
        <v>0</v>
      </c>
      <c r="B183" t="s">
        <v>139</v>
      </c>
      <c r="C183" t="s">
        <v>53</v>
      </c>
      <c r="D183">
        <v>72.195999999999998</v>
      </c>
      <c r="E183">
        <v>856</v>
      </c>
      <c r="F183">
        <v>213</v>
      </c>
      <c r="G183">
        <v>24</v>
      </c>
      <c r="H183">
        <v>6943</v>
      </c>
      <c r="I183">
        <v>7786</v>
      </c>
      <c r="J183">
        <v>3471280</v>
      </c>
      <c r="K183">
        <v>3470438</v>
      </c>
      <c r="L183" s="1">
        <v>1.16E-59</v>
      </c>
      <c r="M183">
        <v>239</v>
      </c>
      <c r="N183">
        <f t="shared" si="4"/>
        <v>843</v>
      </c>
      <c r="O183">
        <v>11015</v>
      </c>
      <c r="P183">
        <f t="shared" si="5"/>
        <v>7.6532001815705852E-2</v>
      </c>
    </row>
    <row r="184" spans="1:16" hidden="1" x14ac:dyDescent="0.2">
      <c r="A184">
        <f>COUNTIF(matches!$A$2:$A$11,B184)</f>
        <v>0</v>
      </c>
      <c r="B184" t="s">
        <v>139</v>
      </c>
      <c r="C184" t="s">
        <v>140</v>
      </c>
      <c r="D184">
        <v>73.599999999999994</v>
      </c>
      <c r="E184">
        <v>625</v>
      </c>
      <c r="F184">
        <v>143</v>
      </c>
      <c r="G184">
        <v>18</v>
      </c>
      <c r="H184">
        <v>6941</v>
      </c>
      <c r="I184">
        <v>7554</v>
      </c>
      <c r="J184">
        <v>1400131</v>
      </c>
      <c r="K184">
        <v>1400744</v>
      </c>
      <c r="L184" s="1">
        <v>4.2E-54</v>
      </c>
      <c r="M184">
        <v>220</v>
      </c>
      <c r="N184">
        <f t="shared" si="4"/>
        <v>613</v>
      </c>
      <c r="O184">
        <v>11015</v>
      </c>
      <c r="P184">
        <f t="shared" si="5"/>
        <v>5.5651384475714931E-2</v>
      </c>
    </row>
    <row r="185" spans="1:16" hidden="1" x14ac:dyDescent="0.2">
      <c r="A185">
        <f>COUNTIF(matches!$A$2:$A$11,B185)</f>
        <v>0</v>
      </c>
      <c r="B185" t="s">
        <v>139</v>
      </c>
      <c r="C185" t="s">
        <v>111</v>
      </c>
      <c r="D185">
        <v>71.930000000000007</v>
      </c>
      <c r="E185">
        <v>855</v>
      </c>
      <c r="F185">
        <v>202</v>
      </c>
      <c r="G185">
        <v>31</v>
      </c>
      <c r="H185">
        <v>6941</v>
      </c>
      <c r="I185">
        <v>7776</v>
      </c>
      <c r="J185">
        <v>3270071</v>
      </c>
      <c r="K185">
        <v>3270906</v>
      </c>
      <c r="L185" s="1">
        <v>1.9500000000000001E-52</v>
      </c>
      <c r="M185">
        <v>215</v>
      </c>
      <c r="N185">
        <f t="shared" si="4"/>
        <v>835</v>
      </c>
      <c r="O185">
        <v>11015</v>
      </c>
      <c r="P185">
        <f t="shared" si="5"/>
        <v>7.5805719473445304E-2</v>
      </c>
    </row>
    <row r="186" spans="1:16" hidden="1" x14ac:dyDescent="0.2">
      <c r="A186">
        <f>COUNTIF(matches!$A$2:$A$11,B186)</f>
        <v>0</v>
      </c>
      <c r="B186" t="s">
        <v>139</v>
      </c>
      <c r="C186" t="s">
        <v>37</v>
      </c>
      <c r="D186">
        <v>71.655000000000001</v>
      </c>
      <c r="E186">
        <v>822</v>
      </c>
      <c r="F186">
        <v>213</v>
      </c>
      <c r="G186">
        <v>20</v>
      </c>
      <c r="H186">
        <v>6941</v>
      </c>
      <c r="I186">
        <v>7752</v>
      </c>
      <c r="J186">
        <v>3593003</v>
      </c>
      <c r="K186">
        <v>3593814</v>
      </c>
      <c r="L186" s="1">
        <v>9.08E-51</v>
      </c>
      <c r="M186">
        <v>209</v>
      </c>
      <c r="N186">
        <f t="shared" si="4"/>
        <v>811</v>
      </c>
      <c r="O186">
        <v>11015</v>
      </c>
      <c r="P186">
        <f t="shared" si="5"/>
        <v>7.3626872446663646E-2</v>
      </c>
    </row>
    <row r="187" spans="1:16" hidden="1" x14ac:dyDescent="0.2">
      <c r="A187">
        <f>COUNTIF(matches!$A$2:$A$11,B187)</f>
        <v>0</v>
      </c>
      <c r="B187" t="s">
        <v>139</v>
      </c>
      <c r="C187" t="s">
        <v>110</v>
      </c>
      <c r="D187">
        <v>71.680000000000007</v>
      </c>
      <c r="E187">
        <v>851</v>
      </c>
      <c r="F187">
        <v>211</v>
      </c>
      <c r="G187">
        <v>29</v>
      </c>
      <c r="H187">
        <v>6941</v>
      </c>
      <c r="I187">
        <v>7776</v>
      </c>
      <c r="J187">
        <v>2904272</v>
      </c>
      <c r="K187">
        <v>2903437</v>
      </c>
      <c r="L187" s="1">
        <v>9.08E-51</v>
      </c>
      <c r="M187">
        <v>209</v>
      </c>
      <c r="N187">
        <f t="shared" si="4"/>
        <v>835</v>
      </c>
      <c r="O187">
        <v>11015</v>
      </c>
      <c r="P187">
        <f t="shared" si="5"/>
        <v>7.5805719473445304E-2</v>
      </c>
    </row>
    <row r="188" spans="1:16" hidden="1" x14ac:dyDescent="0.2">
      <c r="A188">
        <f>COUNTIF(matches!$A$2:$A$11,B188)</f>
        <v>0</v>
      </c>
      <c r="B188" t="s">
        <v>139</v>
      </c>
      <c r="C188" t="s">
        <v>17</v>
      </c>
      <c r="D188">
        <v>71.378</v>
      </c>
      <c r="E188">
        <v>849</v>
      </c>
      <c r="F188">
        <v>211</v>
      </c>
      <c r="G188">
        <v>29</v>
      </c>
      <c r="H188">
        <v>6943</v>
      </c>
      <c r="I188">
        <v>7775</v>
      </c>
      <c r="J188">
        <v>2871853</v>
      </c>
      <c r="K188">
        <v>2871021</v>
      </c>
      <c r="L188" s="1">
        <v>9.1499999999999994E-46</v>
      </c>
      <c r="M188">
        <v>193</v>
      </c>
      <c r="N188">
        <f t="shared" si="4"/>
        <v>832</v>
      </c>
      <c r="O188">
        <v>11015</v>
      </c>
      <c r="P188">
        <f t="shared" si="5"/>
        <v>7.5533363595097588E-2</v>
      </c>
    </row>
    <row r="189" spans="1:16" hidden="1" x14ac:dyDescent="0.2">
      <c r="A189">
        <f>COUNTIF(matches!$A$2:$A$11,B189)</f>
        <v>0</v>
      </c>
      <c r="B189" t="s">
        <v>139</v>
      </c>
      <c r="C189" t="s">
        <v>23</v>
      </c>
      <c r="D189">
        <v>73.488</v>
      </c>
      <c r="E189">
        <v>562</v>
      </c>
      <c r="F189">
        <v>125</v>
      </c>
      <c r="G189">
        <v>21</v>
      </c>
      <c r="H189">
        <v>6941</v>
      </c>
      <c r="I189">
        <v>7490</v>
      </c>
      <c r="J189">
        <v>1317749</v>
      </c>
      <c r="K189">
        <v>1318298</v>
      </c>
      <c r="L189" s="1">
        <v>3.29E-45</v>
      </c>
      <c r="M189">
        <v>191</v>
      </c>
      <c r="N189">
        <f t="shared" si="4"/>
        <v>549</v>
      </c>
      <c r="O189">
        <v>11015</v>
      </c>
      <c r="P189">
        <f t="shared" si="5"/>
        <v>4.9841125737630505E-2</v>
      </c>
    </row>
    <row r="190" spans="1:16" hidden="1" x14ac:dyDescent="0.2">
      <c r="A190">
        <f>COUNTIF(matches!$A$2:$A$11,B190)</f>
        <v>0</v>
      </c>
      <c r="B190" t="s">
        <v>139</v>
      </c>
      <c r="C190" t="s">
        <v>141</v>
      </c>
      <c r="D190">
        <v>72.876000000000005</v>
      </c>
      <c r="E190">
        <v>612</v>
      </c>
      <c r="F190">
        <v>142</v>
      </c>
      <c r="G190">
        <v>21</v>
      </c>
      <c r="H190">
        <v>7153</v>
      </c>
      <c r="I190">
        <v>7752</v>
      </c>
      <c r="J190">
        <v>3949348</v>
      </c>
      <c r="K190">
        <v>3949947</v>
      </c>
      <c r="L190" s="1">
        <v>1.1799999999999999E-44</v>
      </c>
      <c r="M190">
        <v>189</v>
      </c>
      <c r="N190">
        <f t="shared" si="4"/>
        <v>599</v>
      </c>
      <c r="O190">
        <v>11015</v>
      </c>
      <c r="P190">
        <f t="shared" si="5"/>
        <v>5.4380390376758965E-2</v>
      </c>
    </row>
    <row r="191" spans="1:16" hidden="1" x14ac:dyDescent="0.2">
      <c r="A191">
        <f>COUNTIF(matches!$A$2:$A$11,B191)</f>
        <v>0</v>
      </c>
      <c r="B191" t="s">
        <v>139</v>
      </c>
      <c r="C191" t="s">
        <v>142</v>
      </c>
      <c r="D191">
        <v>71.429000000000002</v>
      </c>
      <c r="E191">
        <v>553</v>
      </c>
      <c r="F191">
        <v>135</v>
      </c>
      <c r="G191">
        <v>19</v>
      </c>
      <c r="H191">
        <v>7101</v>
      </c>
      <c r="I191">
        <v>7641</v>
      </c>
      <c r="J191">
        <v>442973</v>
      </c>
      <c r="K191">
        <v>442432</v>
      </c>
      <c r="L191" s="1">
        <v>3.3800000000000001E-25</v>
      </c>
      <c r="M191">
        <v>124</v>
      </c>
      <c r="N191">
        <f t="shared" si="4"/>
        <v>540</v>
      </c>
      <c r="O191">
        <v>11015</v>
      </c>
      <c r="P191">
        <f t="shared" si="5"/>
        <v>4.9024058102587378E-2</v>
      </c>
    </row>
    <row r="192" spans="1:16" hidden="1" x14ac:dyDescent="0.2">
      <c r="A192">
        <f>COUNTIF(matches!$A$2:$A$11,B192)</f>
        <v>0</v>
      </c>
      <c r="B192" t="s">
        <v>139</v>
      </c>
      <c r="C192" t="s">
        <v>143</v>
      </c>
      <c r="D192">
        <v>70.417000000000002</v>
      </c>
      <c r="E192">
        <v>551</v>
      </c>
      <c r="F192">
        <v>149</v>
      </c>
      <c r="G192">
        <v>12</v>
      </c>
      <c r="H192">
        <v>6941</v>
      </c>
      <c r="I192">
        <v>7484</v>
      </c>
      <c r="J192">
        <v>1405040</v>
      </c>
      <c r="K192">
        <v>1405583</v>
      </c>
      <c r="L192" s="1">
        <v>1.59E-18</v>
      </c>
      <c r="M192">
        <v>102</v>
      </c>
      <c r="N192">
        <f t="shared" si="4"/>
        <v>543</v>
      </c>
      <c r="O192">
        <v>11015</v>
      </c>
      <c r="P192">
        <f t="shared" si="5"/>
        <v>4.9296413980935087E-2</v>
      </c>
    </row>
    <row r="193" spans="1:16" x14ac:dyDescent="0.2">
      <c r="A193">
        <f>COUNTIF(matches!$A$2:$A$11,B193)</f>
        <v>0</v>
      </c>
      <c r="B193" t="s">
        <v>144</v>
      </c>
      <c r="C193" t="s">
        <v>145</v>
      </c>
      <c r="D193">
        <v>90.322999999999993</v>
      </c>
      <c r="E193">
        <v>62</v>
      </c>
      <c r="F193">
        <v>4</v>
      </c>
      <c r="G193">
        <v>2</v>
      </c>
      <c r="H193">
        <v>7120</v>
      </c>
      <c r="I193">
        <v>7180</v>
      </c>
      <c r="J193">
        <v>2748426</v>
      </c>
      <c r="K193">
        <v>2748486</v>
      </c>
      <c r="L193" s="1">
        <v>7.3200000000000003E-12</v>
      </c>
      <c r="M193">
        <v>80.5</v>
      </c>
      <c r="N193">
        <f t="shared" si="4"/>
        <v>60</v>
      </c>
      <c r="O193">
        <v>10854</v>
      </c>
      <c r="P193">
        <f t="shared" si="5"/>
        <v>5.5279159756771697E-3</v>
      </c>
    </row>
    <row r="194" spans="1:16" hidden="1" x14ac:dyDescent="0.2">
      <c r="A194">
        <f>COUNTIF(matches!$A$2:$A$11,B194)</f>
        <v>0</v>
      </c>
      <c r="B194" t="s">
        <v>146</v>
      </c>
      <c r="C194" t="s">
        <v>92</v>
      </c>
      <c r="D194">
        <v>73.599999999999994</v>
      </c>
      <c r="E194">
        <v>375</v>
      </c>
      <c r="F194">
        <v>66</v>
      </c>
      <c r="G194">
        <v>29</v>
      </c>
      <c r="H194">
        <v>3035</v>
      </c>
      <c r="I194">
        <v>3400</v>
      </c>
      <c r="J194">
        <v>342562</v>
      </c>
      <c r="K194">
        <v>342912</v>
      </c>
      <c r="L194" s="1">
        <v>7.1800000000000002E-22</v>
      </c>
      <c r="M194">
        <v>113</v>
      </c>
      <c r="N194">
        <f t="shared" ref="N194:N257" si="6">I194-H194</f>
        <v>365</v>
      </c>
      <c r="O194">
        <v>10805</v>
      </c>
      <c r="P194">
        <f t="shared" ref="P194:P257" si="7">N194/O194</f>
        <v>3.3780657103192967E-2</v>
      </c>
    </row>
    <row r="195" spans="1:16" hidden="1" x14ac:dyDescent="0.2">
      <c r="A195">
        <f>COUNTIF(matches!$A$2:$A$11,B195)</f>
        <v>0</v>
      </c>
      <c r="B195" t="s">
        <v>146</v>
      </c>
      <c r="C195" t="s">
        <v>147</v>
      </c>
      <c r="D195">
        <v>71.305999999999997</v>
      </c>
      <c r="E195">
        <v>467</v>
      </c>
      <c r="F195">
        <v>103</v>
      </c>
      <c r="G195">
        <v>27</v>
      </c>
      <c r="H195">
        <v>3053</v>
      </c>
      <c r="I195">
        <v>3511</v>
      </c>
      <c r="J195">
        <v>1524848</v>
      </c>
      <c r="K195">
        <v>1524405</v>
      </c>
      <c r="L195" s="1">
        <v>3.3699999999999999E-15</v>
      </c>
      <c r="M195">
        <v>91.6</v>
      </c>
      <c r="N195">
        <f t="shared" si="6"/>
        <v>458</v>
      </c>
      <c r="O195">
        <v>10805</v>
      </c>
      <c r="P195">
        <f t="shared" si="7"/>
        <v>4.2387783433595561E-2</v>
      </c>
    </row>
    <row r="196" spans="1:16" hidden="1" x14ac:dyDescent="0.2">
      <c r="A196">
        <f>COUNTIF(matches!$A$2:$A$11,B196)</f>
        <v>0</v>
      </c>
      <c r="B196" t="s">
        <v>146</v>
      </c>
      <c r="C196" t="s">
        <v>45</v>
      </c>
      <c r="D196">
        <v>77.778000000000006</v>
      </c>
      <c r="E196">
        <v>126</v>
      </c>
      <c r="F196">
        <v>21</v>
      </c>
      <c r="G196">
        <v>6</v>
      </c>
      <c r="H196">
        <v>2093</v>
      </c>
      <c r="I196">
        <v>2213</v>
      </c>
      <c r="J196">
        <v>2334183</v>
      </c>
      <c r="K196">
        <v>2334306</v>
      </c>
      <c r="L196" s="1">
        <v>4.3899999999999999E-9</v>
      </c>
      <c r="M196">
        <v>71.3</v>
      </c>
      <c r="N196">
        <f t="shared" si="6"/>
        <v>120</v>
      </c>
      <c r="O196">
        <v>10805</v>
      </c>
      <c r="P196">
        <f t="shared" si="7"/>
        <v>1.1105969458583989E-2</v>
      </c>
    </row>
    <row r="197" spans="1:16" x14ac:dyDescent="0.2">
      <c r="A197">
        <f>COUNTIF(matches!$A$2:$A$11,B197)</f>
        <v>0</v>
      </c>
      <c r="B197" t="s">
        <v>146</v>
      </c>
      <c r="C197" t="s">
        <v>100</v>
      </c>
      <c r="D197">
        <v>100</v>
      </c>
      <c r="E197">
        <v>31</v>
      </c>
      <c r="F197">
        <v>0</v>
      </c>
      <c r="G197">
        <v>0</v>
      </c>
      <c r="H197">
        <v>2093</v>
      </c>
      <c r="I197">
        <v>2123</v>
      </c>
      <c r="J197">
        <v>3403224</v>
      </c>
      <c r="K197">
        <v>3403194</v>
      </c>
      <c r="L197" s="1">
        <v>3.4100000000000002E-5</v>
      </c>
      <c r="M197">
        <v>58.4</v>
      </c>
      <c r="N197">
        <f t="shared" si="6"/>
        <v>30</v>
      </c>
      <c r="O197">
        <v>10805</v>
      </c>
      <c r="P197">
        <f t="shared" si="7"/>
        <v>2.7764923646459972E-3</v>
      </c>
    </row>
    <row r="198" spans="1:16" hidden="1" x14ac:dyDescent="0.2">
      <c r="A198">
        <f>COUNTIF(matches!$A$2:$A$11,B198)</f>
        <v>0</v>
      </c>
      <c r="B198" t="s">
        <v>148</v>
      </c>
      <c r="C198" t="s">
        <v>45</v>
      </c>
      <c r="D198">
        <v>79.338999999999999</v>
      </c>
      <c r="E198">
        <v>121</v>
      </c>
      <c r="F198">
        <v>15</v>
      </c>
      <c r="G198">
        <v>10</v>
      </c>
      <c r="H198">
        <v>4847</v>
      </c>
      <c r="I198">
        <v>4962</v>
      </c>
      <c r="J198">
        <v>403781</v>
      </c>
      <c r="K198">
        <v>403666</v>
      </c>
      <c r="L198" s="1">
        <v>9.3999999999999999E-11</v>
      </c>
      <c r="M198">
        <v>76.8</v>
      </c>
      <c r="N198">
        <f t="shared" si="6"/>
        <v>115</v>
      </c>
      <c r="O198">
        <v>10775</v>
      </c>
      <c r="P198">
        <f t="shared" si="7"/>
        <v>1.0672853828306265E-2</v>
      </c>
    </row>
    <row r="199" spans="1:16" x14ac:dyDescent="0.2">
      <c r="A199">
        <f>COUNTIF(matches!$A$2:$A$11,B199)</f>
        <v>0</v>
      </c>
      <c r="B199" t="s">
        <v>148</v>
      </c>
      <c r="C199" t="s">
        <v>149</v>
      </c>
      <c r="D199">
        <v>94.872</v>
      </c>
      <c r="E199">
        <v>39</v>
      </c>
      <c r="F199">
        <v>2</v>
      </c>
      <c r="G199">
        <v>0</v>
      </c>
      <c r="H199">
        <v>8051</v>
      </c>
      <c r="I199">
        <v>8089</v>
      </c>
      <c r="J199">
        <v>2038274</v>
      </c>
      <c r="K199">
        <v>2038312</v>
      </c>
      <c r="L199" s="1">
        <v>2.6299999999999998E-6</v>
      </c>
      <c r="M199">
        <v>62.1</v>
      </c>
      <c r="N199">
        <f t="shared" si="6"/>
        <v>38</v>
      </c>
      <c r="O199">
        <v>10775</v>
      </c>
      <c r="P199">
        <f t="shared" si="7"/>
        <v>3.5266821345707657E-3</v>
      </c>
    </row>
    <row r="200" spans="1:16" x14ac:dyDescent="0.2">
      <c r="A200">
        <f>COUNTIF(matches!$A$2:$A$11,B200)</f>
        <v>0</v>
      </c>
      <c r="B200" t="s">
        <v>148</v>
      </c>
      <c r="C200" t="s">
        <v>150</v>
      </c>
      <c r="D200">
        <v>94.872</v>
      </c>
      <c r="E200">
        <v>39</v>
      </c>
      <c r="F200">
        <v>2</v>
      </c>
      <c r="G200">
        <v>0</v>
      </c>
      <c r="H200">
        <v>8051</v>
      </c>
      <c r="I200">
        <v>8089</v>
      </c>
      <c r="J200">
        <v>2019964</v>
      </c>
      <c r="K200">
        <v>2020002</v>
      </c>
      <c r="L200" s="1">
        <v>2.6299999999999998E-6</v>
      </c>
      <c r="M200">
        <v>62.1</v>
      </c>
      <c r="N200">
        <f t="shared" si="6"/>
        <v>38</v>
      </c>
      <c r="O200">
        <v>10775</v>
      </c>
      <c r="P200">
        <f t="shared" si="7"/>
        <v>3.5266821345707657E-3</v>
      </c>
    </row>
    <row r="201" spans="1:16" hidden="1" x14ac:dyDescent="0.2">
      <c r="A201">
        <f>COUNTIF(matches!$A$2:$A$11,B201)</f>
        <v>0</v>
      </c>
      <c r="B201" t="s">
        <v>151</v>
      </c>
      <c r="C201" t="s">
        <v>45</v>
      </c>
      <c r="D201">
        <v>79.31</v>
      </c>
      <c r="E201">
        <v>116</v>
      </c>
      <c r="F201">
        <v>16</v>
      </c>
      <c r="G201">
        <v>8</v>
      </c>
      <c r="H201">
        <v>3004</v>
      </c>
      <c r="I201">
        <v>3115</v>
      </c>
      <c r="J201">
        <v>1634001</v>
      </c>
      <c r="K201">
        <v>1633890</v>
      </c>
      <c r="L201" s="1">
        <v>3.3399999999999998E-10</v>
      </c>
      <c r="M201">
        <v>75</v>
      </c>
      <c r="N201">
        <f t="shared" si="6"/>
        <v>111</v>
      </c>
      <c r="O201">
        <v>10644</v>
      </c>
      <c r="P201">
        <f t="shared" si="7"/>
        <v>1.0428410372040587E-2</v>
      </c>
    </row>
    <row r="202" spans="1:16" hidden="1" x14ac:dyDescent="0.2">
      <c r="A202">
        <f>COUNTIF(matches!$A$2:$A$11,B202)</f>
        <v>0</v>
      </c>
      <c r="B202" t="s">
        <v>151</v>
      </c>
      <c r="C202" t="s">
        <v>152</v>
      </c>
      <c r="D202">
        <v>77.965999999999994</v>
      </c>
      <c r="E202">
        <v>118</v>
      </c>
      <c r="F202">
        <v>14</v>
      </c>
      <c r="G202">
        <v>10</v>
      </c>
      <c r="H202">
        <v>3004</v>
      </c>
      <c r="I202">
        <v>3115</v>
      </c>
      <c r="J202">
        <v>1738807</v>
      </c>
      <c r="K202">
        <v>1738696</v>
      </c>
      <c r="L202" s="1">
        <v>7.23E-7</v>
      </c>
      <c r="M202">
        <v>63.9</v>
      </c>
      <c r="N202">
        <f t="shared" si="6"/>
        <v>111</v>
      </c>
      <c r="O202">
        <v>10644</v>
      </c>
      <c r="P202">
        <f t="shared" si="7"/>
        <v>1.0428410372040587E-2</v>
      </c>
    </row>
    <row r="203" spans="1:16" x14ac:dyDescent="0.2">
      <c r="A203">
        <f>COUNTIF(matches!$A$2:$A$11,B203)</f>
        <v>0</v>
      </c>
      <c r="B203" t="s">
        <v>151</v>
      </c>
      <c r="C203" t="s">
        <v>37</v>
      </c>
      <c r="D203">
        <v>100</v>
      </c>
      <c r="E203">
        <v>33</v>
      </c>
      <c r="F203">
        <v>0</v>
      </c>
      <c r="G203">
        <v>0</v>
      </c>
      <c r="H203">
        <v>3013</v>
      </c>
      <c r="I203">
        <v>3045</v>
      </c>
      <c r="J203">
        <v>2250685</v>
      </c>
      <c r="K203">
        <v>2250653</v>
      </c>
      <c r="L203" s="1">
        <v>2.6000000000000001E-6</v>
      </c>
      <c r="M203">
        <v>62.1</v>
      </c>
      <c r="N203">
        <f t="shared" si="6"/>
        <v>32</v>
      </c>
      <c r="O203">
        <v>10644</v>
      </c>
      <c r="P203">
        <f t="shared" si="7"/>
        <v>3.0063885757234121E-3</v>
      </c>
    </row>
    <row r="204" spans="1:16" x14ac:dyDescent="0.2">
      <c r="A204">
        <f>COUNTIF(matches!$A$2:$A$11,B204)</f>
        <v>0</v>
      </c>
      <c r="B204" t="s">
        <v>151</v>
      </c>
      <c r="C204" t="s">
        <v>113</v>
      </c>
      <c r="D204">
        <v>96.97</v>
      </c>
      <c r="E204">
        <v>33</v>
      </c>
      <c r="F204">
        <v>1</v>
      </c>
      <c r="G204">
        <v>0</v>
      </c>
      <c r="H204">
        <v>3014</v>
      </c>
      <c r="I204">
        <v>3046</v>
      </c>
      <c r="J204">
        <v>2236485</v>
      </c>
      <c r="K204">
        <v>2236453</v>
      </c>
      <c r="L204" s="1">
        <v>1.21E-4</v>
      </c>
      <c r="M204">
        <v>56.5</v>
      </c>
      <c r="N204">
        <f t="shared" si="6"/>
        <v>32</v>
      </c>
      <c r="O204">
        <v>10644</v>
      </c>
      <c r="P204">
        <f t="shared" si="7"/>
        <v>3.0063885757234121E-3</v>
      </c>
    </row>
    <row r="205" spans="1:16" x14ac:dyDescent="0.2">
      <c r="A205">
        <f>COUNTIF(matches!$A$2:$A$11,B205)</f>
        <v>0</v>
      </c>
      <c r="B205" t="s">
        <v>153</v>
      </c>
      <c r="C205" t="s">
        <v>12</v>
      </c>
      <c r="D205">
        <v>100</v>
      </c>
      <c r="E205">
        <v>29</v>
      </c>
      <c r="F205">
        <v>0</v>
      </c>
      <c r="G205">
        <v>0</v>
      </c>
      <c r="H205">
        <v>4568</v>
      </c>
      <c r="I205">
        <v>4596</v>
      </c>
      <c r="J205">
        <v>1371340</v>
      </c>
      <c r="K205">
        <v>1371312</v>
      </c>
      <c r="L205" s="1">
        <v>4.3399999999999998E-4</v>
      </c>
      <c r="M205">
        <v>54.7</v>
      </c>
      <c r="N205">
        <f t="shared" si="6"/>
        <v>28</v>
      </c>
      <c r="O205">
        <v>10629</v>
      </c>
      <c r="P205">
        <f t="shared" si="7"/>
        <v>2.6343023802803652E-3</v>
      </c>
    </row>
    <row r="206" spans="1:16" hidden="1" x14ac:dyDescent="0.2">
      <c r="A206">
        <f>COUNTIF(matches!$A$2:$A$11,B206)</f>
        <v>0</v>
      </c>
      <c r="B206" t="s">
        <v>154</v>
      </c>
      <c r="C206" t="s">
        <v>120</v>
      </c>
      <c r="D206">
        <v>75.438999999999993</v>
      </c>
      <c r="E206">
        <v>399</v>
      </c>
      <c r="F206">
        <v>92</v>
      </c>
      <c r="G206">
        <v>6</v>
      </c>
      <c r="H206">
        <v>7493</v>
      </c>
      <c r="I206">
        <v>7888</v>
      </c>
      <c r="J206">
        <v>1105441</v>
      </c>
      <c r="K206">
        <v>1105046</v>
      </c>
      <c r="L206" s="1">
        <v>1.1200000000000001E-44</v>
      </c>
      <c r="M206">
        <v>189</v>
      </c>
      <c r="N206">
        <f t="shared" si="6"/>
        <v>395</v>
      </c>
      <c r="O206">
        <v>10439</v>
      </c>
      <c r="P206">
        <f t="shared" si="7"/>
        <v>3.7838873455311811E-2</v>
      </c>
    </row>
    <row r="207" spans="1:16" hidden="1" x14ac:dyDescent="0.2">
      <c r="A207">
        <f>COUNTIF(matches!$A$2:$A$11,B207)</f>
        <v>0</v>
      </c>
      <c r="B207" t="s">
        <v>154</v>
      </c>
      <c r="C207" t="s">
        <v>121</v>
      </c>
      <c r="D207">
        <v>75.188000000000002</v>
      </c>
      <c r="E207">
        <v>399</v>
      </c>
      <c r="F207">
        <v>93</v>
      </c>
      <c r="G207">
        <v>6</v>
      </c>
      <c r="H207">
        <v>7493</v>
      </c>
      <c r="I207">
        <v>7888</v>
      </c>
      <c r="J207">
        <v>1116770</v>
      </c>
      <c r="K207">
        <v>1116375</v>
      </c>
      <c r="L207" s="1">
        <v>5.2200000000000002E-43</v>
      </c>
      <c r="M207">
        <v>183</v>
      </c>
      <c r="N207">
        <f t="shared" si="6"/>
        <v>395</v>
      </c>
      <c r="O207">
        <v>10439</v>
      </c>
      <c r="P207">
        <f t="shared" si="7"/>
        <v>3.7838873455311811E-2</v>
      </c>
    </row>
    <row r="208" spans="1:16" hidden="1" x14ac:dyDescent="0.2">
      <c r="A208">
        <f>COUNTIF(matches!$A$2:$A$11,B208)</f>
        <v>0</v>
      </c>
      <c r="B208" t="s">
        <v>154</v>
      </c>
      <c r="C208" t="s">
        <v>119</v>
      </c>
      <c r="D208">
        <v>74.936999999999998</v>
      </c>
      <c r="E208">
        <v>399</v>
      </c>
      <c r="F208">
        <v>94</v>
      </c>
      <c r="G208">
        <v>6</v>
      </c>
      <c r="H208">
        <v>7493</v>
      </c>
      <c r="I208">
        <v>7888</v>
      </c>
      <c r="J208">
        <v>1155739</v>
      </c>
      <c r="K208">
        <v>1155344</v>
      </c>
      <c r="L208" s="1">
        <v>2.4300000000000002E-41</v>
      </c>
      <c r="M208">
        <v>178</v>
      </c>
      <c r="N208">
        <f t="shared" si="6"/>
        <v>395</v>
      </c>
      <c r="O208">
        <v>10439</v>
      </c>
      <c r="P208">
        <f t="shared" si="7"/>
        <v>3.7838873455311811E-2</v>
      </c>
    </row>
    <row r="209" spans="1:16" hidden="1" x14ac:dyDescent="0.2">
      <c r="A209">
        <f>COUNTIF(matches!$A$2:$A$11,B209)</f>
        <v>0</v>
      </c>
      <c r="B209" t="s">
        <v>154</v>
      </c>
      <c r="C209" t="s">
        <v>123</v>
      </c>
      <c r="D209">
        <v>74.936999999999998</v>
      </c>
      <c r="E209">
        <v>399</v>
      </c>
      <c r="F209">
        <v>94</v>
      </c>
      <c r="G209">
        <v>6</v>
      </c>
      <c r="H209">
        <v>7493</v>
      </c>
      <c r="I209">
        <v>7888</v>
      </c>
      <c r="J209">
        <v>1143395</v>
      </c>
      <c r="K209">
        <v>1143000</v>
      </c>
      <c r="L209" s="1">
        <v>2.4300000000000002E-41</v>
      </c>
      <c r="M209">
        <v>178</v>
      </c>
      <c r="N209">
        <f t="shared" si="6"/>
        <v>395</v>
      </c>
      <c r="O209">
        <v>10439</v>
      </c>
      <c r="P209">
        <f t="shared" si="7"/>
        <v>3.7838873455311811E-2</v>
      </c>
    </row>
    <row r="210" spans="1:16" hidden="1" x14ac:dyDescent="0.2">
      <c r="A210">
        <f>COUNTIF(matches!$A$2:$A$11,B210)</f>
        <v>0</v>
      </c>
      <c r="B210" t="s">
        <v>154</v>
      </c>
      <c r="C210" t="s">
        <v>124</v>
      </c>
      <c r="D210">
        <v>74.936999999999998</v>
      </c>
      <c r="E210">
        <v>399</v>
      </c>
      <c r="F210">
        <v>94</v>
      </c>
      <c r="G210">
        <v>6</v>
      </c>
      <c r="H210">
        <v>7493</v>
      </c>
      <c r="I210">
        <v>7888</v>
      </c>
      <c r="J210">
        <v>1150276</v>
      </c>
      <c r="K210">
        <v>1149881</v>
      </c>
      <c r="L210" s="1">
        <v>2.4300000000000002E-41</v>
      </c>
      <c r="M210">
        <v>178</v>
      </c>
      <c r="N210">
        <f t="shared" si="6"/>
        <v>395</v>
      </c>
      <c r="O210">
        <v>10439</v>
      </c>
      <c r="P210">
        <f t="shared" si="7"/>
        <v>3.7838873455311811E-2</v>
      </c>
    </row>
    <row r="211" spans="1:16" hidden="1" x14ac:dyDescent="0.2">
      <c r="A211">
        <f>COUNTIF(matches!$A$2:$A$11,B211)</f>
        <v>0</v>
      </c>
      <c r="B211" t="s">
        <v>154</v>
      </c>
      <c r="C211" t="s">
        <v>155</v>
      </c>
      <c r="D211">
        <v>74.745000000000005</v>
      </c>
      <c r="E211">
        <v>392</v>
      </c>
      <c r="F211">
        <v>97</v>
      </c>
      <c r="G211">
        <v>2</v>
      </c>
      <c r="H211">
        <v>7494</v>
      </c>
      <c r="I211">
        <v>7884</v>
      </c>
      <c r="J211">
        <v>3116994</v>
      </c>
      <c r="K211">
        <v>3117384</v>
      </c>
      <c r="L211" s="1">
        <v>3.1400000000000002E-40</v>
      </c>
      <c r="M211">
        <v>174</v>
      </c>
      <c r="N211">
        <f t="shared" si="6"/>
        <v>390</v>
      </c>
      <c r="O211">
        <v>10439</v>
      </c>
      <c r="P211">
        <f t="shared" si="7"/>
        <v>3.7359900373599E-2</v>
      </c>
    </row>
    <row r="212" spans="1:16" hidden="1" x14ac:dyDescent="0.2">
      <c r="A212">
        <f>COUNTIF(matches!$A$2:$A$11,B212)</f>
        <v>0</v>
      </c>
      <c r="B212" t="s">
        <v>154</v>
      </c>
      <c r="C212" t="s">
        <v>122</v>
      </c>
      <c r="D212">
        <v>74.436000000000007</v>
      </c>
      <c r="E212">
        <v>399</v>
      </c>
      <c r="F212">
        <v>96</v>
      </c>
      <c r="G212">
        <v>6</v>
      </c>
      <c r="H212">
        <v>7493</v>
      </c>
      <c r="I212">
        <v>7888</v>
      </c>
      <c r="J212">
        <v>1517129</v>
      </c>
      <c r="K212">
        <v>1516734</v>
      </c>
      <c r="L212" s="1">
        <v>5.2500000000000002E-38</v>
      </c>
      <c r="M212">
        <v>167</v>
      </c>
      <c r="N212">
        <f t="shared" si="6"/>
        <v>395</v>
      </c>
      <c r="O212">
        <v>10439</v>
      </c>
      <c r="P212">
        <f t="shared" si="7"/>
        <v>3.7838873455311811E-2</v>
      </c>
    </row>
    <row r="213" spans="1:16" hidden="1" x14ac:dyDescent="0.2">
      <c r="A213">
        <f>COUNTIF(matches!$A$2:$A$11,B213)</f>
        <v>0</v>
      </c>
      <c r="B213" t="s">
        <v>154</v>
      </c>
      <c r="C213" t="s">
        <v>85</v>
      </c>
      <c r="D213">
        <v>74.046000000000006</v>
      </c>
      <c r="E213">
        <v>393</v>
      </c>
      <c r="F213">
        <v>98</v>
      </c>
      <c r="G213">
        <v>4</v>
      </c>
      <c r="H213">
        <v>7494</v>
      </c>
      <c r="I213">
        <v>7884</v>
      </c>
      <c r="J213">
        <v>1410062</v>
      </c>
      <c r="K213">
        <v>1410452</v>
      </c>
      <c r="L213" s="1">
        <v>3.1599999999999999E-35</v>
      </c>
      <c r="M213">
        <v>158</v>
      </c>
      <c r="N213">
        <f t="shared" si="6"/>
        <v>390</v>
      </c>
      <c r="O213">
        <v>10439</v>
      </c>
      <c r="P213">
        <f t="shared" si="7"/>
        <v>3.7359900373599E-2</v>
      </c>
    </row>
    <row r="214" spans="1:16" hidden="1" x14ac:dyDescent="0.2">
      <c r="A214">
        <f>COUNTIF(matches!$A$2:$A$11,B214)</f>
        <v>0</v>
      </c>
      <c r="B214" t="s">
        <v>154</v>
      </c>
      <c r="C214" t="s">
        <v>109</v>
      </c>
      <c r="D214">
        <v>74.064999999999998</v>
      </c>
      <c r="E214">
        <v>401</v>
      </c>
      <c r="F214">
        <v>92</v>
      </c>
      <c r="G214">
        <v>11</v>
      </c>
      <c r="H214">
        <v>7494</v>
      </c>
      <c r="I214">
        <v>7888</v>
      </c>
      <c r="J214">
        <v>727938</v>
      </c>
      <c r="K214">
        <v>727544</v>
      </c>
      <c r="L214" s="1">
        <v>4.0899999999999997E-34</v>
      </c>
      <c r="M214">
        <v>154</v>
      </c>
      <c r="N214">
        <f t="shared" si="6"/>
        <v>394</v>
      </c>
      <c r="O214">
        <v>10439</v>
      </c>
      <c r="P214">
        <f t="shared" si="7"/>
        <v>3.7743078838969248E-2</v>
      </c>
    </row>
    <row r="215" spans="1:16" x14ac:dyDescent="0.2">
      <c r="A215">
        <f>COUNTIF(matches!$A$2:$A$11,B215)</f>
        <v>0</v>
      </c>
      <c r="B215" t="s">
        <v>154</v>
      </c>
      <c r="C215" t="s">
        <v>109</v>
      </c>
      <c r="D215">
        <v>97.727000000000004</v>
      </c>
      <c r="E215">
        <v>44</v>
      </c>
      <c r="F215">
        <v>1</v>
      </c>
      <c r="G215">
        <v>0</v>
      </c>
      <c r="H215">
        <v>8610</v>
      </c>
      <c r="I215">
        <v>8653</v>
      </c>
      <c r="J215">
        <v>726903</v>
      </c>
      <c r="K215">
        <v>726860</v>
      </c>
      <c r="L215" s="1">
        <v>9.1100000000000001E-11</v>
      </c>
      <c r="M215">
        <v>76.8</v>
      </c>
      <c r="N215">
        <f t="shared" si="6"/>
        <v>43</v>
      </c>
      <c r="O215">
        <v>10439</v>
      </c>
      <c r="P215">
        <f t="shared" si="7"/>
        <v>4.1191685027301469E-3</v>
      </c>
    </row>
    <row r="216" spans="1:16" hidden="1" x14ac:dyDescent="0.2">
      <c r="A216">
        <f>COUNTIF(matches!$A$2:$A$11,B216)</f>
        <v>0</v>
      </c>
      <c r="B216" t="s">
        <v>154</v>
      </c>
      <c r="C216" t="s">
        <v>51</v>
      </c>
      <c r="D216">
        <v>73.814999999999998</v>
      </c>
      <c r="E216">
        <v>401</v>
      </c>
      <c r="F216">
        <v>93</v>
      </c>
      <c r="G216">
        <v>12</v>
      </c>
      <c r="H216">
        <v>7494</v>
      </c>
      <c r="I216">
        <v>7888</v>
      </c>
      <c r="J216">
        <v>1197629</v>
      </c>
      <c r="K216">
        <v>1198023</v>
      </c>
      <c r="L216" s="1">
        <v>1.9E-32</v>
      </c>
      <c r="M216">
        <v>148</v>
      </c>
      <c r="N216">
        <f t="shared" si="6"/>
        <v>394</v>
      </c>
      <c r="O216">
        <v>10439</v>
      </c>
      <c r="P216">
        <f t="shared" si="7"/>
        <v>3.7743078838969248E-2</v>
      </c>
    </row>
    <row r="217" spans="1:16" hidden="1" x14ac:dyDescent="0.2">
      <c r="A217">
        <f>COUNTIF(matches!$A$2:$A$11,B217)</f>
        <v>0</v>
      </c>
      <c r="B217" t="s">
        <v>156</v>
      </c>
      <c r="C217" t="s">
        <v>112</v>
      </c>
      <c r="D217">
        <v>76.238</v>
      </c>
      <c r="E217">
        <v>202</v>
      </c>
      <c r="F217">
        <v>42</v>
      </c>
      <c r="G217">
        <v>6</v>
      </c>
      <c r="H217">
        <v>6390</v>
      </c>
      <c r="I217">
        <v>6588</v>
      </c>
      <c r="J217">
        <v>1184214</v>
      </c>
      <c r="K217">
        <v>1184412</v>
      </c>
      <c r="L217" s="1">
        <v>1.4999999999999999E-18</v>
      </c>
      <c r="M217">
        <v>102</v>
      </c>
      <c r="N217">
        <f t="shared" si="6"/>
        <v>198</v>
      </c>
      <c r="O217">
        <v>10435</v>
      </c>
      <c r="P217">
        <f t="shared" si="7"/>
        <v>1.8974604695735506E-2</v>
      </c>
    </row>
    <row r="218" spans="1:16" hidden="1" x14ac:dyDescent="0.2">
      <c r="A218">
        <f>COUNTIF(matches!$A$2:$A$11,B218)</f>
        <v>0</v>
      </c>
      <c r="B218" t="s">
        <v>156</v>
      </c>
      <c r="C218" t="s">
        <v>157</v>
      </c>
      <c r="D218">
        <v>82.143000000000001</v>
      </c>
      <c r="E218">
        <v>112</v>
      </c>
      <c r="F218">
        <v>18</v>
      </c>
      <c r="G218">
        <v>2</v>
      </c>
      <c r="H218">
        <v>5566</v>
      </c>
      <c r="I218">
        <v>5676</v>
      </c>
      <c r="J218">
        <v>172567</v>
      </c>
      <c r="K218">
        <v>172457</v>
      </c>
      <c r="L218" s="1">
        <v>2.5099999999999999E-16</v>
      </c>
      <c r="M218">
        <v>95.3</v>
      </c>
      <c r="N218">
        <f t="shared" si="6"/>
        <v>110</v>
      </c>
      <c r="O218">
        <v>10435</v>
      </c>
      <c r="P218">
        <f t="shared" si="7"/>
        <v>1.0541447053186392E-2</v>
      </c>
    </row>
    <row r="219" spans="1:16" hidden="1" x14ac:dyDescent="0.2">
      <c r="A219">
        <f>COUNTIF(matches!$A$2:$A$11,B219)</f>
        <v>0</v>
      </c>
      <c r="B219" t="s">
        <v>156</v>
      </c>
      <c r="C219" t="s">
        <v>60</v>
      </c>
      <c r="D219">
        <v>83.673000000000002</v>
      </c>
      <c r="E219">
        <v>98</v>
      </c>
      <c r="F219">
        <v>14</v>
      </c>
      <c r="G219">
        <v>2</v>
      </c>
      <c r="H219">
        <v>6390</v>
      </c>
      <c r="I219">
        <v>6486</v>
      </c>
      <c r="J219">
        <v>2731932</v>
      </c>
      <c r="K219">
        <v>2732028</v>
      </c>
      <c r="L219" s="1">
        <v>3.25E-15</v>
      </c>
      <c r="M219">
        <v>91.6</v>
      </c>
      <c r="N219">
        <f t="shared" si="6"/>
        <v>96</v>
      </c>
      <c r="O219">
        <v>10435</v>
      </c>
      <c r="P219">
        <f t="shared" si="7"/>
        <v>9.1998083373263061E-3</v>
      </c>
    </row>
    <row r="220" spans="1:16" hidden="1" x14ac:dyDescent="0.2">
      <c r="A220">
        <f>COUNTIF(matches!$A$2:$A$11,B220)</f>
        <v>0</v>
      </c>
      <c r="B220" t="s">
        <v>156</v>
      </c>
      <c r="C220" t="s">
        <v>158</v>
      </c>
      <c r="D220">
        <v>77.027000000000001</v>
      </c>
      <c r="E220">
        <v>148</v>
      </c>
      <c r="F220">
        <v>32</v>
      </c>
      <c r="G220">
        <v>2</v>
      </c>
      <c r="H220">
        <v>6390</v>
      </c>
      <c r="I220">
        <v>6536</v>
      </c>
      <c r="J220">
        <v>641976</v>
      </c>
      <c r="K220">
        <v>641830</v>
      </c>
      <c r="L220" s="1">
        <v>5.44E-13</v>
      </c>
      <c r="M220">
        <v>84.2</v>
      </c>
      <c r="N220">
        <f t="shared" si="6"/>
        <v>146</v>
      </c>
      <c r="O220">
        <v>10435</v>
      </c>
      <c r="P220">
        <f t="shared" si="7"/>
        <v>1.3991375179683756E-2</v>
      </c>
    </row>
    <row r="221" spans="1:16" x14ac:dyDescent="0.2">
      <c r="A221">
        <f>COUNTIF(matches!$A$2:$A$11,B221)</f>
        <v>0</v>
      </c>
      <c r="B221" t="s">
        <v>156</v>
      </c>
      <c r="C221" t="s">
        <v>159</v>
      </c>
      <c r="D221">
        <v>96.078000000000003</v>
      </c>
      <c r="E221">
        <v>51</v>
      </c>
      <c r="F221">
        <v>0</v>
      </c>
      <c r="G221">
        <v>2</v>
      </c>
      <c r="H221">
        <v>6062</v>
      </c>
      <c r="I221">
        <v>6111</v>
      </c>
      <c r="J221">
        <v>37498</v>
      </c>
      <c r="K221">
        <v>37547</v>
      </c>
      <c r="L221" s="1">
        <v>1.9600000000000001E-12</v>
      </c>
      <c r="M221">
        <v>82.4</v>
      </c>
      <c r="N221">
        <f t="shared" si="6"/>
        <v>49</v>
      </c>
      <c r="O221">
        <v>10435</v>
      </c>
      <c r="P221">
        <f t="shared" si="7"/>
        <v>4.6957355055103015E-3</v>
      </c>
    </row>
    <row r="222" spans="1:16" x14ac:dyDescent="0.2">
      <c r="A222">
        <f>COUNTIF(matches!$A$2:$A$11,B222)</f>
        <v>0</v>
      </c>
      <c r="B222" t="s">
        <v>156</v>
      </c>
      <c r="C222" t="s">
        <v>26</v>
      </c>
      <c r="D222">
        <v>95.652000000000001</v>
      </c>
      <c r="E222">
        <v>46</v>
      </c>
      <c r="F222">
        <v>2</v>
      </c>
      <c r="G222">
        <v>0</v>
      </c>
      <c r="H222">
        <v>6060</v>
      </c>
      <c r="I222">
        <v>6105</v>
      </c>
      <c r="J222">
        <v>2559712</v>
      </c>
      <c r="K222">
        <v>2559667</v>
      </c>
      <c r="L222" s="1">
        <v>3.2700000000000001E-10</v>
      </c>
      <c r="M222">
        <v>75</v>
      </c>
      <c r="N222">
        <f t="shared" si="6"/>
        <v>45</v>
      </c>
      <c r="O222">
        <v>10435</v>
      </c>
      <c r="P222">
        <f t="shared" si="7"/>
        <v>4.3124101581217059E-3</v>
      </c>
    </row>
    <row r="223" spans="1:16" x14ac:dyDescent="0.2">
      <c r="A223">
        <f>COUNTIF(matches!$A$2:$A$11,B223)</f>
        <v>0</v>
      </c>
      <c r="B223" t="s">
        <v>156</v>
      </c>
      <c r="C223" t="s">
        <v>58</v>
      </c>
      <c r="D223">
        <v>95.652000000000001</v>
      </c>
      <c r="E223">
        <v>46</v>
      </c>
      <c r="F223">
        <v>2</v>
      </c>
      <c r="G223">
        <v>0</v>
      </c>
      <c r="H223">
        <v>6060</v>
      </c>
      <c r="I223">
        <v>6105</v>
      </c>
      <c r="J223">
        <v>1975052</v>
      </c>
      <c r="K223">
        <v>1975097</v>
      </c>
      <c r="L223" s="1">
        <v>3.2700000000000001E-10</v>
      </c>
      <c r="M223">
        <v>75</v>
      </c>
      <c r="N223">
        <f t="shared" si="6"/>
        <v>45</v>
      </c>
      <c r="O223">
        <v>10435</v>
      </c>
      <c r="P223">
        <f t="shared" si="7"/>
        <v>4.3124101581217059E-3</v>
      </c>
    </row>
    <row r="224" spans="1:16" hidden="1" x14ac:dyDescent="0.2">
      <c r="A224">
        <f>COUNTIF(matches!$A$2:$A$11,B224)</f>
        <v>0</v>
      </c>
      <c r="B224" t="s">
        <v>156</v>
      </c>
      <c r="C224" t="s">
        <v>67</v>
      </c>
      <c r="D224">
        <v>78.570999999999998</v>
      </c>
      <c r="E224">
        <v>112</v>
      </c>
      <c r="F224">
        <v>22</v>
      </c>
      <c r="G224">
        <v>2</v>
      </c>
      <c r="H224">
        <v>5566</v>
      </c>
      <c r="I224">
        <v>5676</v>
      </c>
      <c r="J224">
        <v>3831916</v>
      </c>
      <c r="K224">
        <v>3831806</v>
      </c>
      <c r="L224" s="1">
        <v>1.1800000000000001E-9</v>
      </c>
      <c r="M224">
        <v>73.099999999999994</v>
      </c>
      <c r="N224">
        <f t="shared" si="6"/>
        <v>110</v>
      </c>
      <c r="O224">
        <v>10435</v>
      </c>
      <c r="P224">
        <f t="shared" si="7"/>
        <v>1.0541447053186392E-2</v>
      </c>
    </row>
    <row r="225" spans="1:16" x14ac:dyDescent="0.2">
      <c r="A225">
        <f>COUNTIF(matches!$A$2:$A$11,B225)</f>
        <v>0</v>
      </c>
      <c r="B225" t="s">
        <v>156</v>
      </c>
      <c r="C225" t="s">
        <v>160</v>
      </c>
      <c r="D225">
        <v>88.888999999999996</v>
      </c>
      <c r="E225">
        <v>45</v>
      </c>
      <c r="F225">
        <v>5</v>
      </c>
      <c r="G225">
        <v>0</v>
      </c>
      <c r="H225">
        <v>5387</v>
      </c>
      <c r="I225">
        <v>5431</v>
      </c>
      <c r="J225">
        <v>1849011</v>
      </c>
      <c r="K225">
        <v>1849055</v>
      </c>
      <c r="L225" s="1">
        <v>1.1900000000000001E-4</v>
      </c>
      <c r="M225">
        <v>56.5</v>
      </c>
      <c r="N225">
        <f t="shared" si="6"/>
        <v>44</v>
      </c>
      <c r="O225">
        <v>10435</v>
      </c>
      <c r="P225">
        <f t="shared" si="7"/>
        <v>4.2165788212745565E-3</v>
      </c>
    </row>
    <row r="226" spans="1:16" hidden="1" x14ac:dyDescent="0.2">
      <c r="A226">
        <f>COUNTIF(matches!$A$2:$A$11,B226)</f>
        <v>1</v>
      </c>
      <c r="B226" t="s">
        <v>161</v>
      </c>
      <c r="C226" t="s">
        <v>162</v>
      </c>
      <c r="D226">
        <v>92.856999999999999</v>
      </c>
      <c r="E226">
        <v>42</v>
      </c>
      <c r="F226">
        <v>3</v>
      </c>
      <c r="G226">
        <v>0</v>
      </c>
      <c r="H226">
        <v>57898</v>
      </c>
      <c r="I226">
        <v>57939</v>
      </c>
      <c r="J226">
        <v>1589053</v>
      </c>
      <c r="K226">
        <v>1589012</v>
      </c>
      <c r="L226" s="1">
        <v>1.98E-5</v>
      </c>
      <c r="M226">
        <v>62.1</v>
      </c>
      <c r="N226">
        <f t="shared" si="6"/>
        <v>41</v>
      </c>
      <c r="O226">
        <v>80989</v>
      </c>
      <c r="P226">
        <f t="shared" si="7"/>
        <v>5.0624158836385183E-4</v>
      </c>
    </row>
    <row r="227" spans="1:16" hidden="1" x14ac:dyDescent="0.2">
      <c r="A227">
        <f>COUNTIF(matches!$A$2:$A$11,B227)</f>
        <v>0</v>
      </c>
      <c r="B227" t="s">
        <v>163</v>
      </c>
      <c r="C227" t="s">
        <v>91</v>
      </c>
      <c r="D227">
        <v>75.216999999999999</v>
      </c>
      <c r="E227">
        <v>230</v>
      </c>
      <c r="F227">
        <v>47</v>
      </c>
      <c r="G227">
        <v>10</v>
      </c>
      <c r="H227">
        <v>8370</v>
      </c>
      <c r="I227">
        <v>8594</v>
      </c>
      <c r="J227">
        <v>1073076</v>
      </c>
      <c r="K227">
        <v>1073300</v>
      </c>
      <c r="L227" s="1">
        <v>5.3899999999999998E-18</v>
      </c>
      <c r="M227">
        <v>100</v>
      </c>
      <c r="N227">
        <f t="shared" si="6"/>
        <v>224</v>
      </c>
      <c r="O227">
        <v>10415</v>
      </c>
      <c r="P227">
        <f t="shared" si="7"/>
        <v>2.1507441190590493E-2</v>
      </c>
    </row>
    <row r="228" spans="1:16" hidden="1" x14ac:dyDescent="0.2">
      <c r="A228">
        <f>COUNTIF(matches!$A$2:$A$11,B228)</f>
        <v>0</v>
      </c>
      <c r="B228" t="s">
        <v>163</v>
      </c>
      <c r="C228" t="s">
        <v>38</v>
      </c>
      <c r="D228">
        <v>73.27</v>
      </c>
      <c r="E228">
        <v>318</v>
      </c>
      <c r="F228">
        <v>66</v>
      </c>
      <c r="G228">
        <v>16</v>
      </c>
      <c r="H228">
        <v>8267</v>
      </c>
      <c r="I228">
        <v>8575</v>
      </c>
      <c r="J228">
        <v>1358061</v>
      </c>
      <c r="K228">
        <v>1358368</v>
      </c>
      <c r="L228" s="1">
        <v>1.9399999999999998E-17</v>
      </c>
      <c r="M228">
        <v>99</v>
      </c>
      <c r="N228">
        <f t="shared" si="6"/>
        <v>308</v>
      </c>
      <c r="O228">
        <v>10415</v>
      </c>
      <c r="P228">
        <f t="shared" si="7"/>
        <v>2.9572731637061929E-2</v>
      </c>
    </row>
    <row r="229" spans="1:16" hidden="1" x14ac:dyDescent="0.2">
      <c r="A229">
        <f>COUNTIF(matches!$A$2:$A$11,B229)</f>
        <v>0</v>
      </c>
      <c r="B229" t="s">
        <v>163</v>
      </c>
      <c r="C229" t="s">
        <v>45</v>
      </c>
      <c r="D229">
        <v>75.108999999999995</v>
      </c>
      <c r="E229">
        <v>229</v>
      </c>
      <c r="F229">
        <v>46</v>
      </c>
      <c r="G229">
        <v>10</v>
      </c>
      <c r="H229">
        <v>8359</v>
      </c>
      <c r="I229">
        <v>8582</v>
      </c>
      <c r="J229">
        <v>3453879</v>
      </c>
      <c r="K229">
        <v>3454101</v>
      </c>
      <c r="L229" s="1">
        <v>6.9700000000000004E-17</v>
      </c>
      <c r="M229">
        <v>97.1</v>
      </c>
      <c r="N229">
        <f t="shared" si="6"/>
        <v>223</v>
      </c>
      <c r="O229">
        <v>10415</v>
      </c>
      <c r="P229">
        <f t="shared" si="7"/>
        <v>2.1411425828132501E-2</v>
      </c>
    </row>
    <row r="230" spans="1:16" hidden="1" x14ac:dyDescent="0.2">
      <c r="A230">
        <f>COUNTIF(matches!$A$2:$A$11,B230)</f>
        <v>0</v>
      </c>
      <c r="B230" t="s">
        <v>163</v>
      </c>
      <c r="C230" t="s">
        <v>92</v>
      </c>
      <c r="D230">
        <v>74.783000000000001</v>
      </c>
      <c r="E230">
        <v>230</v>
      </c>
      <c r="F230">
        <v>48</v>
      </c>
      <c r="G230">
        <v>10</v>
      </c>
      <c r="H230">
        <v>8370</v>
      </c>
      <c r="I230">
        <v>8594</v>
      </c>
      <c r="J230">
        <v>907445</v>
      </c>
      <c r="K230">
        <v>907669</v>
      </c>
      <c r="L230" s="1">
        <v>2.5099999999999999E-16</v>
      </c>
      <c r="M230">
        <v>95.3</v>
      </c>
      <c r="N230">
        <f t="shared" si="6"/>
        <v>224</v>
      </c>
      <c r="O230">
        <v>10415</v>
      </c>
      <c r="P230">
        <f t="shared" si="7"/>
        <v>2.1507441190590493E-2</v>
      </c>
    </row>
    <row r="231" spans="1:16" hidden="1" x14ac:dyDescent="0.2">
      <c r="A231">
        <f>COUNTIF(matches!$A$2:$A$11,B231)</f>
        <v>0</v>
      </c>
      <c r="B231" t="s">
        <v>163</v>
      </c>
      <c r="C231" t="s">
        <v>90</v>
      </c>
      <c r="D231">
        <v>74.38</v>
      </c>
      <c r="E231">
        <v>242</v>
      </c>
      <c r="F231">
        <v>53</v>
      </c>
      <c r="G231">
        <v>9</v>
      </c>
      <c r="H231">
        <v>8345</v>
      </c>
      <c r="I231">
        <v>8582</v>
      </c>
      <c r="J231">
        <v>783384</v>
      </c>
      <c r="K231">
        <v>783620</v>
      </c>
      <c r="L231" s="1">
        <v>2.5099999999999999E-16</v>
      </c>
      <c r="M231">
        <v>95.3</v>
      </c>
      <c r="N231">
        <f t="shared" si="6"/>
        <v>237</v>
      </c>
      <c r="O231">
        <v>10415</v>
      </c>
      <c r="P231">
        <f t="shared" si="7"/>
        <v>2.2755640902544408E-2</v>
      </c>
    </row>
    <row r="232" spans="1:16" hidden="1" x14ac:dyDescent="0.2">
      <c r="A232">
        <f>COUNTIF(matches!$A$2:$A$11,B232)</f>
        <v>0</v>
      </c>
      <c r="B232" t="s">
        <v>163</v>
      </c>
      <c r="C232" t="s">
        <v>155</v>
      </c>
      <c r="D232">
        <v>72.671000000000006</v>
      </c>
      <c r="E232">
        <v>322</v>
      </c>
      <c r="F232">
        <v>72</v>
      </c>
      <c r="G232">
        <v>15</v>
      </c>
      <c r="H232">
        <v>8268</v>
      </c>
      <c r="I232">
        <v>8582</v>
      </c>
      <c r="J232">
        <v>3243850</v>
      </c>
      <c r="K232">
        <v>3243538</v>
      </c>
      <c r="L232" s="1">
        <v>9.0200000000000006E-16</v>
      </c>
      <c r="M232">
        <v>93.5</v>
      </c>
      <c r="N232">
        <f t="shared" si="6"/>
        <v>314</v>
      </c>
      <c r="O232">
        <v>10415</v>
      </c>
      <c r="P232">
        <f t="shared" si="7"/>
        <v>3.0148823811809888E-2</v>
      </c>
    </row>
    <row r="233" spans="1:16" hidden="1" x14ac:dyDescent="0.2">
      <c r="A233">
        <f>COUNTIF(matches!$A$2:$A$11,B233)</f>
        <v>0</v>
      </c>
      <c r="B233" t="s">
        <v>163</v>
      </c>
      <c r="C233" t="s">
        <v>47</v>
      </c>
      <c r="D233">
        <v>72.698999999999998</v>
      </c>
      <c r="E233">
        <v>326</v>
      </c>
      <c r="F233">
        <v>65</v>
      </c>
      <c r="G233">
        <v>21</v>
      </c>
      <c r="H233">
        <v>8268</v>
      </c>
      <c r="I233">
        <v>8582</v>
      </c>
      <c r="J233">
        <v>1686718</v>
      </c>
      <c r="K233">
        <v>1687030</v>
      </c>
      <c r="L233" s="1">
        <v>4.1999999999999998E-14</v>
      </c>
      <c r="M233">
        <v>87.9</v>
      </c>
      <c r="N233">
        <f t="shared" si="6"/>
        <v>314</v>
      </c>
      <c r="O233">
        <v>10415</v>
      </c>
      <c r="P233">
        <f t="shared" si="7"/>
        <v>3.0148823811809888E-2</v>
      </c>
    </row>
    <row r="234" spans="1:16" hidden="1" x14ac:dyDescent="0.2">
      <c r="A234">
        <f>COUNTIF(matches!$A$2:$A$11,B234)</f>
        <v>0</v>
      </c>
      <c r="B234" t="s">
        <v>163</v>
      </c>
      <c r="C234" t="s">
        <v>164</v>
      </c>
      <c r="D234">
        <v>74.554000000000002</v>
      </c>
      <c r="E234">
        <v>224</v>
      </c>
      <c r="F234">
        <v>38</v>
      </c>
      <c r="G234">
        <v>18</v>
      </c>
      <c r="H234">
        <v>8531</v>
      </c>
      <c r="I234">
        <v>8744</v>
      </c>
      <c r="J234">
        <v>3455942</v>
      </c>
      <c r="K234">
        <v>3456156</v>
      </c>
      <c r="L234" s="1">
        <v>7.0200000000000004E-12</v>
      </c>
      <c r="M234">
        <v>80.5</v>
      </c>
      <c r="N234">
        <f t="shared" si="6"/>
        <v>213</v>
      </c>
      <c r="O234">
        <v>10415</v>
      </c>
      <c r="P234">
        <f t="shared" si="7"/>
        <v>2.045127220355257E-2</v>
      </c>
    </row>
    <row r="235" spans="1:16" hidden="1" x14ac:dyDescent="0.2">
      <c r="A235">
        <f>COUNTIF(matches!$A$2:$A$11,B235)</f>
        <v>0</v>
      </c>
      <c r="B235" t="s">
        <v>163</v>
      </c>
      <c r="C235" t="s">
        <v>165</v>
      </c>
      <c r="D235">
        <v>73.756</v>
      </c>
      <c r="E235">
        <v>221</v>
      </c>
      <c r="F235">
        <v>48</v>
      </c>
      <c r="G235">
        <v>7</v>
      </c>
      <c r="H235">
        <v>8363</v>
      </c>
      <c r="I235">
        <v>8578</v>
      </c>
      <c r="J235">
        <v>1342237</v>
      </c>
      <c r="K235">
        <v>1342022</v>
      </c>
      <c r="L235" s="1">
        <v>2.5299999999999999E-11</v>
      </c>
      <c r="M235">
        <v>78.7</v>
      </c>
      <c r="N235">
        <f t="shared" si="6"/>
        <v>215</v>
      </c>
      <c r="O235">
        <v>10415</v>
      </c>
      <c r="P235">
        <f t="shared" si="7"/>
        <v>2.0643302928468554E-2</v>
      </c>
    </row>
    <row r="236" spans="1:16" hidden="1" x14ac:dyDescent="0.2">
      <c r="A236">
        <f>COUNTIF(matches!$A$2:$A$11,B236)</f>
        <v>0</v>
      </c>
      <c r="B236" t="s">
        <v>163</v>
      </c>
      <c r="C236" t="s">
        <v>34</v>
      </c>
      <c r="D236">
        <v>82.418000000000006</v>
      </c>
      <c r="E236">
        <v>91</v>
      </c>
      <c r="F236">
        <v>13</v>
      </c>
      <c r="G236">
        <v>3</v>
      </c>
      <c r="H236">
        <v>8493</v>
      </c>
      <c r="I236">
        <v>8582</v>
      </c>
      <c r="J236">
        <v>2229805</v>
      </c>
      <c r="K236">
        <v>2229717</v>
      </c>
      <c r="L236" s="1">
        <v>9.0900000000000004E-11</v>
      </c>
      <c r="M236">
        <v>76.8</v>
      </c>
      <c r="N236">
        <f t="shared" si="6"/>
        <v>89</v>
      </c>
      <c r="O236">
        <v>10415</v>
      </c>
      <c r="P236">
        <f t="shared" si="7"/>
        <v>8.5453672587614011E-3</v>
      </c>
    </row>
    <row r="237" spans="1:16" hidden="1" x14ac:dyDescent="0.2">
      <c r="A237">
        <f>COUNTIF(matches!$A$2:$A$11,B237)</f>
        <v>0</v>
      </c>
      <c r="B237" t="s">
        <v>166</v>
      </c>
      <c r="C237" t="s">
        <v>24</v>
      </c>
      <c r="D237">
        <v>81.442999999999998</v>
      </c>
      <c r="E237">
        <v>97</v>
      </c>
      <c r="F237">
        <v>10</v>
      </c>
      <c r="G237">
        <v>8</v>
      </c>
      <c r="H237">
        <v>7317</v>
      </c>
      <c r="I237">
        <v>7409</v>
      </c>
      <c r="J237">
        <v>1183477</v>
      </c>
      <c r="K237">
        <v>1183385</v>
      </c>
      <c r="L237" s="1">
        <v>1.1700000000000001E-9</v>
      </c>
      <c r="M237">
        <v>73.099999999999994</v>
      </c>
      <c r="N237">
        <f t="shared" si="6"/>
        <v>92</v>
      </c>
      <c r="O237">
        <v>10354</v>
      </c>
      <c r="P237">
        <f t="shared" si="7"/>
        <v>8.8854548966582955E-3</v>
      </c>
    </row>
    <row r="238" spans="1:16" x14ac:dyDescent="0.2">
      <c r="A238">
        <f>COUNTIF(matches!$A$2:$A$11,B238)</f>
        <v>0</v>
      </c>
      <c r="B238" t="s">
        <v>166</v>
      </c>
      <c r="C238" t="s">
        <v>167</v>
      </c>
      <c r="D238">
        <v>93.332999999999998</v>
      </c>
      <c r="E238">
        <v>45</v>
      </c>
      <c r="F238">
        <v>3</v>
      </c>
      <c r="G238">
        <v>0</v>
      </c>
      <c r="H238">
        <v>7314</v>
      </c>
      <c r="I238">
        <v>7358</v>
      </c>
      <c r="J238">
        <v>501699</v>
      </c>
      <c r="K238">
        <v>501743</v>
      </c>
      <c r="L238" s="1">
        <v>5.4399999999999997E-8</v>
      </c>
      <c r="M238">
        <v>67.599999999999994</v>
      </c>
      <c r="N238">
        <f t="shared" si="6"/>
        <v>44</v>
      </c>
      <c r="O238">
        <v>10354</v>
      </c>
      <c r="P238">
        <f t="shared" si="7"/>
        <v>4.2495653853583159E-3</v>
      </c>
    </row>
    <row r="239" spans="1:16" x14ac:dyDescent="0.2">
      <c r="A239">
        <f>COUNTIF(matches!$A$2:$A$11,B239)</f>
        <v>0</v>
      </c>
      <c r="B239" t="s">
        <v>166</v>
      </c>
      <c r="C239" t="s">
        <v>168</v>
      </c>
      <c r="D239">
        <v>93.332999999999998</v>
      </c>
      <c r="E239">
        <v>45</v>
      </c>
      <c r="F239">
        <v>3</v>
      </c>
      <c r="G239">
        <v>0</v>
      </c>
      <c r="H239">
        <v>7314</v>
      </c>
      <c r="I239">
        <v>7358</v>
      </c>
      <c r="J239">
        <v>501950</v>
      </c>
      <c r="K239">
        <v>501994</v>
      </c>
      <c r="L239" s="1">
        <v>5.4399999999999997E-8</v>
      </c>
      <c r="M239">
        <v>67.599999999999994</v>
      </c>
      <c r="N239">
        <f t="shared" si="6"/>
        <v>44</v>
      </c>
      <c r="O239">
        <v>10354</v>
      </c>
      <c r="P239">
        <f t="shared" si="7"/>
        <v>4.2495653853583159E-3</v>
      </c>
    </row>
    <row r="240" spans="1:16" x14ac:dyDescent="0.2">
      <c r="A240">
        <f>COUNTIF(matches!$A$2:$A$11,B240)</f>
        <v>0</v>
      </c>
      <c r="B240" t="s">
        <v>166</v>
      </c>
      <c r="C240" t="s">
        <v>45</v>
      </c>
      <c r="D240">
        <v>100</v>
      </c>
      <c r="E240">
        <v>32</v>
      </c>
      <c r="F240">
        <v>0</v>
      </c>
      <c r="G240">
        <v>0</v>
      </c>
      <c r="H240">
        <v>9274</v>
      </c>
      <c r="I240">
        <v>9305</v>
      </c>
      <c r="J240">
        <v>1074782</v>
      </c>
      <c r="K240">
        <v>1074813</v>
      </c>
      <c r="L240" s="1">
        <v>9.0999999999999993E-6</v>
      </c>
      <c r="M240">
        <v>60.2</v>
      </c>
      <c r="N240">
        <f t="shared" si="6"/>
        <v>31</v>
      </c>
      <c r="O240">
        <v>10354</v>
      </c>
      <c r="P240">
        <f t="shared" si="7"/>
        <v>2.9940119760479044E-3</v>
      </c>
    </row>
    <row r="241" spans="1:16" x14ac:dyDescent="0.2">
      <c r="A241">
        <f>COUNTIF(matches!$A$2:$A$11,B241)</f>
        <v>0</v>
      </c>
      <c r="B241" t="s">
        <v>169</v>
      </c>
      <c r="C241" t="s">
        <v>170</v>
      </c>
      <c r="D241">
        <v>100</v>
      </c>
      <c r="E241">
        <v>29</v>
      </c>
      <c r="F241">
        <v>0</v>
      </c>
      <c r="G241">
        <v>0</v>
      </c>
      <c r="H241">
        <v>7680</v>
      </c>
      <c r="I241">
        <v>7708</v>
      </c>
      <c r="J241">
        <v>1320290</v>
      </c>
      <c r="K241">
        <v>1320318</v>
      </c>
      <c r="L241" s="1">
        <v>4.2000000000000002E-4</v>
      </c>
      <c r="M241">
        <v>54.7</v>
      </c>
      <c r="N241">
        <f t="shared" si="6"/>
        <v>28</v>
      </c>
      <c r="O241">
        <v>10282</v>
      </c>
      <c r="P241">
        <f t="shared" si="7"/>
        <v>2.7232056020229526E-3</v>
      </c>
    </row>
    <row r="242" spans="1:16" x14ac:dyDescent="0.2">
      <c r="A242">
        <f>COUNTIF(matches!$A$2:$A$11,B242)</f>
        <v>0</v>
      </c>
      <c r="B242" t="s">
        <v>171</v>
      </c>
      <c r="C242" t="s">
        <v>159</v>
      </c>
      <c r="D242">
        <v>100</v>
      </c>
      <c r="E242">
        <v>29</v>
      </c>
      <c r="F242">
        <v>0</v>
      </c>
      <c r="G242">
        <v>0</v>
      </c>
      <c r="H242">
        <v>7625</v>
      </c>
      <c r="I242">
        <v>7653</v>
      </c>
      <c r="J242">
        <v>122511</v>
      </c>
      <c r="K242">
        <v>122483</v>
      </c>
      <c r="L242" s="1">
        <v>4.0900000000000002E-4</v>
      </c>
      <c r="M242">
        <v>54.7</v>
      </c>
      <c r="N242">
        <f t="shared" si="6"/>
        <v>28</v>
      </c>
      <c r="O242">
        <v>10012</v>
      </c>
      <c r="P242">
        <f t="shared" si="7"/>
        <v>2.796644027167399E-3</v>
      </c>
    </row>
    <row r="243" spans="1:16" hidden="1" x14ac:dyDescent="0.2">
      <c r="A243">
        <f>COUNTIF(matches!$A$2:$A$11,B243)</f>
        <v>0</v>
      </c>
      <c r="B243" t="s">
        <v>172</v>
      </c>
      <c r="C243" t="s">
        <v>86</v>
      </c>
      <c r="D243">
        <v>80.531000000000006</v>
      </c>
      <c r="E243">
        <v>113</v>
      </c>
      <c r="F243">
        <v>16</v>
      </c>
      <c r="G243">
        <v>3</v>
      </c>
      <c r="H243">
        <v>2100</v>
      </c>
      <c r="I243">
        <v>2209</v>
      </c>
      <c r="J243">
        <v>635527</v>
      </c>
      <c r="K243">
        <v>635418</v>
      </c>
      <c r="L243" s="1">
        <v>1.8800000000000001E-12</v>
      </c>
      <c r="M243">
        <v>82.4</v>
      </c>
      <c r="N243">
        <f t="shared" si="6"/>
        <v>109</v>
      </c>
      <c r="O243">
        <v>10007</v>
      </c>
      <c r="P243">
        <f t="shared" si="7"/>
        <v>1.0892375337263916E-2</v>
      </c>
    </row>
    <row r="244" spans="1:16" hidden="1" x14ac:dyDescent="0.2">
      <c r="A244">
        <f>COUNTIF(matches!$A$2:$A$11,B244)</f>
        <v>0</v>
      </c>
      <c r="B244" t="s">
        <v>173</v>
      </c>
      <c r="C244" t="s">
        <v>59</v>
      </c>
      <c r="D244">
        <v>77.593000000000004</v>
      </c>
      <c r="E244">
        <v>241</v>
      </c>
      <c r="F244">
        <v>37</v>
      </c>
      <c r="G244">
        <v>14</v>
      </c>
      <c r="H244">
        <v>5904</v>
      </c>
      <c r="I244">
        <v>6135</v>
      </c>
      <c r="J244">
        <v>898877</v>
      </c>
      <c r="K244">
        <v>899109</v>
      </c>
      <c r="L244" s="1">
        <v>6.4100000000000001E-27</v>
      </c>
      <c r="M244">
        <v>130</v>
      </c>
      <c r="N244">
        <f t="shared" si="6"/>
        <v>231</v>
      </c>
      <c r="O244">
        <v>9715</v>
      </c>
      <c r="P244">
        <f t="shared" si="7"/>
        <v>2.3777663407102419E-2</v>
      </c>
    </row>
    <row r="245" spans="1:16" hidden="1" x14ac:dyDescent="0.2">
      <c r="A245">
        <f>COUNTIF(matches!$A$2:$A$11,B245)</f>
        <v>0</v>
      </c>
      <c r="B245" t="s">
        <v>173</v>
      </c>
      <c r="C245" t="s">
        <v>105</v>
      </c>
      <c r="D245">
        <v>77.021000000000001</v>
      </c>
      <c r="E245">
        <v>235</v>
      </c>
      <c r="F245">
        <v>35</v>
      </c>
      <c r="G245">
        <v>15</v>
      </c>
      <c r="H245">
        <v>5904</v>
      </c>
      <c r="I245">
        <v>6128</v>
      </c>
      <c r="J245">
        <v>1977375</v>
      </c>
      <c r="K245">
        <v>1977150</v>
      </c>
      <c r="L245" s="1">
        <v>4.9900000000000002E-23</v>
      </c>
      <c r="M245">
        <v>117</v>
      </c>
      <c r="N245">
        <f t="shared" si="6"/>
        <v>224</v>
      </c>
      <c r="O245">
        <v>9715</v>
      </c>
      <c r="P245">
        <f t="shared" si="7"/>
        <v>2.305712815234174E-2</v>
      </c>
    </row>
    <row r="246" spans="1:16" hidden="1" x14ac:dyDescent="0.2">
      <c r="A246">
        <f>COUNTIF(matches!$A$2:$A$11,B246)</f>
        <v>0</v>
      </c>
      <c r="B246" t="s">
        <v>173</v>
      </c>
      <c r="C246" t="s">
        <v>51</v>
      </c>
      <c r="D246">
        <v>75.948999999999998</v>
      </c>
      <c r="E246">
        <v>237</v>
      </c>
      <c r="F246">
        <v>34</v>
      </c>
      <c r="G246">
        <v>17</v>
      </c>
      <c r="H246">
        <v>5904</v>
      </c>
      <c r="I246">
        <v>6128</v>
      </c>
      <c r="J246">
        <v>391329</v>
      </c>
      <c r="K246">
        <v>391554</v>
      </c>
      <c r="L246" s="1">
        <v>5.0300000000000002E-18</v>
      </c>
      <c r="M246">
        <v>100</v>
      </c>
      <c r="N246">
        <f t="shared" si="6"/>
        <v>224</v>
      </c>
      <c r="O246">
        <v>9715</v>
      </c>
      <c r="P246">
        <f t="shared" si="7"/>
        <v>2.305712815234174E-2</v>
      </c>
    </row>
    <row r="247" spans="1:16" hidden="1" x14ac:dyDescent="0.2">
      <c r="A247">
        <f>COUNTIF(matches!$A$2:$A$11,B247)</f>
        <v>0</v>
      </c>
      <c r="B247" t="s">
        <v>174</v>
      </c>
      <c r="C247" t="s">
        <v>175</v>
      </c>
      <c r="D247">
        <v>81.001000000000005</v>
      </c>
      <c r="E247">
        <v>2137</v>
      </c>
      <c r="F247">
        <v>374</v>
      </c>
      <c r="G247">
        <v>27</v>
      </c>
      <c r="H247">
        <v>5194</v>
      </c>
      <c r="I247">
        <v>7314</v>
      </c>
      <c r="J247">
        <v>2750053</v>
      </c>
      <c r="K247">
        <v>2747933</v>
      </c>
      <c r="L247">
        <v>0</v>
      </c>
      <c r="M247">
        <v>1668</v>
      </c>
      <c r="N247">
        <f t="shared" si="6"/>
        <v>2120</v>
      </c>
      <c r="P247" t="e">
        <f t="shared" si="7"/>
        <v>#DIV/0!</v>
      </c>
    </row>
    <row r="248" spans="1:16" hidden="1" x14ac:dyDescent="0.2">
      <c r="A248">
        <f>COUNTIF(matches!$A$2:$A$11,B248)</f>
        <v>0</v>
      </c>
      <c r="B248" t="s">
        <v>174</v>
      </c>
      <c r="C248" t="s">
        <v>176</v>
      </c>
      <c r="D248">
        <v>79.262</v>
      </c>
      <c r="E248">
        <v>2141</v>
      </c>
      <c r="F248">
        <v>432</v>
      </c>
      <c r="G248">
        <v>10</v>
      </c>
      <c r="H248">
        <v>5180</v>
      </c>
      <c r="I248">
        <v>7314</v>
      </c>
      <c r="J248">
        <v>1163114</v>
      </c>
      <c r="K248">
        <v>1160980</v>
      </c>
      <c r="L248">
        <v>0</v>
      </c>
      <c r="M248">
        <v>1483</v>
      </c>
      <c r="N248">
        <f t="shared" si="6"/>
        <v>2134</v>
      </c>
      <c r="P248" t="e">
        <f t="shared" si="7"/>
        <v>#DIV/0!</v>
      </c>
    </row>
    <row r="249" spans="1:16" hidden="1" x14ac:dyDescent="0.2">
      <c r="A249">
        <f>COUNTIF(matches!$A$2:$A$11,B249)</f>
        <v>0</v>
      </c>
      <c r="B249" t="s">
        <v>174</v>
      </c>
      <c r="C249" t="s">
        <v>177</v>
      </c>
      <c r="D249">
        <v>78.775000000000006</v>
      </c>
      <c r="E249">
        <v>2139</v>
      </c>
      <c r="F249">
        <v>445</v>
      </c>
      <c r="G249">
        <v>8</v>
      </c>
      <c r="H249">
        <v>5181</v>
      </c>
      <c r="I249">
        <v>7313</v>
      </c>
      <c r="J249">
        <v>791045</v>
      </c>
      <c r="K249">
        <v>788910</v>
      </c>
      <c r="L249">
        <v>0</v>
      </c>
      <c r="M249">
        <v>1426</v>
      </c>
      <c r="N249">
        <f t="shared" si="6"/>
        <v>2132</v>
      </c>
      <c r="P249" t="e">
        <f t="shared" si="7"/>
        <v>#DIV/0!</v>
      </c>
    </row>
    <row r="250" spans="1:16" hidden="1" x14ac:dyDescent="0.2">
      <c r="A250">
        <f>COUNTIF(matches!$A$2:$A$11,B250)</f>
        <v>0</v>
      </c>
      <c r="B250" t="s">
        <v>174</v>
      </c>
      <c r="C250" t="s">
        <v>178</v>
      </c>
      <c r="D250">
        <v>78.447999999999993</v>
      </c>
      <c r="E250">
        <v>2139</v>
      </c>
      <c r="F250">
        <v>452</v>
      </c>
      <c r="G250">
        <v>8</v>
      </c>
      <c r="H250">
        <v>5181</v>
      </c>
      <c r="I250">
        <v>7313</v>
      </c>
      <c r="J250">
        <v>2557256</v>
      </c>
      <c r="K250">
        <v>2559391</v>
      </c>
      <c r="L250">
        <v>0</v>
      </c>
      <c r="M250">
        <v>1387</v>
      </c>
      <c r="N250">
        <f t="shared" si="6"/>
        <v>2132</v>
      </c>
      <c r="P250" t="e">
        <f t="shared" si="7"/>
        <v>#DIV/0!</v>
      </c>
    </row>
    <row r="251" spans="1:16" hidden="1" x14ac:dyDescent="0.2">
      <c r="A251">
        <f>COUNTIF(matches!$A$2:$A$11,B251)</f>
        <v>0</v>
      </c>
      <c r="B251" t="s">
        <v>174</v>
      </c>
      <c r="C251" t="s">
        <v>179</v>
      </c>
      <c r="D251">
        <v>78.447999999999993</v>
      </c>
      <c r="E251">
        <v>2139</v>
      </c>
      <c r="F251">
        <v>452</v>
      </c>
      <c r="G251">
        <v>8</v>
      </c>
      <c r="H251">
        <v>5181</v>
      </c>
      <c r="I251">
        <v>7313</v>
      </c>
      <c r="J251">
        <v>2294498</v>
      </c>
      <c r="K251">
        <v>2296633</v>
      </c>
      <c r="L251">
        <v>0</v>
      </c>
      <c r="M251">
        <v>1387</v>
      </c>
      <c r="N251">
        <f t="shared" si="6"/>
        <v>2132</v>
      </c>
      <c r="P251" t="e">
        <f t="shared" si="7"/>
        <v>#DIV/0!</v>
      </c>
    </row>
    <row r="252" spans="1:16" hidden="1" x14ac:dyDescent="0.2">
      <c r="A252">
        <f>COUNTIF(matches!$A$2:$A$11,B252)</f>
        <v>0</v>
      </c>
      <c r="B252" t="s">
        <v>174</v>
      </c>
      <c r="C252" t="s">
        <v>180</v>
      </c>
      <c r="D252">
        <v>78.373000000000005</v>
      </c>
      <c r="E252">
        <v>2127</v>
      </c>
      <c r="F252">
        <v>451</v>
      </c>
      <c r="G252">
        <v>8</v>
      </c>
      <c r="H252">
        <v>5181</v>
      </c>
      <c r="I252">
        <v>7301</v>
      </c>
      <c r="J252">
        <v>2845647</v>
      </c>
      <c r="K252">
        <v>2847770</v>
      </c>
      <c r="L252">
        <v>0</v>
      </c>
      <c r="M252">
        <v>1371</v>
      </c>
      <c r="N252">
        <f t="shared" si="6"/>
        <v>2120</v>
      </c>
      <c r="P252" t="e">
        <f t="shared" si="7"/>
        <v>#DIV/0!</v>
      </c>
    </row>
    <row r="253" spans="1:16" hidden="1" x14ac:dyDescent="0.2">
      <c r="A253">
        <f>COUNTIF(matches!$A$2:$A$11,B253)</f>
        <v>0</v>
      </c>
      <c r="B253" t="s">
        <v>174</v>
      </c>
      <c r="C253" t="s">
        <v>181</v>
      </c>
      <c r="D253">
        <v>78.373000000000005</v>
      </c>
      <c r="E253">
        <v>2127</v>
      </c>
      <c r="F253">
        <v>451</v>
      </c>
      <c r="G253">
        <v>8</v>
      </c>
      <c r="H253">
        <v>5181</v>
      </c>
      <c r="I253">
        <v>7301</v>
      </c>
      <c r="J253">
        <v>3241752</v>
      </c>
      <c r="K253">
        <v>3243875</v>
      </c>
      <c r="L253">
        <v>0</v>
      </c>
      <c r="M253">
        <v>1371</v>
      </c>
      <c r="N253">
        <f t="shared" si="6"/>
        <v>2120</v>
      </c>
      <c r="P253" t="e">
        <f t="shared" si="7"/>
        <v>#DIV/0!</v>
      </c>
    </row>
    <row r="254" spans="1:16" hidden="1" x14ac:dyDescent="0.2">
      <c r="A254">
        <f>COUNTIF(matches!$A$2:$A$11,B254)</f>
        <v>0</v>
      </c>
      <c r="B254" t="s">
        <v>174</v>
      </c>
      <c r="C254" t="s">
        <v>182</v>
      </c>
      <c r="D254">
        <v>78.23</v>
      </c>
      <c r="E254">
        <v>2136</v>
      </c>
      <c r="F254">
        <v>444</v>
      </c>
      <c r="G254">
        <v>19</v>
      </c>
      <c r="H254">
        <v>5191</v>
      </c>
      <c r="I254">
        <v>7314</v>
      </c>
      <c r="J254">
        <v>3875030</v>
      </c>
      <c r="K254">
        <v>3872904</v>
      </c>
      <c r="L254">
        <v>0</v>
      </c>
      <c r="M254">
        <v>1349</v>
      </c>
      <c r="N254">
        <f t="shared" si="6"/>
        <v>2123</v>
      </c>
      <c r="P254" t="e">
        <f t="shared" si="7"/>
        <v>#DIV/0!</v>
      </c>
    </row>
    <row r="255" spans="1:16" hidden="1" x14ac:dyDescent="0.2">
      <c r="A255">
        <f>COUNTIF(matches!$A$2:$A$11,B255)</f>
        <v>0</v>
      </c>
      <c r="B255" t="s">
        <v>174</v>
      </c>
      <c r="C255" t="s">
        <v>183</v>
      </c>
      <c r="D255">
        <v>78.125</v>
      </c>
      <c r="E255">
        <v>2144</v>
      </c>
      <c r="F255">
        <v>450</v>
      </c>
      <c r="G255">
        <v>17</v>
      </c>
      <c r="H255">
        <v>5182</v>
      </c>
      <c r="I255">
        <v>7314</v>
      </c>
      <c r="J255">
        <v>3944197</v>
      </c>
      <c r="K255">
        <v>3946332</v>
      </c>
      <c r="L255">
        <v>0</v>
      </c>
      <c r="M255">
        <v>1343</v>
      </c>
      <c r="N255">
        <f t="shared" si="6"/>
        <v>2132</v>
      </c>
      <c r="P255" t="e">
        <f t="shared" si="7"/>
        <v>#DIV/0!</v>
      </c>
    </row>
    <row r="256" spans="1:16" hidden="1" x14ac:dyDescent="0.2">
      <c r="A256">
        <f>COUNTIF(matches!$A$2:$A$11,B256)</f>
        <v>0</v>
      </c>
      <c r="B256" t="s">
        <v>174</v>
      </c>
      <c r="C256" t="s">
        <v>184</v>
      </c>
      <c r="D256">
        <v>77.725999999999999</v>
      </c>
      <c r="E256">
        <v>2155</v>
      </c>
      <c r="F256">
        <v>467</v>
      </c>
      <c r="G256">
        <v>11</v>
      </c>
      <c r="H256">
        <v>5181</v>
      </c>
      <c r="I256">
        <v>7327</v>
      </c>
      <c r="J256">
        <v>1093318</v>
      </c>
      <c r="K256">
        <v>1095467</v>
      </c>
      <c r="L256">
        <v>0</v>
      </c>
      <c r="M256">
        <v>1308</v>
      </c>
      <c r="N256">
        <f t="shared" si="6"/>
        <v>2146</v>
      </c>
      <c r="P256" t="e">
        <f t="shared" si="7"/>
        <v>#DIV/0!</v>
      </c>
    </row>
    <row r="257" spans="1:16" hidden="1" x14ac:dyDescent="0.2">
      <c r="A257">
        <f>COUNTIF(matches!$A$2:$A$11,B257)</f>
        <v>0</v>
      </c>
      <c r="B257" t="s">
        <v>185</v>
      </c>
      <c r="C257" t="s">
        <v>186</v>
      </c>
      <c r="D257">
        <v>85.046999999999997</v>
      </c>
      <c r="E257">
        <v>107</v>
      </c>
      <c r="F257">
        <v>14</v>
      </c>
      <c r="G257">
        <v>2</v>
      </c>
      <c r="H257">
        <v>3185</v>
      </c>
      <c r="I257">
        <v>3290</v>
      </c>
      <c r="J257">
        <v>567098</v>
      </c>
      <c r="K257">
        <v>566993</v>
      </c>
      <c r="L257" s="1">
        <v>2.9800000000000002E-20</v>
      </c>
      <c r="M257">
        <v>108</v>
      </c>
      <c r="N257">
        <f t="shared" si="6"/>
        <v>105</v>
      </c>
      <c r="O257">
        <v>9648</v>
      </c>
      <c r="P257">
        <f t="shared" si="7"/>
        <v>1.0883084577114429E-2</v>
      </c>
    </row>
    <row r="258" spans="1:16" hidden="1" x14ac:dyDescent="0.2">
      <c r="A258">
        <f>COUNTIF(matches!$A$2:$A$11,B258)</f>
        <v>0</v>
      </c>
      <c r="B258" t="s">
        <v>185</v>
      </c>
      <c r="C258" t="s">
        <v>187</v>
      </c>
      <c r="D258">
        <v>82.177999999999997</v>
      </c>
      <c r="E258">
        <v>101</v>
      </c>
      <c r="F258">
        <v>10</v>
      </c>
      <c r="G258">
        <v>7</v>
      </c>
      <c r="H258">
        <v>3196</v>
      </c>
      <c r="I258">
        <v>3292</v>
      </c>
      <c r="J258">
        <v>2568384</v>
      </c>
      <c r="K258">
        <v>2568480</v>
      </c>
      <c r="L258" s="1">
        <v>6.5000000000000002E-12</v>
      </c>
      <c r="M258">
        <v>80.5</v>
      </c>
      <c r="N258">
        <f t="shared" ref="N258:N321" si="8">I258-H258</f>
        <v>96</v>
      </c>
      <c r="O258">
        <v>9648</v>
      </c>
      <c r="P258">
        <f t="shared" ref="P258:P321" si="9">N258/O258</f>
        <v>9.9502487562189053E-3</v>
      </c>
    </row>
    <row r="259" spans="1:16" x14ac:dyDescent="0.2">
      <c r="A259">
        <f>COUNTIF(matches!$A$2:$A$11,B259)</f>
        <v>0</v>
      </c>
      <c r="B259" t="s">
        <v>185</v>
      </c>
      <c r="C259" t="s">
        <v>188</v>
      </c>
      <c r="D259">
        <v>95.832999999999998</v>
      </c>
      <c r="E259">
        <v>48</v>
      </c>
      <c r="F259">
        <v>2</v>
      </c>
      <c r="G259">
        <v>0</v>
      </c>
      <c r="H259">
        <v>3191</v>
      </c>
      <c r="I259">
        <v>3238</v>
      </c>
      <c r="J259">
        <v>207185</v>
      </c>
      <c r="K259">
        <v>207232</v>
      </c>
      <c r="L259" s="1">
        <v>2.3400000000000001E-11</v>
      </c>
      <c r="M259">
        <v>78.7</v>
      </c>
      <c r="N259">
        <f t="shared" si="8"/>
        <v>47</v>
      </c>
      <c r="O259">
        <v>9648</v>
      </c>
      <c r="P259">
        <f t="shared" si="9"/>
        <v>4.8714759535655062E-3</v>
      </c>
    </row>
    <row r="260" spans="1:16" x14ac:dyDescent="0.2">
      <c r="A260">
        <f>COUNTIF(matches!$A$2:$A$11,B260)</f>
        <v>0</v>
      </c>
      <c r="B260" t="s">
        <v>185</v>
      </c>
      <c r="C260" t="s">
        <v>20</v>
      </c>
      <c r="D260">
        <v>95.652000000000001</v>
      </c>
      <c r="E260">
        <v>46</v>
      </c>
      <c r="F260">
        <v>2</v>
      </c>
      <c r="G260">
        <v>0</v>
      </c>
      <c r="H260">
        <v>3193</v>
      </c>
      <c r="I260">
        <v>3238</v>
      </c>
      <c r="J260">
        <v>743906</v>
      </c>
      <c r="K260">
        <v>743951</v>
      </c>
      <c r="L260" s="1">
        <v>3.0299999999999999E-10</v>
      </c>
      <c r="M260">
        <v>75</v>
      </c>
      <c r="N260">
        <f t="shared" si="8"/>
        <v>45</v>
      </c>
      <c r="O260">
        <v>9648</v>
      </c>
      <c r="P260">
        <f t="shared" si="9"/>
        <v>4.6641791044776115E-3</v>
      </c>
    </row>
    <row r="261" spans="1:16" x14ac:dyDescent="0.2">
      <c r="A261">
        <f>COUNTIF(matches!$A$2:$A$11,B261)</f>
        <v>0</v>
      </c>
      <c r="B261" t="s">
        <v>185</v>
      </c>
      <c r="C261" t="s">
        <v>128</v>
      </c>
      <c r="D261">
        <v>97.436000000000007</v>
      </c>
      <c r="E261">
        <v>39</v>
      </c>
      <c r="F261">
        <v>1</v>
      </c>
      <c r="G261">
        <v>0</v>
      </c>
      <c r="H261">
        <v>3191</v>
      </c>
      <c r="I261">
        <v>3229</v>
      </c>
      <c r="J261">
        <v>3317503</v>
      </c>
      <c r="K261">
        <v>3317541</v>
      </c>
      <c r="L261" s="1">
        <v>5.0600000000000003E-8</v>
      </c>
      <c r="M261">
        <v>67.599999999999994</v>
      </c>
      <c r="N261">
        <f t="shared" si="8"/>
        <v>38</v>
      </c>
      <c r="O261">
        <v>9648</v>
      </c>
      <c r="P261">
        <f t="shared" si="9"/>
        <v>3.9386401326699837E-3</v>
      </c>
    </row>
    <row r="262" spans="1:16" x14ac:dyDescent="0.2">
      <c r="A262">
        <f>COUNTIF(matches!$A$2:$A$11,B262)</f>
        <v>0</v>
      </c>
      <c r="B262" t="s">
        <v>185</v>
      </c>
      <c r="C262" t="s">
        <v>59</v>
      </c>
      <c r="D262">
        <v>93.332999999999998</v>
      </c>
      <c r="E262">
        <v>45</v>
      </c>
      <c r="F262">
        <v>3</v>
      </c>
      <c r="G262">
        <v>0</v>
      </c>
      <c r="H262">
        <v>3194</v>
      </c>
      <c r="I262">
        <v>3238</v>
      </c>
      <c r="J262">
        <v>2147621</v>
      </c>
      <c r="K262">
        <v>2147577</v>
      </c>
      <c r="L262" s="1">
        <v>5.0600000000000003E-8</v>
      </c>
      <c r="M262">
        <v>67.599999999999994</v>
      </c>
      <c r="N262">
        <f t="shared" si="8"/>
        <v>44</v>
      </c>
      <c r="O262">
        <v>9648</v>
      </c>
      <c r="P262">
        <f t="shared" si="9"/>
        <v>4.5605306799336651E-3</v>
      </c>
    </row>
    <row r="263" spans="1:16" x14ac:dyDescent="0.2">
      <c r="A263">
        <f>COUNTIF(matches!$A$2:$A$11,B263)</f>
        <v>0</v>
      </c>
      <c r="B263" t="s">
        <v>185</v>
      </c>
      <c r="C263" t="s">
        <v>189</v>
      </c>
      <c r="D263">
        <v>93.477999999999994</v>
      </c>
      <c r="E263">
        <v>46</v>
      </c>
      <c r="F263">
        <v>1</v>
      </c>
      <c r="G263">
        <v>2</v>
      </c>
      <c r="H263">
        <v>3185</v>
      </c>
      <c r="I263">
        <v>3230</v>
      </c>
      <c r="J263">
        <v>309883</v>
      </c>
      <c r="K263">
        <v>309840</v>
      </c>
      <c r="L263" s="1">
        <v>5.0600000000000003E-8</v>
      </c>
      <c r="M263">
        <v>67.599999999999994</v>
      </c>
      <c r="N263">
        <f t="shared" si="8"/>
        <v>45</v>
      </c>
      <c r="O263">
        <v>9648</v>
      </c>
      <c r="P263">
        <f t="shared" si="9"/>
        <v>4.6641791044776115E-3</v>
      </c>
    </row>
    <row r="264" spans="1:16" x14ac:dyDescent="0.2">
      <c r="A264">
        <f>COUNTIF(matches!$A$2:$A$11,B264)</f>
        <v>0</v>
      </c>
      <c r="B264" t="s">
        <v>185</v>
      </c>
      <c r="C264" t="s">
        <v>189</v>
      </c>
      <c r="D264">
        <v>91.667000000000002</v>
      </c>
      <c r="E264">
        <v>48</v>
      </c>
      <c r="F264">
        <v>4</v>
      </c>
      <c r="G264">
        <v>0</v>
      </c>
      <c r="H264">
        <v>3183</v>
      </c>
      <c r="I264">
        <v>3230</v>
      </c>
      <c r="J264">
        <v>373518</v>
      </c>
      <c r="K264">
        <v>373471</v>
      </c>
      <c r="L264" s="1">
        <v>5.0600000000000003E-8</v>
      </c>
      <c r="M264">
        <v>67.599999999999994</v>
      </c>
      <c r="N264">
        <f t="shared" si="8"/>
        <v>47</v>
      </c>
      <c r="O264">
        <v>9648</v>
      </c>
      <c r="P264">
        <f t="shared" si="9"/>
        <v>4.8714759535655062E-3</v>
      </c>
    </row>
    <row r="265" spans="1:16" x14ac:dyDescent="0.2">
      <c r="A265">
        <f>COUNTIF(matches!$A$2:$A$11,B265)</f>
        <v>0</v>
      </c>
      <c r="B265" t="s">
        <v>185</v>
      </c>
      <c r="C265" t="s">
        <v>190</v>
      </c>
      <c r="D265">
        <v>89.13</v>
      </c>
      <c r="E265">
        <v>46</v>
      </c>
      <c r="F265">
        <v>5</v>
      </c>
      <c r="G265">
        <v>0</v>
      </c>
      <c r="H265">
        <v>3191</v>
      </c>
      <c r="I265">
        <v>3236</v>
      </c>
      <c r="J265">
        <v>114525</v>
      </c>
      <c r="K265">
        <v>114480</v>
      </c>
      <c r="L265" s="1">
        <v>3.0499999999999999E-5</v>
      </c>
      <c r="M265">
        <v>58.4</v>
      </c>
      <c r="N265">
        <f t="shared" si="8"/>
        <v>45</v>
      </c>
      <c r="O265">
        <v>9648</v>
      </c>
      <c r="P265">
        <f t="shared" si="9"/>
        <v>4.6641791044776115E-3</v>
      </c>
    </row>
    <row r="266" spans="1:16" hidden="1" x14ac:dyDescent="0.2">
      <c r="A266">
        <f>COUNTIF(matches!$A$2:$A$11,B266)</f>
        <v>0</v>
      </c>
      <c r="B266" t="s">
        <v>191</v>
      </c>
      <c r="C266" t="s">
        <v>22</v>
      </c>
      <c r="D266">
        <v>77.138000000000005</v>
      </c>
      <c r="E266">
        <v>643</v>
      </c>
      <c r="F266">
        <v>143</v>
      </c>
      <c r="G266">
        <v>4</v>
      </c>
      <c r="H266">
        <v>8813</v>
      </c>
      <c r="I266">
        <v>9453</v>
      </c>
      <c r="J266">
        <v>2051269</v>
      </c>
      <c r="K266">
        <v>2050629</v>
      </c>
      <c r="L266" s="1">
        <v>3.3800000000000001E-99</v>
      </c>
      <c r="M266">
        <v>370</v>
      </c>
      <c r="N266">
        <f t="shared" si="8"/>
        <v>640</v>
      </c>
      <c r="O266">
        <v>9456</v>
      </c>
      <c r="P266">
        <f t="shared" si="9"/>
        <v>6.7681895093062605E-2</v>
      </c>
    </row>
    <row r="267" spans="1:16" hidden="1" x14ac:dyDescent="0.2">
      <c r="A267">
        <f>COUNTIF(matches!$A$2:$A$11,B267)</f>
        <v>0</v>
      </c>
      <c r="B267" t="s">
        <v>191</v>
      </c>
      <c r="C267" t="s">
        <v>23</v>
      </c>
      <c r="D267">
        <v>76.05</v>
      </c>
      <c r="E267">
        <v>643</v>
      </c>
      <c r="F267">
        <v>149</v>
      </c>
      <c r="G267">
        <v>5</v>
      </c>
      <c r="H267">
        <v>8813</v>
      </c>
      <c r="I267">
        <v>9453</v>
      </c>
      <c r="J267">
        <v>2845112</v>
      </c>
      <c r="K267">
        <v>2845751</v>
      </c>
      <c r="L267" s="1">
        <v>5.7299999999999999E-87</v>
      </c>
      <c r="M267">
        <v>329</v>
      </c>
      <c r="N267">
        <f t="shared" si="8"/>
        <v>640</v>
      </c>
      <c r="O267">
        <v>9456</v>
      </c>
      <c r="P267">
        <f t="shared" si="9"/>
        <v>6.7681895093062605E-2</v>
      </c>
    </row>
    <row r="268" spans="1:16" hidden="1" x14ac:dyDescent="0.2">
      <c r="A268">
        <f>COUNTIF(matches!$A$2:$A$11,B268)</f>
        <v>0</v>
      </c>
      <c r="B268" t="s">
        <v>191</v>
      </c>
      <c r="C268" t="s">
        <v>192</v>
      </c>
      <c r="D268">
        <v>74.507000000000005</v>
      </c>
      <c r="E268">
        <v>659</v>
      </c>
      <c r="F268">
        <v>142</v>
      </c>
      <c r="G268">
        <v>20</v>
      </c>
      <c r="H268">
        <v>8809</v>
      </c>
      <c r="I268">
        <v>9454</v>
      </c>
      <c r="J268">
        <v>1269983</v>
      </c>
      <c r="K268">
        <v>1270628</v>
      </c>
      <c r="L268" s="1">
        <v>5.9E-67</v>
      </c>
      <c r="M268">
        <v>263</v>
      </c>
      <c r="N268">
        <f t="shared" si="8"/>
        <v>645</v>
      </c>
      <c r="O268">
        <v>9456</v>
      </c>
      <c r="P268">
        <f t="shared" si="9"/>
        <v>6.8210659898477161E-2</v>
      </c>
    </row>
    <row r="269" spans="1:16" hidden="1" x14ac:dyDescent="0.2">
      <c r="A269">
        <f>COUNTIF(matches!$A$2:$A$11,B269)</f>
        <v>0</v>
      </c>
      <c r="B269" t="s">
        <v>191</v>
      </c>
      <c r="C269" t="s">
        <v>102</v>
      </c>
      <c r="D269">
        <v>73.117999999999995</v>
      </c>
      <c r="E269">
        <v>651</v>
      </c>
      <c r="F269">
        <v>157</v>
      </c>
      <c r="G269">
        <v>18</v>
      </c>
      <c r="H269">
        <v>8814</v>
      </c>
      <c r="I269">
        <v>9455</v>
      </c>
      <c r="J269">
        <v>3335391</v>
      </c>
      <c r="K269">
        <v>3334750</v>
      </c>
      <c r="L269" s="1">
        <v>4.6599999999999998E-53</v>
      </c>
      <c r="M269">
        <v>217</v>
      </c>
      <c r="N269">
        <f t="shared" si="8"/>
        <v>641</v>
      </c>
      <c r="O269">
        <v>9456</v>
      </c>
      <c r="P269">
        <f t="shared" si="9"/>
        <v>6.7787648054145513E-2</v>
      </c>
    </row>
    <row r="270" spans="1:16" hidden="1" x14ac:dyDescent="0.2">
      <c r="A270">
        <f>COUNTIF(matches!$A$2:$A$11,B270)</f>
        <v>0</v>
      </c>
      <c r="B270" t="s">
        <v>191</v>
      </c>
      <c r="C270" t="s">
        <v>12</v>
      </c>
      <c r="D270">
        <v>82.781000000000006</v>
      </c>
      <c r="E270">
        <v>151</v>
      </c>
      <c r="F270">
        <v>20</v>
      </c>
      <c r="G270">
        <v>5</v>
      </c>
      <c r="H270">
        <v>8534</v>
      </c>
      <c r="I270">
        <v>8681</v>
      </c>
      <c r="J270">
        <v>1146612</v>
      </c>
      <c r="K270">
        <v>1146465</v>
      </c>
      <c r="L270" s="1">
        <v>6.24E-27</v>
      </c>
      <c r="M270">
        <v>130</v>
      </c>
      <c r="N270">
        <f t="shared" si="8"/>
        <v>147</v>
      </c>
      <c r="O270">
        <v>9456</v>
      </c>
      <c r="P270">
        <f t="shared" si="9"/>
        <v>1.5545685279187817E-2</v>
      </c>
    </row>
    <row r="271" spans="1:16" hidden="1" x14ac:dyDescent="0.2">
      <c r="A271">
        <f>COUNTIF(matches!$A$2:$A$11,B271)</f>
        <v>0</v>
      </c>
      <c r="B271" t="s">
        <v>191</v>
      </c>
      <c r="C271" t="s">
        <v>128</v>
      </c>
      <c r="D271">
        <v>70.251000000000005</v>
      </c>
      <c r="E271">
        <v>958</v>
      </c>
      <c r="F271">
        <v>208</v>
      </c>
      <c r="G271">
        <v>64</v>
      </c>
      <c r="H271">
        <v>6610</v>
      </c>
      <c r="I271">
        <v>7530</v>
      </c>
      <c r="J271">
        <v>958974</v>
      </c>
      <c r="K271">
        <v>959891</v>
      </c>
      <c r="L271" s="1">
        <v>1.3499999999999999E-23</v>
      </c>
      <c r="M271">
        <v>119</v>
      </c>
      <c r="N271">
        <f t="shared" si="8"/>
        <v>920</v>
      </c>
      <c r="O271">
        <v>9456</v>
      </c>
      <c r="P271">
        <f t="shared" si="9"/>
        <v>9.7292724196277491E-2</v>
      </c>
    </row>
    <row r="272" spans="1:16" hidden="1" x14ac:dyDescent="0.2">
      <c r="A272">
        <f>COUNTIF(matches!$A$2:$A$11,B272)</f>
        <v>0</v>
      </c>
      <c r="B272" t="s">
        <v>191</v>
      </c>
      <c r="C272" t="s">
        <v>82</v>
      </c>
      <c r="D272">
        <v>75.308999999999997</v>
      </c>
      <c r="E272">
        <v>243</v>
      </c>
      <c r="F272">
        <v>45</v>
      </c>
      <c r="G272">
        <v>13</v>
      </c>
      <c r="H272">
        <v>8446</v>
      </c>
      <c r="I272">
        <v>8682</v>
      </c>
      <c r="J272">
        <v>23983</v>
      </c>
      <c r="K272">
        <v>24216</v>
      </c>
      <c r="L272" s="1">
        <v>1.3600000000000001E-18</v>
      </c>
      <c r="M272">
        <v>102</v>
      </c>
      <c r="N272">
        <f t="shared" si="8"/>
        <v>236</v>
      </c>
      <c r="O272">
        <v>9456</v>
      </c>
      <c r="P272">
        <f t="shared" si="9"/>
        <v>2.4957698815566837E-2</v>
      </c>
    </row>
    <row r="273" spans="1:16" hidden="1" x14ac:dyDescent="0.2">
      <c r="A273">
        <f>COUNTIF(matches!$A$2:$A$11,B273)</f>
        <v>0</v>
      </c>
      <c r="B273" t="s">
        <v>191</v>
      </c>
      <c r="C273" t="s">
        <v>45</v>
      </c>
      <c r="D273">
        <v>75.897000000000006</v>
      </c>
      <c r="E273">
        <v>195</v>
      </c>
      <c r="F273">
        <v>42</v>
      </c>
      <c r="G273">
        <v>5</v>
      </c>
      <c r="H273">
        <v>8488</v>
      </c>
      <c r="I273">
        <v>8681</v>
      </c>
      <c r="J273">
        <v>809658</v>
      </c>
      <c r="K273">
        <v>809468</v>
      </c>
      <c r="L273" s="1">
        <v>2.2800000000000001E-16</v>
      </c>
      <c r="M273">
        <v>95.3</v>
      </c>
      <c r="N273">
        <f t="shared" si="8"/>
        <v>193</v>
      </c>
      <c r="O273">
        <v>9456</v>
      </c>
      <c r="P273">
        <f t="shared" si="9"/>
        <v>2.0410321489001692E-2</v>
      </c>
    </row>
    <row r="274" spans="1:16" hidden="1" x14ac:dyDescent="0.2">
      <c r="A274">
        <f>COUNTIF(matches!$A$2:$A$11,B274)</f>
        <v>0</v>
      </c>
      <c r="B274" t="s">
        <v>191</v>
      </c>
      <c r="C274" t="s">
        <v>99</v>
      </c>
      <c r="D274">
        <v>74.790000000000006</v>
      </c>
      <c r="E274">
        <v>238</v>
      </c>
      <c r="F274">
        <v>41</v>
      </c>
      <c r="G274">
        <v>16</v>
      </c>
      <c r="H274">
        <v>8452</v>
      </c>
      <c r="I274">
        <v>8681</v>
      </c>
      <c r="J274">
        <v>2994652</v>
      </c>
      <c r="K274">
        <v>2994878</v>
      </c>
      <c r="L274" s="1">
        <v>1.06E-14</v>
      </c>
      <c r="M274">
        <v>89.8</v>
      </c>
      <c r="N274">
        <f t="shared" si="8"/>
        <v>229</v>
      </c>
      <c r="O274">
        <v>9456</v>
      </c>
      <c r="P274">
        <f t="shared" si="9"/>
        <v>2.4217428087986465E-2</v>
      </c>
    </row>
    <row r="275" spans="1:16" hidden="1" x14ac:dyDescent="0.2">
      <c r="A275">
        <f>COUNTIF(matches!$A$2:$A$11,B275)</f>
        <v>0</v>
      </c>
      <c r="B275" t="s">
        <v>191</v>
      </c>
      <c r="C275" t="s">
        <v>28</v>
      </c>
      <c r="D275">
        <v>75</v>
      </c>
      <c r="E275">
        <v>172</v>
      </c>
      <c r="F275">
        <v>37</v>
      </c>
      <c r="G275">
        <v>4</v>
      </c>
      <c r="H275">
        <v>7372</v>
      </c>
      <c r="I275">
        <v>7540</v>
      </c>
      <c r="J275">
        <v>542439</v>
      </c>
      <c r="K275">
        <v>542607</v>
      </c>
      <c r="L275" s="1">
        <v>2.9700000000000001E-10</v>
      </c>
      <c r="M275">
        <v>75</v>
      </c>
      <c r="N275">
        <f t="shared" si="8"/>
        <v>168</v>
      </c>
      <c r="O275">
        <v>9456</v>
      </c>
      <c r="P275">
        <f t="shared" si="9"/>
        <v>1.7766497461928935E-2</v>
      </c>
    </row>
    <row r="276" spans="1:16" hidden="1" x14ac:dyDescent="0.2">
      <c r="A276">
        <f>COUNTIF(matches!$A$2:$A$11,B276)</f>
        <v>0</v>
      </c>
      <c r="B276" t="s">
        <v>193</v>
      </c>
      <c r="C276" t="s">
        <v>79</v>
      </c>
      <c r="D276">
        <v>73.603999999999999</v>
      </c>
      <c r="E276">
        <v>394</v>
      </c>
      <c r="F276">
        <v>84</v>
      </c>
      <c r="G276">
        <v>17</v>
      </c>
      <c r="H276">
        <v>3814</v>
      </c>
      <c r="I276">
        <v>4200</v>
      </c>
      <c r="J276">
        <v>1357056</v>
      </c>
      <c r="K276">
        <v>1357436</v>
      </c>
      <c r="L276" s="1">
        <v>4.7800000000000001E-28</v>
      </c>
      <c r="M276">
        <v>134</v>
      </c>
      <c r="N276">
        <f t="shared" si="8"/>
        <v>386</v>
      </c>
      <c r="O276">
        <v>9373</v>
      </c>
      <c r="P276">
        <f t="shared" si="9"/>
        <v>4.1182118852021762E-2</v>
      </c>
    </row>
    <row r="277" spans="1:16" hidden="1" x14ac:dyDescent="0.2">
      <c r="A277">
        <f>COUNTIF(matches!$A$2:$A$11,B277)</f>
        <v>0</v>
      </c>
      <c r="B277" t="s">
        <v>193</v>
      </c>
      <c r="C277" t="s">
        <v>78</v>
      </c>
      <c r="D277">
        <v>72.563999999999993</v>
      </c>
      <c r="E277">
        <v>390</v>
      </c>
      <c r="F277">
        <v>91</v>
      </c>
      <c r="G277">
        <v>14</v>
      </c>
      <c r="H277">
        <v>3815</v>
      </c>
      <c r="I277">
        <v>4199</v>
      </c>
      <c r="J277">
        <v>726709</v>
      </c>
      <c r="K277">
        <v>727087</v>
      </c>
      <c r="L277" s="1">
        <v>6.2300000000000003E-22</v>
      </c>
      <c r="M277">
        <v>113</v>
      </c>
      <c r="N277">
        <f t="shared" si="8"/>
        <v>384</v>
      </c>
      <c r="O277">
        <v>9373</v>
      </c>
      <c r="P277">
        <f t="shared" si="9"/>
        <v>4.096873999786621E-2</v>
      </c>
    </row>
    <row r="278" spans="1:16" hidden="1" x14ac:dyDescent="0.2">
      <c r="A278">
        <f>COUNTIF(matches!$A$2:$A$11,B278)</f>
        <v>0</v>
      </c>
      <c r="B278" t="s">
        <v>194</v>
      </c>
      <c r="C278" t="s">
        <v>107</v>
      </c>
      <c r="D278">
        <v>76.066000000000003</v>
      </c>
      <c r="E278">
        <v>305</v>
      </c>
      <c r="F278">
        <v>63</v>
      </c>
      <c r="G278">
        <v>10</v>
      </c>
      <c r="H278">
        <v>571</v>
      </c>
      <c r="I278">
        <v>870</v>
      </c>
      <c r="J278">
        <v>3038089</v>
      </c>
      <c r="K278">
        <v>3037790</v>
      </c>
      <c r="L278" s="1">
        <v>4.7200000000000002E-33</v>
      </c>
      <c r="M278">
        <v>150</v>
      </c>
      <c r="N278">
        <f t="shared" si="8"/>
        <v>299</v>
      </c>
      <c r="O278">
        <v>9309</v>
      </c>
      <c r="P278">
        <f t="shared" si="9"/>
        <v>3.2119454291545814E-2</v>
      </c>
    </row>
    <row r="279" spans="1:16" hidden="1" x14ac:dyDescent="0.2">
      <c r="A279">
        <f>COUNTIF(matches!$A$2:$A$11,B279)</f>
        <v>0</v>
      </c>
      <c r="B279" t="s">
        <v>194</v>
      </c>
      <c r="C279" t="s">
        <v>11</v>
      </c>
      <c r="D279">
        <v>76.144000000000005</v>
      </c>
      <c r="E279">
        <v>306</v>
      </c>
      <c r="F279">
        <v>61</v>
      </c>
      <c r="G279">
        <v>12</v>
      </c>
      <c r="H279">
        <v>571</v>
      </c>
      <c r="I279">
        <v>870</v>
      </c>
      <c r="J279">
        <v>245362</v>
      </c>
      <c r="K279">
        <v>245661</v>
      </c>
      <c r="L279" s="1">
        <v>4.7200000000000002E-33</v>
      </c>
      <c r="M279">
        <v>150</v>
      </c>
      <c r="N279">
        <f t="shared" si="8"/>
        <v>299</v>
      </c>
      <c r="O279">
        <v>9309</v>
      </c>
      <c r="P279">
        <f t="shared" si="9"/>
        <v>3.2119454291545814E-2</v>
      </c>
    </row>
    <row r="280" spans="1:16" hidden="1" x14ac:dyDescent="0.2">
      <c r="A280">
        <f>COUNTIF(matches!$A$2:$A$11,B280)</f>
        <v>0</v>
      </c>
      <c r="B280" t="s">
        <v>194</v>
      </c>
      <c r="C280" t="s">
        <v>136</v>
      </c>
      <c r="D280">
        <v>75.738</v>
      </c>
      <c r="E280">
        <v>305</v>
      </c>
      <c r="F280">
        <v>64</v>
      </c>
      <c r="G280">
        <v>10</v>
      </c>
      <c r="H280">
        <v>571</v>
      </c>
      <c r="I280">
        <v>870</v>
      </c>
      <c r="J280">
        <v>3068364</v>
      </c>
      <c r="K280">
        <v>3068065</v>
      </c>
      <c r="L280" s="1">
        <v>2.1899999999999998E-31</v>
      </c>
      <c r="M280">
        <v>145</v>
      </c>
      <c r="N280">
        <f t="shared" si="8"/>
        <v>299</v>
      </c>
      <c r="O280">
        <v>9309</v>
      </c>
      <c r="P280">
        <f t="shared" si="9"/>
        <v>3.2119454291545814E-2</v>
      </c>
    </row>
    <row r="281" spans="1:16" hidden="1" x14ac:dyDescent="0.2">
      <c r="A281">
        <f>COUNTIF(matches!$A$2:$A$11,B281)</f>
        <v>0</v>
      </c>
      <c r="B281" t="s">
        <v>194</v>
      </c>
      <c r="C281" t="s">
        <v>145</v>
      </c>
      <c r="D281">
        <v>77.090999999999994</v>
      </c>
      <c r="E281">
        <v>275</v>
      </c>
      <c r="F281">
        <v>45</v>
      </c>
      <c r="G281">
        <v>15</v>
      </c>
      <c r="H281">
        <v>607</v>
      </c>
      <c r="I281">
        <v>872</v>
      </c>
      <c r="J281">
        <v>2010854</v>
      </c>
      <c r="K281">
        <v>2010589</v>
      </c>
      <c r="L281" s="1">
        <v>7.8899999999999993E-31</v>
      </c>
      <c r="M281">
        <v>143</v>
      </c>
      <c r="N281">
        <f t="shared" si="8"/>
        <v>265</v>
      </c>
      <c r="O281">
        <v>9309</v>
      </c>
      <c r="P281">
        <f t="shared" si="9"/>
        <v>2.8467074873778066E-2</v>
      </c>
    </row>
    <row r="282" spans="1:16" hidden="1" x14ac:dyDescent="0.2">
      <c r="A282">
        <f>COUNTIF(matches!$A$2:$A$11,B282)</f>
        <v>0</v>
      </c>
      <c r="B282" t="s">
        <v>194</v>
      </c>
      <c r="C282" t="s">
        <v>109</v>
      </c>
      <c r="D282">
        <v>76.403999999999996</v>
      </c>
      <c r="E282">
        <v>267</v>
      </c>
      <c r="F282">
        <v>55</v>
      </c>
      <c r="G282">
        <v>7</v>
      </c>
      <c r="H282">
        <v>607</v>
      </c>
      <c r="I282">
        <v>869</v>
      </c>
      <c r="J282">
        <v>736067</v>
      </c>
      <c r="K282">
        <v>736329</v>
      </c>
      <c r="L282" s="1">
        <v>3.67E-29</v>
      </c>
      <c r="M282">
        <v>137</v>
      </c>
      <c r="N282">
        <f t="shared" si="8"/>
        <v>262</v>
      </c>
      <c r="O282">
        <v>9309</v>
      </c>
      <c r="P282">
        <f t="shared" si="9"/>
        <v>2.8144806101622087E-2</v>
      </c>
    </row>
    <row r="283" spans="1:16" hidden="1" x14ac:dyDescent="0.2">
      <c r="A283">
        <f>COUNTIF(matches!$A$2:$A$11,B283)</f>
        <v>0</v>
      </c>
      <c r="B283" t="s">
        <v>194</v>
      </c>
      <c r="C283" t="s">
        <v>13</v>
      </c>
      <c r="D283">
        <v>73.855999999999995</v>
      </c>
      <c r="E283">
        <v>306</v>
      </c>
      <c r="F283">
        <v>68</v>
      </c>
      <c r="G283">
        <v>11</v>
      </c>
      <c r="H283">
        <v>571</v>
      </c>
      <c r="I283">
        <v>870</v>
      </c>
      <c r="J283">
        <v>126743</v>
      </c>
      <c r="K283">
        <v>127042</v>
      </c>
      <c r="L283" s="1">
        <v>2.2300000000000001E-21</v>
      </c>
      <c r="M283">
        <v>111</v>
      </c>
      <c r="N283">
        <f t="shared" si="8"/>
        <v>299</v>
      </c>
      <c r="O283">
        <v>9309</v>
      </c>
      <c r="P283">
        <f t="shared" si="9"/>
        <v>3.2119454291545814E-2</v>
      </c>
    </row>
    <row r="284" spans="1:16" hidden="1" x14ac:dyDescent="0.2">
      <c r="A284">
        <f>COUNTIF(matches!$A$2:$A$11,B284)</f>
        <v>0</v>
      </c>
      <c r="B284" t="s">
        <v>194</v>
      </c>
      <c r="C284" t="s">
        <v>125</v>
      </c>
      <c r="D284">
        <v>87.179000000000002</v>
      </c>
      <c r="E284">
        <v>78</v>
      </c>
      <c r="F284">
        <v>10</v>
      </c>
      <c r="G284">
        <v>0</v>
      </c>
      <c r="H284">
        <v>676</v>
      </c>
      <c r="I284">
        <v>753</v>
      </c>
      <c r="J284">
        <v>1727170</v>
      </c>
      <c r="K284">
        <v>1727247</v>
      </c>
      <c r="L284" s="1">
        <v>1.04E-14</v>
      </c>
      <c r="M284">
        <v>89.8</v>
      </c>
      <c r="N284">
        <f t="shared" si="8"/>
        <v>77</v>
      </c>
      <c r="O284">
        <v>9309</v>
      </c>
      <c r="P284">
        <f t="shared" si="9"/>
        <v>8.2715651520034374E-3</v>
      </c>
    </row>
    <row r="285" spans="1:16" hidden="1" x14ac:dyDescent="0.2">
      <c r="A285">
        <f>COUNTIF(matches!$A$2:$A$11,B285)</f>
        <v>1</v>
      </c>
      <c r="B285" t="s">
        <v>195</v>
      </c>
      <c r="C285" t="s">
        <v>160</v>
      </c>
      <c r="D285">
        <v>96.875</v>
      </c>
      <c r="E285">
        <v>32</v>
      </c>
      <c r="F285">
        <v>1</v>
      </c>
      <c r="G285">
        <v>0</v>
      </c>
      <c r="H285">
        <v>8650</v>
      </c>
      <c r="I285">
        <v>8681</v>
      </c>
      <c r="J285">
        <v>687198</v>
      </c>
      <c r="K285">
        <v>687229</v>
      </c>
      <c r="L285" s="1">
        <v>3.79E-4</v>
      </c>
      <c r="M285">
        <v>54.7</v>
      </c>
      <c r="N285">
        <f t="shared" si="8"/>
        <v>31</v>
      </c>
      <c r="O285">
        <v>9268</v>
      </c>
      <c r="P285">
        <f t="shared" si="9"/>
        <v>3.3448424687095384E-3</v>
      </c>
    </row>
    <row r="286" spans="1:16" x14ac:dyDescent="0.2">
      <c r="A286">
        <f>COUNTIF(matches!$A$2:$A$11,B286)</f>
        <v>0</v>
      </c>
      <c r="B286" t="s">
        <v>196</v>
      </c>
      <c r="C286" t="s">
        <v>12</v>
      </c>
      <c r="D286">
        <v>100</v>
      </c>
      <c r="E286">
        <v>36</v>
      </c>
      <c r="F286">
        <v>0</v>
      </c>
      <c r="G286">
        <v>0</v>
      </c>
      <c r="H286">
        <v>5987</v>
      </c>
      <c r="I286">
        <v>6022</v>
      </c>
      <c r="J286">
        <v>1371335</v>
      </c>
      <c r="K286">
        <v>1371300</v>
      </c>
      <c r="L286" s="1">
        <v>4.8599999999999998E-8</v>
      </c>
      <c r="M286">
        <v>67.599999999999994</v>
      </c>
      <c r="N286">
        <f t="shared" si="8"/>
        <v>35</v>
      </c>
      <c r="O286">
        <v>9261</v>
      </c>
      <c r="P286">
        <f t="shared" si="9"/>
        <v>3.779289493575208E-3</v>
      </c>
    </row>
    <row r="287" spans="1:16" x14ac:dyDescent="0.2">
      <c r="A287">
        <f>COUNTIF(matches!$A$2:$A$11,B287)</f>
        <v>0</v>
      </c>
      <c r="B287" t="s">
        <v>196</v>
      </c>
      <c r="C287" t="s">
        <v>78</v>
      </c>
      <c r="D287">
        <v>89.582999999999998</v>
      </c>
      <c r="E287">
        <v>48</v>
      </c>
      <c r="F287">
        <v>5</v>
      </c>
      <c r="G287">
        <v>0</v>
      </c>
      <c r="H287">
        <v>5990</v>
      </c>
      <c r="I287">
        <v>6037</v>
      </c>
      <c r="J287">
        <v>3922101</v>
      </c>
      <c r="K287">
        <v>3922148</v>
      </c>
      <c r="L287" s="1">
        <v>2.26E-6</v>
      </c>
      <c r="M287">
        <v>62.1</v>
      </c>
      <c r="N287">
        <f t="shared" si="8"/>
        <v>47</v>
      </c>
      <c r="O287">
        <v>9261</v>
      </c>
      <c r="P287">
        <f t="shared" si="9"/>
        <v>5.0750458913724223E-3</v>
      </c>
    </row>
    <row r="288" spans="1:16" x14ac:dyDescent="0.2">
      <c r="A288">
        <f>COUNTIF(matches!$A$2:$A$11,B288)</f>
        <v>0</v>
      </c>
      <c r="B288" t="s">
        <v>196</v>
      </c>
      <c r="C288" t="s">
        <v>125</v>
      </c>
      <c r="D288">
        <v>94.444000000000003</v>
      </c>
      <c r="E288">
        <v>36</v>
      </c>
      <c r="F288">
        <v>2</v>
      </c>
      <c r="G288">
        <v>0</v>
      </c>
      <c r="H288">
        <v>5990</v>
      </c>
      <c r="I288">
        <v>6025</v>
      </c>
      <c r="J288">
        <v>2810907</v>
      </c>
      <c r="K288">
        <v>2810872</v>
      </c>
      <c r="L288" s="1">
        <v>1.05E-4</v>
      </c>
      <c r="M288">
        <v>56.5</v>
      </c>
      <c r="N288">
        <f t="shared" si="8"/>
        <v>35</v>
      </c>
      <c r="O288">
        <v>9261</v>
      </c>
      <c r="P288">
        <f t="shared" si="9"/>
        <v>3.779289493575208E-3</v>
      </c>
    </row>
    <row r="289" spans="1:16" x14ac:dyDescent="0.2">
      <c r="A289">
        <f>COUNTIF(matches!$A$2:$A$11,B289)</f>
        <v>0</v>
      </c>
      <c r="B289" t="s">
        <v>196</v>
      </c>
      <c r="C289" t="s">
        <v>125</v>
      </c>
      <c r="D289">
        <v>86.275000000000006</v>
      </c>
      <c r="E289">
        <v>51</v>
      </c>
      <c r="F289">
        <v>7</v>
      </c>
      <c r="G289">
        <v>0</v>
      </c>
      <c r="H289">
        <v>5991</v>
      </c>
      <c r="I289">
        <v>6041</v>
      </c>
      <c r="J289">
        <v>2811745</v>
      </c>
      <c r="K289">
        <v>2811695</v>
      </c>
      <c r="L289" s="1">
        <v>1.05E-4</v>
      </c>
      <c r="M289">
        <v>56.5</v>
      </c>
      <c r="N289">
        <f t="shared" si="8"/>
        <v>50</v>
      </c>
      <c r="O289">
        <v>9261</v>
      </c>
      <c r="P289">
        <f t="shared" si="9"/>
        <v>5.3989849908217258E-3</v>
      </c>
    </row>
    <row r="290" spans="1:16" hidden="1" x14ac:dyDescent="0.2">
      <c r="A290">
        <f>COUNTIF(matches!$A$2:$A$11,B290)</f>
        <v>0</v>
      </c>
      <c r="B290" t="s">
        <v>197</v>
      </c>
      <c r="C290" t="s">
        <v>160</v>
      </c>
      <c r="D290">
        <v>83.132999999999996</v>
      </c>
      <c r="E290">
        <v>83</v>
      </c>
      <c r="F290">
        <v>14</v>
      </c>
      <c r="G290">
        <v>0</v>
      </c>
      <c r="H290">
        <v>5123</v>
      </c>
      <c r="I290">
        <v>5205</v>
      </c>
      <c r="J290">
        <v>1289049</v>
      </c>
      <c r="K290">
        <v>1288967</v>
      </c>
      <c r="L290" s="1">
        <v>7.9699999999999994E-11</v>
      </c>
      <c r="M290">
        <v>76.8</v>
      </c>
      <c r="N290">
        <f t="shared" si="8"/>
        <v>82</v>
      </c>
      <c r="O290">
        <v>9137</v>
      </c>
      <c r="P290">
        <f t="shared" si="9"/>
        <v>8.9744992886067639E-3</v>
      </c>
    </row>
    <row r="291" spans="1:16" x14ac:dyDescent="0.2">
      <c r="A291">
        <f>COUNTIF(matches!$A$2:$A$11,B291)</f>
        <v>0</v>
      </c>
      <c r="B291" t="s">
        <v>197</v>
      </c>
      <c r="C291" t="s">
        <v>157</v>
      </c>
      <c r="D291">
        <v>87.5</v>
      </c>
      <c r="E291">
        <v>48</v>
      </c>
      <c r="F291">
        <v>6</v>
      </c>
      <c r="G291">
        <v>0</v>
      </c>
      <c r="H291">
        <v>5329</v>
      </c>
      <c r="I291">
        <v>5376</v>
      </c>
      <c r="J291">
        <v>171430</v>
      </c>
      <c r="K291">
        <v>171477</v>
      </c>
      <c r="L291" s="1">
        <v>1.0399999999999999E-4</v>
      </c>
      <c r="M291">
        <v>56.5</v>
      </c>
      <c r="N291">
        <f t="shared" si="8"/>
        <v>47</v>
      </c>
      <c r="O291">
        <v>9137</v>
      </c>
      <c r="P291">
        <f t="shared" si="9"/>
        <v>5.143920323957535E-3</v>
      </c>
    </row>
    <row r="292" spans="1:16" x14ac:dyDescent="0.2">
      <c r="A292">
        <f>COUNTIF(matches!$A$2:$A$11,B292)</f>
        <v>0</v>
      </c>
      <c r="B292" t="s">
        <v>198</v>
      </c>
      <c r="C292" t="s">
        <v>199</v>
      </c>
      <c r="D292">
        <v>87.143000000000001</v>
      </c>
      <c r="E292">
        <v>70</v>
      </c>
      <c r="F292">
        <v>5</v>
      </c>
      <c r="G292">
        <v>3</v>
      </c>
      <c r="H292">
        <v>7590</v>
      </c>
      <c r="I292">
        <v>7657</v>
      </c>
      <c r="J292">
        <v>517884</v>
      </c>
      <c r="K292">
        <v>517951</v>
      </c>
      <c r="L292" s="1">
        <v>7.8699999999999997E-11</v>
      </c>
      <c r="M292">
        <v>76.8</v>
      </c>
      <c r="N292">
        <f t="shared" si="8"/>
        <v>67</v>
      </c>
      <c r="O292">
        <v>9028</v>
      </c>
      <c r="P292">
        <f t="shared" si="9"/>
        <v>7.4213557820115199E-3</v>
      </c>
    </row>
    <row r="293" spans="1:16" x14ac:dyDescent="0.2">
      <c r="A293">
        <f>COUNTIF(matches!$A$2:$A$11,B293)</f>
        <v>0</v>
      </c>
      <c r="B293" t="s">
        <v>198</v>
      </c>
      <c r="C293" t="s">
        <v>200</v>
      </c>
      <c r="D293">
        <v>89.796000000000006</v>
      </c>
      <c r="E293">
        <v>49</v>
      </c>
      <c r="F293">
        <v>5</v>
      </c>
      <c r="G293">
        <v>0</v>
      </c>
      <c r="H293">
        <v>7610</v>
      </c>
      <c r="I293">
        <v>7658</v>
      </c>
      <c r="J293">
        <v>2661330</v>
      </c>
      <c r="K293">
        <v>2661282</v>
      </c>
      <c r="L293" s="1">
        <v>6.13E-7</v>
      </c>
      <c r="M293">
        <v>63.9</v>
      </c>
      <c r="N293">
        <f t="shared" si="8"/>
        <v>48</v>
      </c>
      <c r="O293">
        <v>9028</v>
      </c>
      <c r="P293">
        <f t="shared" si="9"/>
        <v>5.316792202038104E-3</v>
      </c>
    </row>
    <row r="294" spans="1:16" x14ac:dyDescent="0.2">
      <c r="A294">
        <f>COUNTIF(matches!$A$2:$A$11,B294)</f>
        <v>0</v>
      </c>
      <c r="B294" t="s">
        <v>198</v>
      </c>
      <c r="C294" t="s">
        <v>200</v>
      </c>
      <c r="D294">
        <v>100</v>
      </c>
      <c r="E294">
        <v>30</v>
      </c>
      <c r="F294">
        <v>0</v>
      </c>
      <c r="G294">
        <v>0</v>
      </c>
      <c r="H294">
        <v>7629</v>
      </c>
      <c r="I294">
        <v>7658</v>
      </c>
      <c r="J294">
        <v>2042862</v>
      </c>
      <c r="K294">
        <v>2042833</v>
      </c>
      <c r="L294" s="1">
        <v>1.03E-4</v>
      </c>
      <c r="M294">
        <v>56.5</v>
      </c>
      <c r="N294">
        <f t="shared" si="8"/>
        <v>29</v>
      </c>
      <c r="O294">
        <v>9028</v>
      </c>
      <c r="P294">
        <f t="shared" si="9"/>
        <v>3.2122286220646877E-3</v>
      </c>
    </row>
    <row r="295" spans="1:16" x14ac:dyDescent="0.2">
      <c r="A295">
        <f>COUNTIF(matches!$A$2:$A$11,B295)</f>
        <v>0</v>
      </c>
      <c r="B295" t="s">
        <v>198</v>
      </c>
      <c r="C295" t="s">
        <v>112</v>
      </c>
      <c r="D295">
        <v>82.608999999999995</v>
      </c>
      <c r="E295">
        <v>69</v>
      </c>
      <c r="F295">
        <v>10</v>
      </c>
      <c r="G295">
        <v>2</v>
      </c>
      <c r="H295">
        <v>7590</v>
      </c>
      <c r="I295">
        <v>7657</v>
      </c>
      <c r="J295">
        <v>1247590</v>
      </c>
      <c r="K295">
        <v>1247523</v>
      </c>
      <c r="L295" s="1">
        <v>7.9300000000000003E-6</v>
      </c>
      <c r="M295">
        <v>60.2</v>
      </c>
      <c r="N295">
        <f t="shared" si="8"/>
        <v>67</v>
      </c>
      <c r="O295">
        <v>9028</v>
      </c>
      <c r="P295">
        <f t="shared" si="9"/>
        <v>7.4213557820115199E-3</v>
      </c>
    </row>
    <row r="296" spans="1:16" x14ac:dyDescent="0.2">
      <c r="A296">
        <f>COUNTIF(matches!$A$2:$A$11,B296)</f>
        <v>0</v>
      </c>
      <c r="B296" t="s">
        <v>198</v>
      </c>
      <c r="C296" t="s">
        <v>140</v>
      </c>
      <c r="D296">
        <v>97.143000000000001</v>
      </c>
      <c r="E296">
        <v>35</v>
      </c>
      <c r="F296">
        <v>1</v>
      </c>
      <c r="G296">
        <v>0</v>
      </c>
      <c r="H296">
        <v>7629</v>
      </c>
      <c r="I296">
        <v>7663</v>
      </c>
      <c r="J296">
        <v>2969619</v>
      </c>
      <c r="K296">
        <v>2969653</v>
      </c>
      <c r="L296" s="1">
        <v>7.9300000000000003E-6</v>
      </c>
      <c r="M296">
        <v>60.2</v>
      </c>
      <c r="N296">
        <f t="shared" si="8"/>
        <v>34</v>
      </c>
      <c r="O296">
        <v>9028</v>
      </c>
      <c r="P296">
        <f t="shared" si="9"/>
        <v>3.7660611431103233E-3</v>
      </c>
    </row>
    <row r="297" spans="1:16" x14ac:dyDescent="0.2">
      <c r="A297">
        <f>COUNTIF(matches!$A$2:$A$11,B297)</f>
        <v>0</v>
      </c>
      <c r="B297" t="s">
        <v>198</v>
      </c>
      <c r="C297" t="s">
        <v>52</v>
      </c>
      <c r="D297">
        <v>91.304000000000002</v>
      </c>
      <c r="E297">
        <v>46</v>
      </c>
      <c r="F297">
        <v>1</v>
      </c>
      <c r="G297">
        <v>2</v>
      </c>
      <c r="H297">
        <v>7629</v>
      </c>
      <c r="I297">
        <v>7671</v>
      </c>
      <c r="J297">
        <v>179107</v>
      </c>
      <c r="K297">
        <v>179062</v>
      </c>
      <c r="L297" s="1">
        <v>7.9300000000000003E-6</v>
      </c>
      <c r="M297">
        <v>60.2</v>
      </c>
      <c r="N297">
        <f t="shared" si="8"/>
        <v>42</v>
      </c>
      <c r="O297">
        <v>9028</v>
      </c>
      <c r="P297">
        <f t="shared" si="9"/>
        <v>4.6521931767833404E-3</v>
      </c>
    </row>
    <row r="298" spans="1:16" x14ac:dyDescent="0.2">
      <c r="A298">
        <f>COUNTIF(matches!$A$2:$A$11,B298)</f>
        <v>0</v>
      </c>
      <c r="B298" t="s">
        <v>198</v>
      </c>
      <c r="C298" t="s">
        <v>22</v>
      </c>
      <c r="D298">
        <v>97.058999999999997</v>
      </c>
      <c r="E298">
        <v>34</v>
      </c>
      <c r="F298">
        <v>1</v>
      </c>
      <c r="G298">
        <v>0</v>
      </c>
      <c r="H298">
        <v>7629</v>
      </c>
      <c r="I298">
        <v>7662</v>
      </c>
      <c r="J298">
        <v>1131903</v>
      </c>
      <c r="K298">
        <v>1131936</v>
      </c>
      <c r="L298" s="1">
        <v>2.8500000000000002E-5</v>
      </c>
      <c r="M298">
        <v>58.4</v>
      </c>
      <c r="N298">
        <f t="shared" si="8"/>
        <v>33</v>
      </c>
      <c r="O298">
        <v>9028</v>
      </c>
      <c r="P298">
        <f t="shared" si="9"/>
        <v>3.6552946389011962E-3</v>
      </c>
    </row>
    <row r="299" spans="1:16" x14ac:dyDescent="0.2">
      <c r="A299">
        <f>COUNTIF(matches!$A$2:$A$11,B299)</f>
        <v>0</v>
      </c>
      <c r="B299" t="s">
        <v>198</v>
      </c>
      <c r="C299" t="s">
        <v>201</v>
      </c>
      <c r="D299">
        <v>100</v>
      </c>
      <c r="E299">
        <v>30</v>
      </c>
      <c r="F299">
        <v>0</v>
      </c>
      <c r="G299">
        <v>0</v>
      </c>
      <c r="H299">
        <v>7629</v>
      </c>
      <c r="I299">
        <v>7658</v>
      </c>
      <c r="J299">
        <v>336125</v>
      </c>
      <c r="K299">
        <v>336096</v>
      </c>
      <c r="L299" s="1">
        <v>1.03E-4</v>
      </c>
      <c r="M299">
        <v>56.5</v>
      </c>
      <c r="N299">
        <f t="shared" si="8"/>
        <v>29</v>
      </c>
      <c r="O299">
        <v>9028</v>
      </c>
      <c r="P299">
        <f t="shared" si="9"/>
        <v>3.2122286220646877E-3</v>
      </c>
    </row>
    <row r="300" spans="1:16" x14ac:dyDescent="0.2">
      <c r="A300">
        <f>COUNTIF(matches!$A$2:$A$11,B300)</f>
        <v>0</v>
      </c>
      <c r="B300" t="s">
        <v>198</v>
      </c>
      <c r="C300" t="s">
        <v>202</v>
      </c>
      <c r="D300">
        <v>100</v>
      </c>
      <c r="E300">
        <v>30</v>
      </c>
      <c r="F300">
        <v>0</v>
      </c>
      <c r="G300">
        <v>0</v>
      </c>
      <c r="H300">
        <v>7629</v>
      </c>
      <c r="I300">
        <v>7658</v>
      </c>
      <c r="J300">
        <v>2415469</v>
      </c>
      <c r="K300">
        <v>2415440</v>
      </c>
      <c r="L300" s="1">
        <v>1.03E-4</v>
      </c>
      <c r="M300">
        <v>56.5</v>
      </c>
      <c r="N300">
        <f t="shared" si="8"/>
        <v>29</v>
      </c>
      <c r="O300">
        <v>9028</v>
      </c>
      <c r="P300">
        <f t="shared" si="9"/>
        <v>3.2122286220646877E-3</v>
      </c>
    </row>
    <row r="301" spans="1:16" x14ac:dyDescent="0.2">
      <c r="A301">
        <f>COUNTIF(matches!$A$2:$A$11,B301)</f>
        <v>0</v>
      </c>
      <c r="B301" t="s">
        <v>198</v>
      </c>
      <c r="C301" t="s">
        <v>84</v>
      </c>
      <c r="D301">
        <v>92.105000000000004</v>
      </c>
      <c r="E301">
        <v>38</v>
      </c>
      <c r="F301">
        <v>3</v>
      </c>
      <c r="G301">
        <v>0</v>
      </c>
      <c r="H301">
        <v>7626</v>
      </c>
      <c r="I301">
        <v>7663</v>
      </c>
      <c r="J301">
        <v>2404091</v>
      </c>
      <c r="K301">
        <v>2404054</v>
      </c>
      <c r="L301" s="1">
        <v>3.6900000000000002E-4</v>
      </c>
      <c r="M301">
        <v>54.7</v>
      </c>
      <c r="N301">
        <f t="shared" si="8"/>
        <v>37</v>
      </c>
      <c r="O301">
        <v>9028</v>
      </c>
      <c r="P301">
        <f t="shared" si="9"/>
        <v>4.0983606557377051E-3</v>
      </c>
    </row>
    <row r="302" spans="1:16" x14ac:dyDescent="0.2">
      <c r="A302">
        <f>COUNTIF(matches!$A$2:$A$11,B302)</f>
        <v>0</v>
      </c>
      <c r="B302" t="s">
        <v>198</v>
      </c>
      <c r="C302" t="s">
        <v>203</v>
      </c>
      <c r="D302">
        <v>96.875</v>
      </c>
      <c r="E302">
        <v>32</v>
      </c>
      <c r="F302">
        <v>1</v>
      </c>
      <c r="G302">
        <v>0</v>
      </c>
      <c r="H302">
        <v>7631</v>
      </c>
      <c r="I302">
        <v>7662</v>
      </c>
      <c r="J302">
        <v>127202</v>
      </c>
      <c r="K302">
        <v>127171</v>
      </c>
      <c r="L302" s="1">
        <v>3.6900000000000002E-4</v>
      </c>
      <c r="M302">
        <v>54.7</v>
      </c>
      <c r="N302">
        <f t="shared" si="8"/>
        <v>31</v>
      </c>
      <c r="O302">
        <v>9028</v>
      </c>
      <c r="P302">
        <f t="shared" si="9"/>
        <v>3.4337616304829419E-3</v>
      </c>
    </row>
    <row r="303" spans="1:16" x14ac:dyDescent="0.2">
      <c r="A303">
        <f>COUNTIF(matches!$A$2:$A$11,B303)</f>
        <v>0</v>
      </c>
      <c r="B303" t="s">
        <v>204</v>
      </c>
      <c r="C303" t="s">
        <v>205</v>
      </c>
      <c r="D303">
        <v>100</v>
      </c>
      <c r="E303">
        <v>32</v>
      </c>
      <c r="F303">
        <v>0</v>
      </c>
      <c r="G303">
        <v>0</v>
      </c>
      <c r="H303">
        <v>6452</v>
      </c>
      <c r="I303">
        <v>6483</v>
      </c>
      <c r="J303">
        <v>2525448</v>
      </c>
      <c r="K303">
        <v>2525479</v>
      </c>
      <c r="L303" s="1">
        <v>7.9200000000000004E-6</v>
      </c>
      <c r="M303">
        <v>60.2</v>
      </c>
      <c r="N303">
        <f t="shared" si="8"/>
        <v>31</v>
      </c>
      <c r="O303">
        <v>9015</v>
      </c>
      <c r="P303">
        <f t="shared" si="9"/>
        <v>3.4387132556849697E-3</v>
      </c>
    </row>
    <row r="304" spans="1:16" x14ac:dyDescent="0.2">
      <c r="A304">
        <f>COUNTIF(matches!$A$2:$A$11,B304)</f>
        <v>0</v>
      </c>
      <c r="B304" t="s">
        <v>206</v>
      </c>
      <c r="C304" t="s">
        <v>105</v>
      </c>
      <c r="D304">
        <v>90.909000000000006</v>
      </c>
      <c r="E304">
        <v>44</v>
      </c>
      <c r="F304">
        <v>4</v>
      </c>
      <c r="G304">
        <v>0</v>
      </c>
      <c r="H304">
        <v>1125</v>
      </c>
      <c r="I304">
        <v>1168</v>
      </c>
      <c r="J304">
        <v>4201539</v>
      </c>
      <c r="K304">
        <v>4201496</v>
      </c>
      <c r="L304" s="1">
        <v>7.7500000000000003E-6</v>
      </c>
      <c r="M304">
        <v>60.2</v>
      </c>
      <c r="N304">
        <f t="shared" si="8"/>
        <v>43</v>
      </c>
      <c r="O304">
        <v>8825</v>
      </c>
      <c r="P304">
        <f t="shared" si="9"/>
        <v>4.8725212464589239E-3</v>
      </c>
    </row>
    <row r="305" spans="1:16" x14ac:dyDescent="0.2">
      <c r="A305">
        <f>COUNTIF(matches!$A$2:$A$11,B305)</f>
        <v>0</v>
      </c>
      <c r="B305" t="s">
        <v>206</v>
      </c>
      <c r="C305" t="s">
        <v>26</v>
      </c>
      <c r="D305">
        <v>100</v>
      </c>
      <c r="E305">
        <v>31</v>
      </c>
      <c r="F305">
        <v>0</v>
      </c>
      <c r="G305">
        <v>0</v>
      </c>
      <c r="H305">
        <v>1138</v>
      </c>
      <c r="I305">
        <v>1168</v>
      </c>
      <c r="J305">
        <v>50787</v>
      </c>
      <c r="K305">
        <v>50817</v>
      </c>
      <c r="L305" s="1">
        <v>2.7900000000000001E-5</v>
      </c>
      <c r="M305">
        <v>58.4</v>
      </c>
      <c r="N305">
        <f t="shared" si="8"/>
        <v>30</v>
      </c>
      <c r="O305">
        <v>8825</v>
      </c>
      <c r="P305">
        <f t="shared" si="9"/>
        <v>3.3994334277620396E-3</v>
      </c>
    </row>
    <row r="306" spans="1:16" x14ac:dyDescent="0.2">
      <c r="A306">
        <f>COUNTIF(matches!$A$2:$A$11,B306)</f>
        <v>0</v>
      </c>
      <c r="B306" t="s">
        <v>206</v>
      </c>
      <c r="C306" t="s">
        <v>175</v>
      </c>
      <c r="D306">
        <v>90.697999999999993</v>
      </c>
      <c r="E306">
        <v>43</v>
      </c>
      <c r="F306">
        <v>4</v>
      </c>
      <c r="G306">
        <v>0</v>
      </c>
      <c r="H306">
        <v>1138</v>
      </c>
      <c r="I306">
        <v>1180</v>
      </c>
      <c r="J306">
        <v>1117292</v>
      </c>
      <c r="K306">
        <v>1117250</v>
      </c>
      <c r="L306" s="1">
        <v>2.7900000000000001E-5</v>
      </c>
      <c r="M306">
        <v>58.4</v>
      </c>
      <c r="N306">
        <f t="shared" si="8"/>
        <v>42</v>
      </c>
      <c r="O306">
        <v>8825</v>
      </c>
      <c r="P306">
        <f t="shared" si="9"/>
        <v>4.7592067988668557E-3</v>
      </c>
    </row>
    <row r="307" spans="1:16" x14ac:dyDescent="0.2">
      <c r="A307">
        <f>COUNTIF(matches!$A$2:$A$11,B307)</f>
        <v>0</v>
      </c>
      <c r="B307" t="s">
        <v>207</v>
      </c>
      <c r="C307" t="s">
        <v>208</v>
      </c>
      <c r="D307">
        <v>100</v>
      </c>
      <c r="E307">
        <v>30</v>
      </c>
      <c r="F307">
        <v>0</v>
      </c>
      <c r="G307">
        <v>0</v>
      </c>
      <c r="H307">
        <v>2793</v>
      </c>
      <c r="I307">
        <v>2822</v>
      </c>
      <c r="J307">
        <v>2731020</v>
      </c>
      <c r="K307">
        <v>2731049</v>
      </c>
      <c r="L307" s="1">
        <v>1E-4</v>
      </c>
      <c r="M307">
        <v>56.5</v>
      </c>
      <c r="N307">
        <f t="shared" si="8"/>
        <v>29</v>
      </c>
      <c r="O307">
        <v>8800</v>
      </c>
      <c r="P307">
        <f t="shared" si="9"/>
        <v>3.2954545454545454E-3</v>
      </c>
    </row>
    <row r="308" spans="1:16" x14ac:dyDescent="0.2">
      <c r="A308">
        <f>COUNTIF(matches!$A$2:$A$11,B308)</f>
        <v>0</v>
      </c>
      <c r="B308" t="s">
        <v>209</v>
      </c>
      <c r="C308" t="s">
        <v>60</v>
      </c>
      <c r="D308">
        <v>95.238</v>
      </c>
      <c r="E308">
        <v>42</v>
      </c>
      <c r="F308">
        <v>2</v>
      </c>
      <c r="G308">
        <v>0</v>
      </c>
      <c r="H308">
        <v>2838</v>
      </c>
      <c r="I308">
        <v>2879</v>
      </c>
      <c r="J308">
        <v>2656245</v>
      </c>
      <c r="K308">
        <v>2656286</v>
      </c>
      <c r="L308" s="1">
        <v>4.5900000000000001E-8</v>
      </c>
      <c r="M308">
        <v>67.599999999999994</v>
      </c>
      <c r="N308">
        <f t="shared" si="8"/>
        <v>41</v>
      </c>
      <c r="O308">
        <v>8752</v>
      </c>
      <c r="P308">
        <f t="shared" si="9"/>
        <v>4.6846435100548443E-3</v>
      </c>
    </row>
    <row r="309" spans="1:16" x14ac:dyDescent="0.2">
      <c r="A309">
        <f>COUNTIF(matches!$A$2:$A$11,B309)</f>
        <v>0</v>
      </c>
      <c r="B309" t="s">
        <v>209</v>
      </c>
      <c r="C309" t="s">
        <v>34</v>
      </c>
      <c r="D309">
        <v>95.238</v>
      </c>
      <c r="E309">
        <v>42</v>
      </c>
      <c r="F309">
        <v>2</v>
      </c>
      <c r="G309">
        <v>0</v>
      </c>
      <c r="H309">
        <v>2838</v>
      </c>
      <c r="I309">
        <v>2879</v>
      </c>
      <c r="J309">
        <v>1068102</v>
      </c>
      <c r="K309">
        <v>1068061</v>
      </c>
      <c r="L309" s="1">
        <v>4.5900000000000001E-8</v>
      </c>
      <c r="M309">
        <v>67.599999999999994</v>
      </c>
      <c r="N309">
        <f t="shared" si="8"/>
        <v>41</v>
      </c>
      <c r="O309">
        <v>8752</v>
      </c>
      <c r="P309">
        <f t="shared" si="9"/>
        <v>4.6846435100548443E-3</v>
      </c>
    </row>
    <row r="310" spans="1:16" x14ac:dyDescent="0.2">
      <c r="A310">
        <f>COUNTIF(matches!$A$2:$A$11,B310)</f>
        <v>0</v>
      </c>
      <c r="B310" t="s">
        <v>209</v>
      </c>
      <c r="C310" t="s">
        <v>140</v>
      </c>
      <c r="D310">
        <v>95.349000000000004</v>
      </c>
      <c r="E310">
        <v>43</v>
      </c>
      <c r="F310">
        <v>0</v>
      </c>
      <c r="G310">
        <v>2</v>
      </c>
      <c r="H310">
        <v>2838</v>
      </c>
      <c r="I310">
        <v>2879</v>
      </c>
      <c r="J310">
        <v>2790084</v>
      </c>
      <c r="K310">
        <v>2790125</v>
      </c>
      <c r="L310" s="1">
        <v>4.5900000000000001E-8</v>
      </c>
      <c r="M310">
        <v>67.599999999999994</v>
      </c>
      <c r="N310">
        <f t="shared" si="8"/>
        <v>41</v>
      </c>
      <c r="O310">
        <v>8752</v>
      </c>
      <c r="P310">
        <f t="shared" si="9"/>
        <v>4.6846435100548443E-3</v>
      </c>
    </row>
    <row r="311" spans="1:16" x14ac:dyDescent="0.2">
      <c r="A311">
        <f>COUNTIF(matches!$A$2:$A$11,B311)</f>
        <v>0</v>
      </c>
      <c r="B311" t="s">
        <v>209</v>
      </c>
      <c r="C311" t="s">
        <v>210</v>
      </c>
      <c r="D311">
        <v>97.367999999999995</v>
      </c>
      <c r="E311">
        <v>38</v>
      </c>
      <c r="F311">
        <v>1</v>
      </c>
      <c r="G311">
        <v>0</v>
      </c>
      <c r="H311">
        <v>2844</v>
      </c>
      <c r="I311">
        <v>2881</v>
      </c>
      <c r="J311">
        <v>2441963</v>
      </c>
      <c r="K311">
        <v>2442000</v>
      </c>
      <c r="L311" s="1">
        <v>1.6500000000000001E-7</v>
      </c>
      <c r="M311">
        <v>65.8</v>
      </c>
      <c r="N311">
        <f t="shared" si="8"/>
        <v>37</v>
      </c>
      <c r="O311">
        <v>8752</v>
      </c>
      <c r="P311">
        <f t="shared" si="9"/>
        <v>4.227605118829982E-3</v>
      </c>
    </row>
    <row r="312" spans="1:16" hidden="1" x14ac:dyDescent="0.2">
      <c r="A312">
        <f>COUNTIF(matches!$A$2:$A$11,B312)</f>
        <v>0</v>
      </c>
      <c r="B312" t="s">
        <v>209</v>
      </c>
      <c r="C312" t="s">
        <v>211</v>
      </c>
      <c r="D312">
        <v>73.603999999999999</v>
      </c>
      <c r="E312">
        <v>197</v>
      </c>
      <c r="F312">
        <v>40</v>
      </c>
      <c r="G312">
        <v>10</v>
      </c>
      <c r="H312">
        <v>2694</v>
      </c>
      <c r="I312">
        <v>2881</v>
      </c>
      <c r="J312">
        <v>2449286</v>
      </c>
      <c r="K312">
        <v>2449479</v>
      </c>
      <c r="L312" s="1">
        <v>1.6500000000000001E-7</v>
      </c>
      <c r="M312">
        <v>65.8</v>
      </c>
      <c r="N312">
        <f t="shared" si="8"/>
        <v>187</v>
      </c>
      <c r="O312">
        <v>8752</v>
      </c>
      <c r="P312">
        <f t="shared" si="9"/>
        <v>2.136654478976234E-2</v>
      </c>
    </row>
    <row r="313" spans="1:16" x14ac:dyDescent="0.2">
      <c r="A313">
        <f>COUNTIF(matches!$A$2:$A$11,B313)</f>
        <v>0</v>
      </c>
      <c r="B313" t="s">
        <v>209</v>
      </c>
      <c r="C313" t="s">
        <v>102</v>
      </c>
      <c r="D313">
        <v>95.122</v>
      </c>
      <c r="E313">
        <v>41</v>
      </c>
      <c r="F313">
        <v>2</v>
      </c>
      <c r="G313">
        <v>0</v>
      </c>
      <c r="H313">
        <v>2839</v>
      </c>
      <c r="I313">
        <v>2879</v>
      </c>
      <c r="J313">
        <v>815821</v>
      </c>
      <c r="K313">
        <v>815861</v>
      </c>
      <c r="L313" s="1">
        <v>1.6500000000000001E-7</v>
      </c>
      <c r="M313">
        <v>65.8</v>
      </c>
      <c r="N313">
        <f t="shared" si="8"/>
        <v>40</v>
      </c>
      <c r="O313">
        <v>8752</v>
      </c>
      <c r="P313">
        <f t="shared" si="9"/>
        <v>4.570383912248629E-3</v>
      </c>
    </row>
    <row r="314" spans="1:16" hidden="1" x14ac:dyDescent="0.2">
      <c r="A314">
        <f>COUNTIF(matches!$A$2:$A$11,B314)</f>
        <v>0</v>
      </c>
      <c r="B314" t="s">
        <v>209</v>
      </c>
      <c r="C314" t="s">
        <v>38</v>
      </c>
      <c r="D314">
        <v>73.957999999999998</v>
      </c>
      <c r="E314">
        <v>192</v>
      </c>
      <c r="F314">
        <v>35</v>
      </c>
      <c r="G314">
        <v>14</v>
      </c>
      <c r="H314">
        <v>2699</v>
      </c>
      <c r="I314">
        <v>2879</v>
      </c>
      <c r="J314">
        <v>93281</v>
      </c>
      <c r="K314">
        <v>93468</v>
      </c>
      <c r="L314" s="1">
        <v>5.9400000000000005E-7</v>
      </c>
      <c r="M314">
        <v>63.9</v>
      </c>
      <c r="N314">
        <f t="shared" si="8"/>
        <v>180</v>
      </c>
      <c r="O314">
        <v>8752</v>
      </c>
      <c r="P314">
        <f t="shared" si="9"/>
        <v>2.056672760511883E-2</v>
      </c>
    </row>
    <row r="315" spans="1:16" x14ac:dyDescent="0.2">
      <c r="A315">
        <f>COUNTIF(matches!$A$2:$A$11,B315)</f>
        <v>0</v>
      </c>
      <c r="B315" t="s">
        <v>209</v>
      </c>
      <c r="C315" t="s">
        <v>20</v>
      </c>
      <c r="D315">
        <v>93.182000000000002</v>
      </c>
      <c r="E315">
        <v>44</v>
      </c>
      <c r="F315">
        <v>1</v>
      </c>
      <c r="G315">
        <v>2</v>
      </c>
      <c r="H315">
        <v>2837</v>
      </c>
      <c r="I315">
        <v>2879</v>
      </c>
      <c r="J315">
        <v>456613</v>
      </c>
      <c r="K315">
        <v>456571</v>
      </c>
      <c r="L315" s="1">
        <v>5.9400000000000005E-7</v>
      </c>
      <c r="M315">
        <v>63.9</v>
      </c>
      <c r="N315">
        <f t="shared" si="8"/>
        <v>42</v>
      </c>
      <c r="O315">
        <v>8752</v>
      </c>
      <c r="P315">
        <f t="shared" si="9"/>
        <v>4.7989031078610606E-3</v>
      </c>
    </row>
    <row r="316" spans="1:16" x14ac:dyDescent="0.2">
      <c r="A316">
        <f>COUNTIF(matches!$A$2:$A$11,B316)</f>
        <v>0</v>
      </c>
      <c r="B316" t="s">
        <v>209</v>
      </c>
      <c r="C316" t="s">
        <v>59</v>
      </c>
      <c r="D316">
        <v>93.182000000000002</v>
      </c>
      <c r="E316">
        <v>44</v>
      </c>
      <c r="F316">
        <v>1</v>
      </c>
      <c r="G316">
        <v>2</v>
      </c>
      <c r="H316">
        <v>2837</v>
      </c>
      <c r="I316">
        <v>2879</v>
      </c>
      <c r="J316">
        <v>165653</v>
      </c>
      <c r="K316">
        <v>165611</v>
      </c>
      <c r="L316" s="1">
        <v>5.9400000000000005E-7</v>
      </c>
      <c r="M316">
        <v>63.9</v>
      </c>
      <c r="N316">
        <f t="shared" si="8"/>
        <v>42</v>
      </c>
      <c r="O316">
        <v>8752</v>
      </c>
      <c r="P316">
        <f t="shared" si="9"/>
        <v>4.7989031078610606E-3</v>
      </c>
    </row>
    <row r="317" spans="1:16" x14ac:dyDescent="0.2">
      <c r="A317">
        <f>COUNTIF(matches!$A$2:$A$11,B317)</f>
        <v>0</v>
      </c>
      <c r="B317" t="s">
        <v>209</v>
      </c>
      <c r="C317" t="s">
        <v>79</v>
      </c>
      <c r="D317">
        <v>93.182000000000002</v>
      </c>
      <c r="E317">
        <v>44</v>
      </c>
      <c r="F317">
        <v>1</v>
      </c>
      <c r="G317">
        <v>2</v>
      </c>
      <c r="H317">
        <v>2837</v>
      </c>
      <c r="I317">
        <v>2879</v>
      </c>
      <c r="J317">
        <v>2563235</v>
      </c>
      <c r="K317">
        <v>2563193</v>
      </c>
      <c r="L317" s="1">
        <v>5.9400000000000005E-7</v>
      </c>
      <c r="M317">
        <v>63.9</v>
      </c>
      <c r="N317">
        <f t="shared" si="8"/>
        <v>42</v>
      </c>
      <c r="O317">
        <v>8752</v>
      </c>
      <c r="P317">
        <f t="shared" si="9"/>
        <v>4.7989031078610606E-3</v>
      </c>
    </row>
    <row r="318" spans="1:16" x14ac:dyDescent="0.2">
      <c r="A318">
        <f>COUNTIF(matches!$A$2:$A$11,B318)</f>
        <v>0</v>
      </c>
      <c r="B318" t="s">
        <v>212</v>
      </c>
      <c r="C318" t="s">
        <v>49</v>
      </c>
      <c r="D318">
        <v>94.286000000000001</v>
      </c>
      <c r="E318">
        <v>35</v>
      </c>
      <c r="F318">
        <v>2</v>
      </c>
      <c r="G318">
        <v>0</v>
      </c>
      <c r="H318">
        <v>521</v>
      </c>
      <c r="I318">
        <v>555</v>
      </c>
      <c r="J318">
        <v>2845209</v>
      </c>
      <c r="K318">
        <v>2845243</v>
      </c>
      <c r="L318" s="1">
        <v>3.57E-4</v>
      </c>
      <c r="M318">
        <v>54.7</v>
      </c>
      <c r="N318">
        <f t="shared" si="8"/>
        <v>34</v>
      </c>
      <c r="O318">
        <v>8745</v>
      </c>
      <c r="P318">
        <f t="shared" si="9"/>
        <v>3.8879359634076617E-3</v>
      </c>
    </row>
    <row r="319" spans="1:16" hidden="1" x14ac:dyDescent="0.2">
      <c r="A319">
        <f>COUNTIF(matches!$A$2:$A$11,B319)</f>
        <v>0</v>
      </c>
      <c r="B319" t="s">
        <v>213</v>
      </c>
      <c r="C319" t="s">
        <v>79</v>
      </c>
      <c r="D319">
        <v>80.137</v>
      </c>
      <c r="E319">
        <v>146</v>
      </c>
      <c r="F319">
        <v>25</v>
      </c>
      <c r="G319">
        <v>4</v>
      </c>
      <c r="H319">
        <v>2231</v>
      </c>
      <c r="I319">
        <v>2374</v>
      </c>
      <c r="J319">
        <v>2395904</v>
      </c>
      <c r="K319">
        <v>2396047</v>
      </c>
      <c r="L319" s="1">
        <v>9.6699999999999996E-20</v>
      </c>
      <c r="M319">
        <v>106</v>
      </c>
      <c r="N319">
        <f t="shared" si="8"/>
        <v>143</v>
      </c>
      <c r="O319">
        <v>8694</v>
      </c>
      <c r="P319">
        <f t="shared" si="9"/>
        <v>1.6448125143777317E-2</v>
      </c>
    </row>
    <row r="320" spans="1:16" hidden="1" x14ac:dyDescent="0.2">
      <c r="A320">
        <f>COUNTIF(matches!$A$2:$A$11,B320)</f>
        <v>0</v>
      </c>
      <c r="B320" t="s">
        <v>213</v>
      </c>
      <c r="C320" t="s">
        <v>157</v>
      </c>
      <c r="D320">
        <v>82.569000000000003</v>
      </c>
      <c r="E320">
        <v>109</v>
      </c>
      <c r="F320">
        <v>17</v>
      </c>
      <c r="G320">
        <v>2</v>
      </c>
      <c r="H320">
        <v>2234</v>
      </c>
      <c r="I320">
        <v>2341</v>
      </c>
      <c r="J320">
        <v>172457</v>
      </c>
      <c r="K320">
        <v>172564</v>
      </c>
      <c r="L320" s="1">
        <v>2.0899999999999999E-16</v>
      </c>
      <c r="M320">
        <v>95.3</v>
      </c>
      <c r="N320">
        <f t="shared" si="8"/>
        <v>107</v>
      </c>
      <c r="O320">
        <v>8694</v>
      </c>
      <c r="P320">
        <f t="shared" si="9"/>
        <v>1.2307338394294915E-2</v>
      </c>
    </row>
    <row r="321" spans="1:16" hidden="1" x14ac:dyDescent="0.2">
      <c r="A321">
        <f>COUNTIF(matches!$A$2:$A$11,B321)</f>
        <v>0</v>
      </c>
      <c r="B321" t="s">
        <v>213</v>
      </c>
      <c r="C321" t="s">
        <v>67</v>
      </c>
      <c r="D321">
        <v>78.194999999999993</v>
      </c>
      <c r="E321">
        <v>133</v>
      </c>
      <c r="F321">
        <v>22</v>
      </c>
      <c r="G321">
        <v>6</v>
      </c>
      <c r="H321">
        <v>2234</v>
      </c>
      <c r="I321">
        <v>2364</v>
      </c>
      <c r="J321">
        <v>3831806</v>
      </c>
      <c r="K321">
        <v>3831933</v>
      </c>
      <c r="L321" s="1">
        <v>2.11E-11</v>
      </c>
      <c r="M321">
        <v>78.7</v>
      </c>
      <c r="N321">
        <f t="shared" si="8"/>
        <v>130</v>
      </c>
      <c r="O321">
        <v>8694</v>
      </c>
      <c r="P321">
        <f t="shared" si="9"/>
        <v>1.4952841039797561E-2</v>
      </c>
    </row>
    <row r="322" spans="1:16" x14ac:dyDescent="0.2">
      <c r="A322">
        <f>COUNTIF(matches!$A$2:$A$11,B322)</f>
        <v>0</v>
      </c>
      <c r="B322" t="s">
        <v>213</v>
      </c>
      <c r="C322" t="s">
        <v>159</v>
      </c>
      <c r="D322">
        <v>92.308000000000007</v>
      </c>
      <c r="E322">
        <v>52</v>
      </c>
      <c r="F322">
        <v>2</v>
      </c>
      <c r="G322">
        <v>2</v>
      </c>
      <c r="H322">
        <v>1799</v>
      </c>
      <c r="I322">
        <v>1849</v>
      </c>
      <c r="J322">
        <v>37547</v>
      </c>
      <c r="K322">
        <v>37497</v>
      </c>
      <c r="L322" s="1">
        <v>9.7999999999999992E-10</v>
      </c>
      <c r="M322">
        <v>73.099999999999994</v>
      </c>
      <c r="N322">
        <f t="shared" ref="N322:N385" si="10">I322-H322</f>
        <v>50</v>
      </c>
      <c r="O322">
        <v>8694</v>
      </c>
      <c r="P322">
        <f t="shared" ref="P322:P385" si="11">N322/O322</f>
        <v>5.7510927076144464E-3</v>
      </c>
    </row>
    <row r="323" spans="1:16" x14ac:dyDescent="0.2">
      <c r="A323">
        <f>COUNTIF(matches!$A$2:$A$11,B323)</f>
        <v>0</v>
      </c>
      <c r="B323" t="s">
        <v>213</v>
      </c>
      <c r="C323" t="s">
        <v>26</v>
      </c>
      <c r="D323">
        <v>95.454999999999998</v>
      </c>
      <c r="E323">
        <v>44</v>
      </c>
      <c r="F323">
        <v>2</v>
      </c>
      <c r="G323">
        <v>0</v>
      </c>
      <c r="H323">
        <v>1805</v>
      </c>
      <c r="I323">
        <v>1848</v>
      </c>
      <c r="J323">
        <v>2559667</v>
      </c>
      <c r="K323">
        <v>2559710</v>
      </c>
      <c r="L323" s="1">
        <v>3.53E-9</v>
      </c>
      <c r="M323">
        <v>71.3</v>
      </c>
      <c r="N323">
        <f t="shared" si="10"/>
        <v>43</v>
      </c>
      <c r="O323">
        <v>8694</v>
      </c>
      <c r="P323">
        <f t="shared" si="11"/>
        <v>4.9459397285484246E-3</v>
      </c>
    </row>
    <row r="324" spans="1:16" x14ac:dyDescent="0.2">
      <c r="A324">
        <f>COUNTIF(matches!$A$2:$A$11,B324)</f>
        <v>0</v>
      </c>
      <c r="B324" t="s">
        <v>213</v>
      </c>
      <c r="C324" t="s">
        <v>58</v>
      </c>
      <c r="D324">
        <v>95.454999999999998</v>
      </c>
      <c r="E324">
        <v>44</v>
      </c>
      <c r="F324">
        <v>2</v>
      </c>
      <c r="G324">
        <v>0</v>
      </c>
      <c r="H324">
        <v>1805</v>
      </c>
      <c r="I324">
        <v>1848</v>
      </c>
      <c r="J324">
        <v>1975097</v>
      </c>
      <c r="K324">
        <v>1975054</v>
      </c>
      <c r="L324" s="1">
        <v>3.53E-9</v>
      </c>
      <c r="M324">
        <v>71.3</v>
      </c>
      <c r="N324">
        <f t="shared" si="10"/>
        <v>43</v>
      </c>
      <c r="O324">
        <v>8694</v>
      </c>
      <c r="P324">
        <f t="shared" si="11"/>
        <v>4.9459397285484246E-3</v>
      </c>
    </row>
    <row r="325" spans="1:16" hidden="1" x14ac:dyDescent="0.2">
      <c r="A325">
        <f>COUNTIF(matches!$A$2:$A$11,B325)</f>
        <v>0</v>
      </c>
      <c r="B325" t="s">
        <v>214</v>
      </c>
      <c r="C325" t="s">
        <v>140</v>
      </c>
      <c r="D325">
        <v>73.353999999999999</v>
      </c>
      <c r="E325">
        <v>653</v>
      </c>
      <c r="F325">
        <v>147</v>
      </c>
      <c r="G325">
        <v>25</v>
      </c>
      <c r="H325">
        <v>2401</v>
      </c>
      <c r="I325">
        <v>3038</v>
      </c>
      <c r="J325">
        <v>2685130</v>
      </c>
      <c r="K325">
        <v>2684490</v>
      </c>
      <c r="L325" s="1">
        <v>4.2400000000000005E-53</v>
      </c>
      <c r="M325">
        <v>217</v>
      </c>
      <c r="N325">
        <f t="shared" si="10"/>
        <v>637</v>
      </c>
      <c r="O325">
        <v>8617</v>
      </c>
      <c r="P325">
        <f t="shared" si="11"/>
        <v>7.3923639317627951E-2</v>
      </c>
    </row>
    <row r="326" spans="1:16" hidden="1" x14ac:dyDescent="0.2">
      <c r="A326">
        <f>COUNTIF(matches!$A$2:$A$11,B326)</f>
        <v>0</v>
      </c>
      <c r="B326" t="s">
        <v>214</v>
      </c>
      <c r="C326" t="s">
        <v>109</v>
      </c>
      <c r="D326">
        <v>74.903000000000006</v>
      </c>
      <c r="E326">
        <v>514</v>
      </c>
      <c r="F326">
        <v>103</v>
      </c>
      <c r="G326">
        <v>23</v>
      </c>
      <c r="H326">
        <v>2547</v>
      </c>
      <c r="I326">
        <v>3047</v>
      </c>
      <c r="J326">
        <v>2702717</v>
      </c>
      <c r="K326">
        <v>2703217</v>
      </c>
      <c r="L326" s="1">
        <v>1.97E-51</v>
      </c>
      <c r="M326">
        <v>211</v>
      </c>
      <c r="N326">
        <f t="shared" si="10"/>
        <v>500</v>
      </c>
      <c r="O326">
        <v>8617</v>
      </c>
      <c r="P326">
        <f t="shared" si="11"/>
        <v>5.8024834629221304E-2</v>
      </c>
    </row>
    <row r="327" spans="1:16" hidden="1" x14ac:dyDescent="0.2">
      <c r="A327">
        <f>COUNTIF(matches!$A$2:$A$11,B327)</f>
        <v>0</v>
      </c>
      <c r="B327" t="s">
        <v>214</v>
      </c>
      <c r="C327" t="s">
        <v>109</v>
      </c>
      <c r="D327">
        <v>83.332999999999998</v>
      </c>
      <c r="E327">
        <v>120</v>
      </c>
      <c r="F327">
        <v>18</v>
      </c>
      <c r="G327">
        <v>2</v>
      </c>
      <c r="H327">
        <v>2719</v>
      </c>
      <c r="I327">
        <v>2837</v>
      </c>
      <c r="J327">
        <v>4058582</v>
      </c>
      <c r="K327">
        <v>4058464</v>
      </c>
      <c r="L327" s="1">
        <v>7.4099999999999995E-21</v>
      </c>
      <c r="M327">
        <v>110</v>
      </c>
      <c r="N327">
        <f t="shared" si="10"/>
        <v>118</v>
      </c>
      <c r="O327">
        <v>8617</v>
      </c>
      <c r="P327">
        <f t="shared" si="11"/>
        <v>1.3693860972496228E-2</v>
      </c>
    </row>
    <row r="328" spans="1:16" x14ac:dyDescent="0.2">
      <c r="A328">
        <f>COUNTIF(matches!$A$2:$A$11,B328)</f>
        <v>0</v>
      </c>
      <c r="B328" t="s">
        <v>214</v>
      </c>
      <c r="C328" t="s">
        <v>109</v>
      </c>
      <c r="D328">
        <v>100</v>
      </c>
      <c r="E328">
        <v>31</v>
      </c>
      <c r="F328">
        <v>0</v>
      </c>
      <c r="G328">
        <v>0</v>
      </c>
      <c r="H328">
        <v>2722</v>
      </c>
      <c r="I328">
        <v>2752</v>
      </c>
      <c r="J328">
        <v>1340622</v>
      </c>
      <c r="K328">
        <v>1340592</v>
      </c>
      <c r="L328" s="1">
        <v>2.72E-5</v>
      </c>
      <c r="M328">
        <v>58.4</v>
      </c>
      <c r="N328">
        <f t="shared" si="10"/>
        <v>30</v>
      </c>
      <c r="O328">
        <v>8617</v>
      </c>
      <c r="P328">
        <f t="shared" si="11"/>
        <v>3.4814900777532785E-3</v>
      </c>
    </row>
    <row r="329" spans="1:16" x14ac:dyDescent="0.2">
      <c r="A329">
        <f>COUNTIF(matches!$A$2:$A$11,B329)</f>
        <v>0</v>
      </c>
      <c r="B329" t="s">
        <v>214</v>
      </c>
      <c r="C329" t="s">
        <v>109</v>
      </c>
      <c r="D329">
        <v>100</v>
      </c>
      <c r="E329">
        <v>29</v>
      </c>
      <c r="F329">
        <v>0</v>
      </c>
      <c r="G329">
        <v>0</v>
      </c>
      <c r="H329">
        <v>2719</v>
      </c>
      <c r="I329">
        <v>2747</v>
      </c>
      <c r="J329">
        <v>3636807</v>
      </c>
      <c r="K329">
        <v>3636779</v>
      </c>
      <c r="L329" s="1">
        <v>3.5199999999999999E-4</v>
      </c>
      <c r="M329">
        <v>54.7</v>
      </c>
      <c r="N329">
        <f t="shared" si="10"/>
        <v>28</v>
      </c>
      <c r="O329">
        <v>8617</v>
      </c>
      <c r="P329">
        <f t="shared" si="11"/>
        <v>3.249390739236393E-3</v>
      </c>
    </row>
    <row r="330" spans="1:16" hidden="1" x14ac:dyDescent="0.2">
      <c r="A330">
        <f>COUNTIF(matches!$A$2:$A$11,B330)</f>
        <v>0</v>
      </c>
      <c r="B330" t="s">
        <v>214</v>
      </c>
      <c r="C330" t="s">
        <v>13</v>
      </c>
      <c r="D330">
        <v>74.17</v>
      </c>
      <c r="E330">
        <v>542</v>
      </c>
      <c r="F330">
        <v>119</v>
      </c>
      <c r="G330">
        <v>15</v>
      </c>
      <c r="H330">
        <v>2403</v>
      </c>
      <c r="I330">
        <v>2932</v>
      </c>
      <c r="J330">
        <v>3124095</v>
      </c>
      <c r="K330">
        <v>3123563</v>
      </c>
      <c r="L330" s="1">
        <v>9.1800000000000002E-50</v>
      </c>
      <c r="M330">
        <v>206</v>
      </c>
      <c r="N330">
        <f t="shared" si="10"/>
        <v>529</v>
      </c>
      <c r="O330">
        <v>8617</v>
      </c>
      <c r="P330">
        <f t="shared" si="11"/>
        <v>6.1390275037716144E-2</v>
      </c>
    </row>
    <row r="331" spans="1:16" hidden="1" x14ac:dyDescent="0.2">
      <c r="A331">
        <f>COUNTIF(matches!$A$2:$A$11,B331)</f>
        <v>0</v>
      </c>
      <c r="B331" t="s">
        <v>214</v>
      </c>
      <c r="C331" t="s">
        <v>47</v>
      </c>
      <c r="D331">
        <v>74.111000000000004</v>
      </c>
      <c r="E331">
        <v>506</v>
      </c>
      <c r="F331">
        <v>115</v>
      </c>
      <c r="G331">
        <v>15</v>
      </c>
      <c r="H331">
        <v>2545</v>
      </c>
      <c r="I331">
        <v>3042</v>
      </c>
      <c r="J331">
        <v>1687199</v>
      </c>
      <c r="K331">
        <v>1686702</v>
      </c>
      <c r="L331" s="1">
        <v>1.99E-46</v>
      </c>
      <c r="M331">
        <v>195</v>
      </c>
      <c r="N331">
        <f t="shared" si="10"/>
        <v>497</v>
      </c>
      <c r="O331">
        <v>8617</v>
      </c>
      <c r="P331">
        <f t="shared" si="11"/>
        <v>5.7676685621445976E-2</v>
      </c>
    </row>
    <row r="332" spans="1:16" hidden="1" x14ac:dyDescent="0.2">
      <c r="A332">
        <f>COUNTIF(matches!$A$2:$A$11,B332)</f>
        <v>0</v>
      </c>
      <c r="B332" t="s">
        <v>214</v>
      </c>
      <c r="C332" t="s">
        <v>136</v>
      </c>
      <c r="D332">
        <v>76.656999999999996</v>
      </c>
      <c r="E332">
        <v>347</v>
      </c>
      <c r="F332">
        <v>72</v>
      </c>
      <c r="G332">
        <v>9</v>
      </c>
      <c r="H332">
        <v>2710</v>
      </c>
      <c r="I332">
        <v>3052</v>
      </c>
      <c r="J332">
        <v>483917</v>
      </c>
      <c r="K332">
        <v>483576</v>
      </c>
      <c r="L332" s="1">
        <v>4.2999999999999996E-43</v>
      </c>
      <c r="M332">
        <v>183</v>
      </c>
      <c r="N332">
        <f t="shared" si="10"/>
        <v>342</v>
      </c>
      <c r="O332">
        <v>8617</v>
      </c>
      <c r="P332">
        <f t="shared" si="11"/>
        <v>3.9688986886387376E-2</v>
      </c>
    </row>
    <row r="333" spans="1:16" hidden="1" x14ac:dyDescent="0.2">
      <c r="A333">
        <f>COUNTIF(matches!$A$2:$A$11,B333)</f>
        <v>0</v>
      </c>
      <c r="B333" t="s">
        <v>214</v>
      </c>
      <c r="C333" t="s">
        <v>136</v>
      </c>
      <c r="D333">
        <v>74.855000000000004</v>
      </c>
      <c r="E333">
        <v>346</v>
      </c>
      <c r="F333">
        <v>80</v>
      </c>
      <c r="G333">
        <v>7</v>
      </c>
      <c r="H333">
        <v>2710</v>
      </c>
      <c r="I333">
        <v>3052</v>
      </c>
      <c r="J333">
        <v>787316</v>
      </c>
      <c r="K333">
        <v>786975</v>
      </c>
      <c r="L333" s="1">
        <v>4.3600000000000002E-33</v>
      </c>
      <c r="M333">
        <v>150</v>
      </c>
      <c r="N333">
        <f t="shared" si="10"/>
        <v>342</v>
      </c>
      <c r="O333">
        <v>8617</v>
      </c>
      <c r="P333">
        <f t="shared" si="11"/>
        <v>3.9688986886387376E-2</v>
      </c>
    </row>
    <row r="334" spans="1:16" hidden="1" x14ac:dyDescent="0.2">
      <c r="A334">
        <f>COUNTIF(matches!$A$2:$A$11,B334)</f>
        <v>0</v>
      </c>
      <c r="B334" t="s">
        <v>214</v>
      </c>
      <c r="C334" t="s">
        <v>107</v>
      </c>
      <c r="D334">
        <v>73.734999999999999</v>
      </c>
      <c r="E334">
        <v>514</v>
      </c>
      <c r="F334">
        <v>111</v>
      </c>
      <c r="G334">
        <v>23</v>
      </c>
      <c r="H334">
        <v>2551</v>
      </c>
      <c r="I334">
        <v>3052</v>
      </c>
      <c r="J334">
        <v>750081</v>
      </c>
      <c r="K334">
        <v>750582</v>
      </c>
      <c r="L334" s="1">
        <v>5.57E-42</v>
      </c>
      <c r="M334">
        <v>180</v>
      </c>
      <c r="N334">
        <f t="shared" si="10"/>
        <v>501</v>
      </c>
      <c r="O334">
        <v>8617</v>
      </c>
      <c r="P334">
        <f t="shared" si="11"/>
        <v>5.8140884298479752E-2</v>
      </c>
    </row>
    <row r="335" spans="1:16" hidden="1" x14ac:dyDescent="0.2">
      <c r="A335">
        <f>COUNTIF(matches!$A$2:$A$11,B335)</f>
        <v>0</v>
      </c>
      <c r="B335" t="s">
        <v>214</v>
      </c>
      <c r="C335" t="s">
        <v>107</v>
      </c>
      <c r="D335">
        <v>75.433999999999997</v>
      </c>
      <c r="E335">
        <v>346</v>
      </c>
      <c r="F335">
        <v>78</v>
      </c>
      <c r="G335">
        <v>7</v>
      </c>
      <c r="H335">
        <v>2710</v>
      </c>
      <c r="I335">
        <v>3052</v>
      </c>
      <c r="J335">
        <v>429690</v>
      </c>
      <c r="K335">
        <v>430031</v>
      </c>
      <c r="L335" s="1">
        <v>2.02E-36</v>
      </c>
      <c r="M335">
        <v>161</v>
      </c>
      <c r="N335">
        <f t="shared" si="10"/>
        <v>342</v>
      </c>
      <c r="O335">
        <v>8617</v>
      </c>
      <c r="P335">
        <f t="shared" si="11"/>
        <v>3.9688986886387376E-2</v>
      </c>
    </row>
    <row r="336" spans="1:16" hidden="1" x14ac:dyDescent="0.2">
      <c r="A336">
        <f>COUNTIF(matches!$A$2:$A$11,B336)</f>
        <v>0</v>
      </c>
      <c r="B336" t="s">
        <v>214</v>
      </c>
      <c r="C336" t="s">
        <v>24</v>
      </c>
      <c r="D336">
        <v>73.296999999999997</v>
      </c>
      <c r="E336">
        <v>543</v>
      </c>
      <c r="F336">
        <v>123</v>
      </c>
      <c r="G336">
        <v>20</v>
      </c>
      <c r="H336">
        <v>2549</v>
      </c>
      <c r="I336">
        <v>3079</v>
      </c>
      <c r="J336">
        <v>550144</v>
      </c>
      <c r="K336">
        <v>550676</v>
      </c>
      <c r="L336" s="1">
        <v>5.57E-42</v>
      </c>
      <c r="M336">
        <v>180</v>
      </c>
      <c r="N336">
        <f t="shared" si="10"/>
        <v>530</v>
      </c>
      <c r="O336">
        <v>8617</v>
      </c>
      <c r="P336">
        <f t="shared" si="11"/>
        <v>6.1506324706974584E-2</v>
      </c>
    </row>
    <row r="337" spans="1:16" hidden="1" x14ac:dyDescent="0.2">
      <c r="A337">
        <f>COUNTIF(matches!$A$2:$A$11,B337)</f>
        <v>0</v>
      </c>
      <c r="B337" t="s">
        <v>214</v>
      </c>
      <c r="C337" t="s">
        <v>38</v>
      </c>
      <c r="D337">
        <v>73.076999999999998</v>
      </c>
      <c r="E337">
        <v>520</v>
      </c>
      <c r="F337">
        <v>116</v>
      </c>
      <c r="G337">
        <v>22</v>
      </c>
      <c r="H337">
        <v>2542</v>
      </c>
      <c r="I337">
        <v>3049</v>
      </c>
      <c r="J337">
        <v>1358546</v>
      </c>
      <c r="K337">
        <v>1358039</v>
      </c>
      <c r="L337" s="1">
        <v>5.6100000000000004E-37</v>
      </c>
      <c r="M337">
        <v>163</v>
      </c>
      <c r="N337">
        <f t="shared" si="10"/>
        <v>507</v>
      </c>
      <c r="O337">
        <v>8617</v>
      </c>
      <c r="P337">
        <f t="shared" si="11"/>
        <v>5.8837182314030408E-2</v>
      </c>
    </row>
    <row r="338" spans="1:16" hidden="1" x14ac:dyDescent="0.2">
      <c r="A338">
        <f>COUNTIF(matches!$A$2:$A$11,B338)</f>
        <v>0</v>
      </c>
      <c r="B338" t="s">
        <v>214</v>
      </c>
      <c r="C338" t="s">
        <v>38</v>
      </c>
      <c r="D338">
        <v>75.635999999999996</v>
      </c>
      <c r="E338">
        <v>275</v>
      </c>
      <c r="F338">
        <v>56</v>
      </c>
      <c r="G338">
        <v>11</v>
      </c>
      <c r="H338">
        <v>2549</v>
      </c>
      <c r="I338">
        <v>2816</v>
      </c>
      <c r="J338">
        <v>2542205</v>
      </c>
      <c r="K338">
        <v>2542475</v>
      </c>
      <c r="L338" s="1">
        <v>7.3499999999999999E-26</v>
      </c>
      <c r="M338">
        <v>126</v>
      </c>
      <c r="N338">
        <f t="shared" si="10"/>
        <v>267</v>
      </c>
      <c r="O338">
        <v>8617</v>
      </c>
      <c r="P338">
        <f t="shared" si="11"/>
        <v>3.0985261692004176E-2</v>
      </c>
    </row>
    <row r="339" spans="1:16" hidden="1" x14ac:dyDescent="0.2">
      <c r="A339">
        <f>COUNTIF(matches!$A$2:$A$11,B339)</f>
        <v>0</v>
      </c>
      <c r="B339" t="s">
        <v>214</v>
      </c>
      <c r="C339" t="s">
        <v>165</v>
      </c>
      <c r="D339">
        <v>73.061999999999998</v>
      </c>
      <c r="E339">
        <v>516</v>
      </c>
      <c r="F339">
        <v>117</v>
      </c>
      <c r="G339">
        <v>21</v>
      </c>
      <c r="H339">
        <v>2545</v>
      </c>
      <c r="I339">
        <v>3049</v>
      </c>
      <c r="J339">
        <v>1341850</v>
      </c>
      <c r="K339">
        <v>1342354</v>
      </c>
      <c r="L339" s="1">
        <v>5.6100000000000004E-37</v>
      </c>
      <c r="M339">
        <v>163</v>
      </c>
      <c r="N339">
        <f t="shared" si="10"/>
        <v>504</v>
      </c>
      <c r="O339">
        <v>8617</v>
      </c>
      <c r="P339">
        <f t="shared" si="11"/>
        <v>5.848903330625508E-2</v>
      </c>
    </row>
    <row r="340" spans="1:16" hidden="1" x14ac:dyDescent="0.2">
      <c r="A340">
        <f>COUNTIF(matches!$A$2:$A$11,B340)</f>
        <v>0</v>
      </c>
      <c r="B340" t="s">
        <v>214</v>
      </c>
      <c r="C340" t="s">
        <v>45</v>
      </c>
      <c r="D340">
        <v>73.278000000000006</v>
      </c>
      <c r="E340">
        <v>479</v>
      </c>
      <c r="F340">
        <v>112</v>
      </c>
      <c r="G340">
        <v>15</v>
      </c>
      <c r="H340">
        <v>2581</v>
      </c>
      <c r="I340">
        <v>3051</v>
      </c>
      <c r="J340">
        <v>3454234</v>
      </c>
      <c r="K340">
        <v>3453764</v>
      </c>
      <c r="L340" s="1">
        <v>2.02E-36</v>
      </c>
      <c r="M340">
        <v>161</v>
      </c>
      <c r="N340">
        <f t="shared" si="10"/>
        <v>470</v>
      </c>
      <c r="O340">
        <v>8617</v>
      </c>
      <c r="P340">
        <f t="shared" si="11"/>
        <v>5.4543344551468032E-2</v>
      </c>
    </row>
    <row r="341" spans="1:16" x14ac:dyDescent="0.2">
      <c r="A341">
        <f>COUNTIF(matches!$A$2:$A$11,B341)</f>
        <v>0</v>
      </c>
      <c r="B341" t="s">
        <v>215</v>
      </c>
      <c r="C341" t="s">
        <v>63</v>
      </c>
      <c r="D341">
        <v>93.332999999999998</v>
      </c>
      <c r="E341">
        <v>45</v>
      </c>
      <c r="F341">
        <v>3</v>
      </c>
      <c r="G341">
        <v>0</v>
      </c>
      <c r="H341">
        <v>6135</v>
      </c>
      <c r="I341">
        <v>6179</v>
      </c>
      <c r="J341">
        <v>366137</v>
      </c>
      <c r="K341">
        <v>366181</v>
      </c>
      <c r="L341" s="1">
        <v>4.4799999999999997E-8</v>
      </c>
      <c r="M341">
        <v>67.599999999999994</v>
      </c>
      <c r="N341">
        <f t="shared" si="10"/>
        <v>44</v>
      </c>
      <c r="O341">
        <v>8546</v>
      </c>
      <c r="P341">
        <f t="shared" si="11"/>
        <v>5.1486075356892112E-3</v>
      </c>
    </row>
    <row r="342" spans="1:16" x14ac:dyDescent="0.2">
      <c r="A342">
        <f>COUNTIF(matches!$A$2:$A$11,B342)</f>
        <v>0</v>
      </c>
      <c r="B342" t="s">
        <v>215</v>
      </c>
      <c r="C342" t="s">
        <v>145</v>
      </c>
      <c r="D342">
        <v>85.454999999999998</v>
      </c>
      <c r="E342">
        <v>55</v>
      </c>
      <c r="F342">
        <v>6</v>
      </c>
      <c r="G342">
        <v>2</v>
      </c>
      <c r="H342">
        <v>6126</v>
      </c>
      <c r="I342">
        <v>6179</v>
      </c>
      <c r="J342">
        <v>3116396</v>
      </c>
      <c r="K342">
        <v>3116343</v>
      </c>
      <c r="L342" s="1">
        <v>9.7100000000000002E-5</v>
      </c>
      <c r="M342">
        <v>56.5</v>
      </c>
      <c r="N342">
        <f t="shared" si="10"/>
        <v>53</v>
      </c>
      <c r="O342">
        <v>8546</v>
      </c>
      <c r="P342">
        <f t="shared" si="11"/>
        <v>6.2017318043529135E-3</v>
      </c>
    </row>
    <row r="343" spans="1:16" x14ac:dyDescent="0.2">
      <c r="A343">
        <f>COUNTIF(matches!$A$2:$A$11,B343)</f>
        <v>0</v>
      </c>
      <c r="B343" t="s">
        <v>215</v>
      </c>
      <c r="C343" t="s">
        <v>78</v>
      </c>
      <c r="D343">
        <v>90.475999999999999</v>
      </c>
      <c r="E343">
        <v>42</v>
      </c>
      <c r="F343">
        <v>2</v>
      </c>
      <c r="G343">
        <v>2</v>
      </c>
      <c r="H343">
        <v>6139</v>
      </c>
      <c r="I343">
        <v>6179</v>
      </c>
      <c r="J343">
        <v>3686118</v>
      </c>
      <c r="K343">
        <v>3686078</v>
      </c>
      <c r="L343" s="1">
        <v>3.4900000000000003E-4</v>
      </c>
      <c r="M343">
        <v>54.7</v>
      </c>
      <c r="N343">
        <f t="shared" si="10"/>
        <v>40</v>
      </c>
      <c r="O343">
        <v>8546</v>
      </c>
      <c r="P343">
        <f t="shared" si="11"/>
        <v>4.6805523051720102E-3</v>
      </c>
    </row>
    <row r="344" spans="1:16" hidden="1" x14ac:dyDescent="0.2">
      <c r="A344">
        <f>COUNTIF(matches!$A$2:$A$11,B344)</f>
        <v>0</v>
      </c>
      <c r="B344" t="s">
        <v>216</v>
      </c>
      <c r="C344" t="s">
        <v>147</v>
      </c>
      <c r="D344">
        <v>74.542000000000002</v>
      </c>
      <c r="E344">
        <v>1147</v>
      </c>
      <c r="F344">
        <v>243</v>
      </c>
      <c r="G344">
        <v>43</v>
      </c>
      <c r="H344">
        <v>747</v>
      </c>
      <c r="I344">
        <v>1867</v>
      </c>
      <c r="J344">
        <v>2192067</v>
      </c>
      <c r="K344">
        <v>2190944</v>
      </c>
      <c r="L344" s="1">
        <v>8.1300000000000002E-125</v>
      </c>
      <c r="M344">
        <v>455</v>
      </c>
      <c r="N344">
        <f t="shared" si="10"/>
        <v>1120</v>
      </c>
      <c r="O344">
        <v>8480</v>
      </c>
      <c r="P344">
        <f t="shared" si="11"/>
        <v>0.13207547169811321</v>
      </c>
    </row>
    <row r="345" spans="1:16" hidden="1" x14ac:dyDescent="0.2">
      <c r="A345">
        <f>COUNTIF(matches!$A$2:$A$11,B345)</f>
        <v>0</v>
      </c>
      <c r="B345" t="s">
        <v>216</v>
      </c>
      <c r="C345" t="s">
        <v>51</v>
      </c>
      <c r="D345">
        <v>74.084000000000003</v>
      </c>
      <c r="E345">
        <v>1146</v>
      </c>
      <c r="F345">
        <v>246</v>
      </c>
      <c r="G345">
        <v>43</v>
      </c>
      <c r="H345">
        <v>749</v>
      </c>
      <c r="I345">
        <v>1867</v>
      </c>
      <c r="J345">
        <v>238940</v>
      </c>
      <c r="K345">
        <v>240061</v>
      </c>
      <c r="L345" s="1">
        <v>2.2900000000000001E-115</v>
      </c>
      <c r="M345">
        <v>424</v>
      </c>
      <c r="N345">
        <f t="shared" si="10"/>
        <v>1118</v>
      </c>
      <c r="O345">
        <v>8480</v>
      </c>
      <c r="P345">
        <f t="shared" si="11"/>
        <v>0.13183962264150945</v>
      </c>
    </row>
    <row r="346" spans="1:16" hidden="1" x14ac:dyDescent="0.2">
      <c r="A346">
        <f>COUNTIF(matches!$A$2:$A$11,B346)</f>
        <v>0</v>
      </c>
      <c r="B346" t="s">
        <v>216</v>
      </c>
      <c r="C346" t="s">
        <v>217</v>
      </c>
      <c r="D346">
        <v>73.734999999999999</v>
      </c>
      <c r="E346">
        <v>1146</v>
      </c>
      <c r="F346">
        <v>253</v>
      </c>
      <c r="G346">
        <v>46</v>
      </c>
      <c r="H346">
        <v>747</v>
      </c>
      <c r="I346">
        <v>1867</v>
      </c>
      <c r="J346">
        <v>783555</v>
      </c>
      <c r="K346">
        <v>782433</v>
      </c>
      <c r="L346" s="1">
        <v>8.2999999999999999E-110</v>
      </c>
      <c r="M346">
        <v>405</v>
      </c>
      <c r="N346">
        <f t="shared" si="10"/>
        <v>1120</v>
      </c>
      <c r="O346">
        <v>8480</v>
      </c>
      <c r="P346">
        <f t="shared" si="11"/>
        <v>0.13207547169811321</v>
      </c>
    </row>
    <row r="347" spans="1:16" hidden="1" x14ac:dyDescent="0.2">
      <c r="A347">
        <f>COUNTIF(matches!$A$2:$A$11,B347)</f>
        <v>0</v>
      </c>
      <c r="B347" t="s">
        <v>216</v>
      </c>
      <c r="C347" t="s">
        <v>218</v>
      </c>
      <c r="D347">
        <v>73.734999999999999</v>
      </c>
      <c r="E347">
        <v>1146</v>
      </c>
      <c r="F347">
        <v>253</v>
      </c>
      <c r="G347">
        <v>46</v>
      </c>
      <c r="H347">
        <v>747</v>
      </c>
      <c r="I347">
        <v>1867</v>
      </c>
      <c r="J347">
        <v>783555</v>
      </c>
      <c r="K347">
        <v>782433</v>
      </c>
      <c r="L347" s="1">
        <v>8.2999999999999999E-110</v>
      </c>
      <c r="M347">
        <v>405</v>
      </c>
      <c r="N347">
        <f t="shared" si="10"/>
        <v>1120</v>
      </c>
      <c r="O347">
        <v>8480</v>
      </c>
      <c r="P347">
        <f t="shared" si="11"/>
        <v>0.13207547169811321</v>
      </c>
    </row>
    <row r="348" spans="1:16" hidden="1" x14ac:dyDescent="0.2">
      <c r="A348">
        <f>COUNTIF(matches!$A$2:$A$11,B348)</f>
        <v>0</v>
      </c>
      <c r="B348" t="s">
        <v>216</v>
      </c>
      <c r="C348" t="s">
        <v>219</v>
      </c>
      <c r="D348">
        <v>73.734999999999999</v>
      </c>
      <c r="E348">
        <v>1146</v>
      </c>
      <c r="F348">
        <v>253</v>
      </c>
      <c r="G348">
        <v>46</v>
      </c>
      <c r="H348">
        <v>747</v>
      </c>
      <c r="I348">
        <v>1867</v>
      </c>
      <c r="J348">
        <v>124302</v>
      </c>
      <c r="K348">
        <v>123180</v>
      </c>
      <c r="L348" s="1">
        <v>8.2999999999999999E-110</v>
      </c>
      <c r="M348">
        <v>405</v>
      </c>
      <c r="N348">
        <f t="shared" si="10"/>
        <v>1120</v>
      </c>
      <c r="O348">
        <v>8480</v>
      </c>
      <c r="P348">
        <f t="shared" si="11"/>
        <v>0.13207547169811321</v>
      </c>
    </row>
    <row r="349" spans="1:16" hidden="1" x14ac:dyDescent="0.2">
      <c r="A349">
        <f>COUNTIF(matches!$A$2:$A$11,B349)</f>
        <v>0</v>
      </c>
      <c r="B349" t="s">
        <v>216</v>
      </c>
      <c r="C349" t="s">
        <v>220</v>
      </c>
      <c r="D349">
        <v>73.89</v>
      </c>
      <c r="E349">
        <v>1149</v>
      </c>
      <c r="F349">
        <v>239</v>
      </c>
      <c r="G349">
        <v>52</v>
      </c>
      <c r="H349">
        <v>751</v>
      </c>
      <c r="I349">
        <v>1867</v>
      </c>
      <c r="J349">
        <v>92237</v>
      </c>
      <c r="K349">
        <v>93356</v>
      </c>
      <c r="L349" s="1">
        <v>2.9900000000000002E-109</v>
      </c>
      <c r="M349">
        <v>403</v>
      </c>
      <c r="N349">
        <f t="shared" si="10"/>
        <v>1116</v>
      </c>
      <c r="O349">
        <v>8480</v>
      </c>
      <c r="P349">
        <f t="shared" si="11"/>
        <v>0.13160377358490566</v>
      </c>
    </row>
    <row r="350" spans="1:16" hidden="1" x14ac:dyDescent="0.2">
      <c r="A350">
        <f>COUNTIF(matches!$A$2:$A$11,B350)</f>
        <v>0</v>
      </c>
      <c r="B350" t="s">
        <v>216</v>
      </c>
      <c r="C350" t="s">
        <v>105</v>
      </c>
      <c r="D350">
        <v>73.900999999999996</v>
      </c>
      <c r="E350">
        <v>1046</v>
      </c>
      <c r="F350">
        <v>246</v>
      </c>
      <c r="G350">
        <v>27</v>
      </c>
      <c r="H350">
        <v>837</v>
      </c>
      <c r="I350">
        <v>1867</v>
      </c>
      <c r="J350">
        <v>173118</v>
      </c>
      <c r="K350">
        <v>172085</v>
      </c>
      <c r="L350" s="1">
        <v>1.8000000000000001E-106</v>
      </c>
      <c r="M350">
        <v>394</v>
      </c>
      <c r="N350">
        <f t="shared" si="10"/>
        <v>1030</v>
      </c>
      <c r="O350">
        <v>8480</v>
      </c>
      <c r="P350">
        <f t="shared" si="11"/>
        <v>0.1214622641509434</v>
      </c>
    </row>
    <row r="351" spans="1:16" hidden="1" x14ac:dyDescent="0.2">
      <c r="A351">
        <f>COUNTIF(matches!$A$2:$A$11,B351)</f>
        <v>0</v>
      </c>
      <c r="B351" t="s">
        <v>216</v>
      </c>
      <c r="C351" t="s">
        <v>105</v>
      </c>
      <c r="D351">
        <v>74.367999999999995</v>
      </c>
      <c r="E351">
        <v>277</v>
      </c>
      <c r="F351">
        <v>59</v>
      </c>
      <c r="G351">
        <v>9</v>
      </c>
      <c r="H351">
        <v>1611</v>
      </c>
      <c r="I351">
        <v>1879</v>
      </c>
      <c r="J351">
        <v>723610</v>
      </c>
      <c r="K351">
        <v>723882</v>
      </c>
      <c r="L351" s="1">
        <v>2.62E-20</v>
      </c>
      <c r="M351">
        <v>108</v>
      </c>
      <c r="N351">
        <f t="shared" si="10"/>
        <v>268</v>
      </c>
      <c r="O351">
        <v>8480</v>
      </c>
      <c r="P351">
        <f t="shared" si="11"/>
        <v>3.160377358490566E-2</v>
      </c>
    </row>
    <row r="352" spans="1:16" hidden="1" x14ac:dyDescent="0.2">
      <c r="A352">
        <f>COUNTIF(matches!$A$2:$A$11,B352)</f>
        <v>0</v>
      </c>
      <c r="B352" t="s">
        <v>216</v>
      </c>
      <c r="C352" t="s">
        <v>145</v>
      </c>
      <c r="D352">
        <v>73.656999999999996</v>
      </c>
      <c r="E352">
        <v>1154</v>
      </c>
      <c r="F352">
        <v>232</v>
      </c>
      <c r="G352">
        <v>66</v>
      </c>
      <c r="H352">
        <v>745</v>
      </c>
      <c r="I352">
        <v>1861</v>
      </c>
      <c r="J352">
        <v>2918689</v>
      </c>
      <c r="K352">
        <v>2919807</v>
      </c>
      <c r="L352" s="1">
        <v>1.4000000000000001E-102</v>
      </c>
      <c r="M352">
        <v>381</v>
      </c>
      <c r="N352">
        <f t="shared" si="10"/>
        <v>1116</v>
      </c>
      <c r="O352">
        <v>8480</v>
      </c>
      <c r="P352">
        <f t="shared" si="11"/>
        <v>0.13160377358490566</v>
      </c>
    </row>
    <row r="353" spans="1:16" hidden="1" x14ac:dyDescent="0.2">
      <c r="A353">
        <f>COUNTIF(matches!$A$2:$A$11,B353)</f>
        <v>0</v>
      </c>
      <c r="B353" t="s">
        <v>216</v>
      </c>
      <c r="C353" t="s">
        <v>155</v>
      </c>
      <c r="D353">
        <v>73.350999999999999</v>
      </c>
      <c r="E353">
        <v>1152</v>
      </c>
      <c r="F353">
        <v>249</v>
      </c>
      <c r="G353">
        <v>48</v>
      </c>
      <c r="H353">
        <v>746</v>
      </c>
      <c r="I353">
        <v>1867</v>
      </c>
      <c r="J353">
        <v>2592690</v>
      </c>
      <c r="K353">
        <v>2591567</v>
      </c>
      <c r="L353" s="1">
        <v>2.34E-100</v>
      </c>
      <c r="M353">
        <v>374</v>
      </c>
      <c r="N353">
        <f t="shared" si="10"/>
        <v>1121</v>
      </c>
      <c r="O353">
        <v>8480</v>
      </c>
      <c r="P353">
        <f t="shared" si="11"/>
        <v>0.1321933962264151</v>
      </c>
    </row>
    <row r="354" spans="1:16" hidden="1" x14ac:dyDescent="0.2">
      <c r="A354">
        <f>COUNTIF(matches!$A$2:$A$11,B354)</f>
        <v>0</v>
      </c>
      <c r="B354" t="s">
        <v>216</v>
      </c>
      <c r="C354" t="s">
        <v>155</v>
      </c>
      <c r="D354">
        <v>72.972999999999999</v>
      </c>
      <c r="E354">
        <v>1147</v>
      </c>
      <c r="F354">
        <v>260</v>
      </c>
      <c r="G354">
        <v>48</v>
      </c>
      <c r="H354">
        <v>747</v>
      </c>
      <c r="I354">
        <v>1867</v>
      </c>
      <c r="J354">
        <v>1353091</v>
      </c>
      <c r="K354">
        <v>1354213</v>
      </c>
      <c r="L354" s="1">
        <v>8.4800000000000002E-95</v>
      </c>
      <c r="M354">
        <v>355</v>
      </c>
      <c r="N354">
        <f t="shared" si="10"/>
        <v>1120</v>
      </c>
      <c r="O354">
        <v>8480</v>
      </c>
      <c r="P354">
        <f t="shared" si="11"/>
        <v>0.13207547169811321</v>
      </c>
    </row>
    <row r="355" spans="1:16" hidden="1" x14ac:dyDescent="0.2">
      <c r="A355">
        <f>COUNTIF(matches!$A$2:$A$11,B355)</f>
        <v>0</v>
      </c>
      <c r="B355" t="s">
        <v>216</v>
      </c>
      <c r="C355" t="s">
        <v>221</v>
      </c>
      <c r="D355">
        <v>73.373999999999995</v>
      </c>
      <c r="E355">
        <v>1153</v>
      </c>
      <c r="F355">
        <v>245</v>
      </c>
      <c r="G355">
        <v>60</v>
      </c>
      <c r="H355">
        <v>747</v>
      </c>
      <c r="I355">
        <v>1867</v>
      </c>
      <c r="J355">
        <v>444269</v>
      </c>
      <c r="K355">
        <v>443147</v>
      </c>
      <c r="L355" s="1">
        <v>8.4200000000000001E-100</v>
      </c>
      <c r="M355">
        <v>372</v>
      </c>
      <c r="N355">
        <f t="shared" si="10"/>
        <v>1120</v>
      </c>
      <c r="O355">
        <v>8480</v>
      </c>
      <c r="P355">
        <f t="shared" si="11"/>
        <v>0.13207547169811321</v>
      </c>
    </row>
    <row r="356" spans="1:16" x14ac:dyDescent="0.2">
      <c r="A356">
        <f>COUNTIF(matches!$A$2:$A$11,B356)</f>
        <v>0</v>
      </c>
      <c r="B356" t="s">
        <v>222</v>
      </c>
      <c r="C356" t="s">
        <v>223</v>
      </c>
      <c r="D356">
        <v>95.349000000000004</v>
      </c>
      <c r="E356">
        <v>43</v>
      </c>
      <c r="F356">
        <v>2</v>
      </c>
      <c r="G356">
        <v>0</v>
      </c>
      <c r="H356">
        <v>320</v>
      </c>
      <c r="I356">
        <v>362</v>
      </c>
      <c r="J356">
        <v>936063</v>
      </c>
      <c r="K356">
        <v>936021</v>
      </c>
      <c r="L356" s="1">
        <v>1.2299999999999999E-8</v>
      </c>
      <c r="M356">
        <v>69.400000000000006</v>
      </c>
      <c r="N356">
        <f t="shared" si="10"/>
        <v>42</v>
      </c>
      <c r="O356">
        <v>8448</v>
      </c>
      <c r="P356">
        <f t="shared" si="11"/>
        <v>4.971590909090909E-3</v>
      </c>
    </row>
    <row r="357" spans="1:16" x14ac:dyDescent="0.2">
      <c r="A357">
        <f>COUNTIF(matches!$A$2:$A$11,B357)</f>
        <v>0</v>
      </c>
      <c r="B357" t="s">
        <v>222</v>
      </c>
      <c r="C357" t="s">
        <v>22</v>
      </c>
      <c r="D357">
        <v>100</v>
      </c>
      <c r="E357">
        <v>33</v>
      </c>
      <c r="F357">
        <v>0</v>
      </c>
      <c r="G357">
        <v>0</v>
      </c>
      <c r="H357">
        <v>330</v>
      </c>
      <c r="I357">
        <v>362</v>
      </c>
      <c r="J357">
        <v>1257268</v>
      </c>
      <c r="K357">
        <v>1257236</v>
      </c>
      <c r="L357" s="1">
        <v>2.0600000000000002E-6</v>
      </c>
      <c r="M357">
        <v>62.1</v>
      </c>
      <c r="N357">
        <f t="shared" si="10"/>
        <v>32</v>
      </c>
      <c r="O357">
        <v>8448</v>
      </c>
      <c r="P357">
        <f t="shared" si="11"/>
        <v>3.787878787878788E-3</v>
      </c>
    </row>
    <row r="358" spans="1:16" x14ac:dyDescent="0.2">
      <c r="A358">
        <f>COUNTIF(matches!$A$2:$A$11,B358)</f>
        <v>0</v>
      </c>
      <c r="B358" t="s">
        <v>224</v>
      </c>
      <c r="C358" t="s">
        <v>105</v>
      </c>
      <c r="D358">
        <v>96.875</v>
      </c>
      <c r="E358">
        <v>32</v>
      </c>
      <c r="F358">
        <v>1</v>
      </c>
      <c r="G358">
        <v>0</v>
      </c>
      <c r="H358">
        <v>3416</v>
      </c>
      <c r="I358">
        <v>3447</v>
      </c>
      <c r="J358">
        <v>675617</v>
      </c>
      <c r="K358">
        <v>675586</v>
      </c>
      <c r="L358" s="1">
        <v>3.3399999999999999E-4</v>
      </c>
      <c r="M358">
        <v>54.7</v>
      </c>
      <c r="N358">
        <f t="shared" si="10"/>
        <v>31</v>
      </c>
      <c r="O358">
        <v>8187</v>
      </c>
      <c r="P358">
        <f t="shared" si="11"/>
        <v>3.7864907780627826E-3</v>
      </c>
    </row>
    <row r="359" spans="1:16" hidden="1" x14ac:dyDescent="0.2">
      <c r="A359">
        <f>COUNTIF(matches!$A$2:$A$11,B359)</f>
        <v>0</v>
      </c>
      <c r="B359" t="s">
        <v>225</v>
      </c>
      <c r="C359" t="s">
        <v>205</v>
      </c>
      <c r="D359">
        <v>77.132000000000005</v>
      </c>
      <c r="E359">
        <v>258</v>
      </c>
      <c r="F359">
        <v>53</v>
      </c>
      <c r="G359">
        <v>6</v>
      </c>
      <c r="H359">
        <v>935</v>
      </c>
      <c r="I359">
        <v>1189</v>
      </c>
      <c r="J359">
        <v>2467006</v>
      </c>
      <c r="K359">
        <v>2466752</v>
      </c>
      <c r="L359" s="1">
        <v>1.9200000000000001E-31</v>
      </c>
      <c r="M359">
        <v>145</v>
      </c>
      <c r="N359">
        <f t="shared" si="10"/>
        <v>254</v>
      </c>
      <c r="O359">
        <v>8164</v>
      </c>
      <c r="P359">
        <f t="shared" si="11"/>
        <v>3.1112199902008818E-2</v>
      </c>
    </row>
    <row r="360" spans="1:16" hidden="1" x14ac:dyDescent="0.2">
      <c r="A360">
        <f>COUNTIF(matches!$A$2:$A$11,B360)</f>
        <v>0</v>
      </c>
      <c r="B360" t="s">
        <v>225</v>
      </c>
      <c r="C360" t="s">
        <v>11</v>
      </c>
      <c r="D360">
        <v>70.236999999999995</v>
      </c>
      <c r="E360">
        <v>1055</v>
      </c>
      <c r="F360">
        <v>241</v>
      </c>
      <c r="G360">
        <v>66</v>
      </c>
      <c r="H360">
        <v>161</v>
      </c>
      <c r="I360">
        <v>1174</v>
      </c>
      <c r="J360">
        <v>1431952</v>
      </c>
      <c r="K360">
        <v>1432974</v>
      </c>
      <c r="L360" s="1">
        <v>2.4899999999999999E-30</v>
      </c>
      <c r="M360">
        <v>141</v>
      </c>
      <c r="N360">
        <f t="shared" si="10"/>
        <v>1013</v>
      </c>
      <c r="O360">
        <v>8164</v>
      </c>
      <c r="P360">
        <f t="shared" si="11"/>
        <v>0.12408133268005879</v>
      </c>
    </row>
    <row r="361" spans="1:16" hidden="1" x14ac:dyDescent="0.2">
      <c r="A361">
        <f>COUNTIF(matches!$A$2:$A$11,B361)</f>
        <v>0</v>
      </c>
      <c r="B361" t="s">
        <v>225</v>
      </c>
      <c r="C361" t="s">
        <v>160</v>
      </c>
      <c r="D361">
        <v>77.728999999999999</v>
      </c>
      <c r="E361">
        <v>229</v>
      </c>
      <c r="F361">
        <v>45</v>
      </c>
      <c r="G361">
        <v>6</v>
      </c>
      <c r="H361">
        <v>977</v>
      </c>
      <c r="I361">
        <v>1202</v>
      </c>
      <c r="J361">
        <v>415034</v>
      </c>
      <c r="K361">
        <v>414809</v>
      </c>
      <c r="L361" s="1">
        <v>1.1600000000000001E-28</v>
      </c>
      <c r="M361">
        <v>135</v>
      </c>
      <c r="N361">
        <f t="shared" si="10"/>
        <v>225</v>
      </c>
      <c r="O361">
        <v>8164</v>
      </c>
      <c r="P361">
        <f t="shared" si="11"/>
        <v>2.756001959823616E-2</v>
      </c>
    </row>
    <row r="362" spans="1:16" x14ac:dyDescent="0.2">
      <c r="A362">
        <f>COUNTIF(matches!$A$2:$A$11,B362)</f>
        <v>0</v>
      </c>
      <c r="B362" t="s">
        <v>225</v>
      </c>
      <c r="C362" t="s">
        <v>221</v>
      </c>
      <c r="D362">
        <v>94.872</v>
      </c>
      <c r="E362">
        <v>39</v>
      </c>
      <c r="F362">
        <v>0</v>
      </c>
      <c r="G362">
        <v>2</v>
      </c>
      <c r="H362">
        <v>1903</v>
      </c>
      <c r="I362">
        <v>1940</v>
      </c>
      <c r="J362">
        <v>3301195</v>
      </c>
      <c r="K362">
        <v>3301232</v>
      </c>
      <c r="L362" s="1">
        <v>7.17E-6</v>
      </c>
      <c r="M362">
        <v>60.2</v>
      </c>
      <c r="N362">
        <f t="shared" si="10"/>
        <v>37</v>
      </c>
      <c r="O362">
        <v>8164</v>
      </c>
      <c r="P362">
        <f t="shared" si="11"/>
        <v>4.5320921117099457E-3</v>
      </c>
    </row>
    <row r="363" spans="1:16" x14ac:dyDescent="0.2">
      <c r="A363">
        <f>COUNTIF(matches!$A$2:$A$11,B363)</f>
        <v>0</v>
      </c>
      <c r="B363" t="s">
        <v>225</v>
      </c>
      <c r="C363" t="s">
        <v>91</v>
      </c>
      <c r="D363">
        <v>92.683000000000007</v>
      </c>
      <c r="E363">
        <v>41</v>
      </c>
      <c r="F363">
        <v>1</v>
      </c>
      <c r="G363">
        <v>2</v>
      </c>
      <c r="H363">
        <v>1903</v>
      </c>
      <c r="I363">
        <v>1942</v>
      </c>
      <c r="J363">
        <v>894045</v>
      </c>
      <c r="K363">
        <v>894084</v>
      </c>
      <c r="L363" s="1">
        <v>2.58E-5</v>
      </c>
      <c r="M363">
        <v>58.4</v>
      </c>
      <c r="N363">
        <f t="shared" si="10"/>
        <v>39</v>
      </c>
      <c r="O363">
        <v>8164</v>
      </c>
      <c r="P363">
        <f t="shared" si="11"/>
        <v>4.7770700636942673E-3</v>
      </c>
    </row>
    <row r="364" spans="1:16" x14ac:dyDescent="0.2">
      <c r="A364">
        <f>COUNTIF(matches!$A$2:$A$11,B364)</f>
        <v>0</v>
      </c>
      <c r="B364" t="s">
        <v>225</v>
      </c>
      <c r="C364" t="s">
        <v>52</v>
      </c>
      <c r="D364">
        <v>92.308000000000007</v>
      </c>
      <c r="E364">
        <v>39</v>
      </c>
      <c r="F364">
        <v>3</v>
      </c>
      <c r="G364">
        <v>0</v>
      </c>
      <c r="H364">
        <v>1903</v>
      </c>
      <c r="I364">
        <v>1941</v>
      </c>
      <c r="J364">
        <v>895375</v>
      </c>
      <c r="K364">
        <v>895337</v>
      </c>
      <c r="L364" s="1">
        <v>9.2700000000000004E-5</v>
      </c>
      <c r="M364">
        <v>56.5</v>
      </c>
      <c r="N364">
        <f t="shared" si="10"/>
        <v>38</v>
      </c>
      <c r="O364">
        <v>8164</v>
      </c>
      <c r="P364">
        <f t="shared" si="11"/>
        <v>4.6545810877021065E-3</v>
      </c>
    </row>
    <row r="365" spans="1:16" hidden="1" x14ac:dyDescent="0.2">
      <c r="A365">
        <f>COUNTIF(matches!$A$2:$A$11,B365)</f>
        <v>0</v>
      </c>
      <c r="B365" t="s">
        <v>226</v>
      </c>
      <c r="C365" t="s">
        <v>50</v>
      </c>
      <c r="D365">
        <v>75.406000000000006</v>
      </c>
      <c r="E365">
        <v>431</v>
      </c>
      <c r="F365">
        <v>96</v>
      </c>
      <c r="G365">
        <v>9</v>
      </c>
      <c r="H365">
        <v>436</v>
      </c>
      <c r="I365">
        <v>861</v>
      </c>
      <c r="J365">
        <v>3339626</v>
      </c>
      <c r="K365">
        <v>3340051</v>
      </c>
      <c r="L365" s="1">
        <v>4.0199999999999998E-48</v>
      </c>
      <c r="M365">
        <v>200</v>
      </c>
      <c r="N365">
        <f t="shared" si="10"/>
        <v>425</v>
      </c>
      <c r="O365">
        <v>8105</v>
      </c>
      <c r="P365">
        <f t="shared" si="11"/>
        <v>5.2436767427513881E-2</v>
      </c>
    </row>
    <row r="366" spans="1:16" hidden="1" x14ac:dyDescent="0.2">
      <c r="A366">
        <f>COUNTIF(matches!$A$2:$A$11,B366)</f>
        <v>0</v>
      </c>
      <c r="B366" t="s">
        <v>226</v>
      </c>
      <c r="C366" t="s">
        <v>27</v>
      </c>
      <c r="D366">
        <v>74.837000000000003</v>
      </c>
      <c r="E366">
        <v>461</v>
      </c>
      <c r="F366">
        <v>101</v>
      </c>
      <c r="G366">
        <v>13</v>
      </c>
      <c r="H366">
        <v>450</v>
      </c>
      <c r="I366">
        <v>903</v>
      </c>
      <c r="J366">
        <v>2170107</v>
      </c>
      <c r="K366">
        <v>2169655</v>
      </c>
      <c r="L366" s="1">
        <v>1.87E-46</v>
      </c>
      <c r="M366">
        <v>195</v>
      </c>
      <c r="N366">
        <f t="shared" si="10"/>
        <v>453</v>
      </c>
      <c r="O366">
        <v>8105</v>
      </c>
      <c r="P366">
        <f t="shared" si="11"/>
        <v>5.5891425046267734E-2</v>
      </c>
    </row>
    <row r="367" spans="1:16" hidden="1" x14ac:dyDescent="0.2">
      <c r="A367">
        <f>COUNTIF(matches!$A$2:$A$11,B367)</f>
        <v>0</v>
      </c>
      <c r="B367" t="s">
        <v>226</v>
      </c>
      <c r="C367" t="s">
        <v>227</v>
      </c>
      <c r="D367">
        <v>78.233000000000004</v>
      </c>
      <c r="E367">
        <v>317</v>
      </c>
      <c r="F367">
        <v>59</v>
      </c>
      <c r="G367">
        <v>8</v>
      </c>
      <c r="H367">
        <v>450</v>
      </c>
      <c r="I367">
        <v>761</v>
      </c>
      <c r="J367">
        <v>1992729</v>
      </c>
      <c r="K367">
        <v>1992418</v>
      </c>
      <c r="L367" s="1">
        <v>1.87E-46</v>
      </c>
      <c r="M367">
        <v>195</v>
      </c>
      <c r="N367">
        <f t="shared" si="10"/>
        <v>311</v>
      </c>
      <c r="O367">
        <v>8105</v>
      </c>
      <c r="P367">
        <f t="shared" si="11"/>
        <v>3.8371375694016038E-2</v>
      </c>
    </row>
    <row r="368" spans="1:16" hidden="1" x14ac:dyDescent="0.2">
      <c r="A368">
        <f>COUNTIF(matches!$A$2:$A$11,B368)</f>
        <v>0</v>
      </c>
      <c r="B368" t="s">
        <v>226</v>
      </c>
      <c r="C368" t="s">
        <v>17</v>
      </c>
      <c r="D368">
        <v>75.480999999999995</v>
      </c>
      <c r="E368">
        <v>416</v>
      </c>
      <c r="F368">
        <v>92</v>
      </c>
      <c r="G368">
        <v>9</v>
      </c>
      <c r="H368">
        <v>450</v>
      </c>
      <c r="I368">
        <v>860</v>
      </c>
      <c r="J368">
        <v>1364116</v>
      </c>
      <c r="K368">
        <v>1363706</v>
      </c>
      <c r="L368" s="1">
        <v>1.87E-46</v>
      </c>
      <c r="M368">
        <v>195</v>
      </c>
      <c r="N368">
        <f t="shared" si="10"/>
        <v>410</v>
      </c>
      <c r="O368">
        <v>8105</v>
      </c>
      <c r="P368">
        <f t="shared" si="11"/>
        <v>5.0586057988895747E-2</v>
      </c>
    </row>
    <row r="369" spans="1:16" hidden="1" x14ac:dyDescent="0.2">
      <c r="A369">
        <f>COUNTIF(matches!$A$2:$A$11,B369)</f>
        <v>0</v>
      </c>
      <c r="B369" t="s">
        <v>226</v>
      </c>
      <c r="C369" t="s">
        <v>13</v>
      </c>
      <c r="D369">
        <v>73.849000000000004</v>
      </c>
      <c r="E369">
        <v>543</v>
      </c>
      <c r="F369">
        <v>118</v>
      </c>
      <c r="G369">
        <v>22</v>
      </c>
      <c r="H369">
        <v>350</v>
      </c>
      <c r="I369">
        <v>880</v>
      </c>
      <c r="J369">
        <v>3651510</v>
      </c>
      <c r="K369">
        <v>3650980</v>
      </c>
      <c r="L369" s="1">
        <v>1.87E-46</v>
      </c>
      <c r="M369">
        <v>195</v>
      </c>
      <c r="N369">
        <f t="shared" si="10"/>
        <v>530</v>
      </c>
      <c r="O369">
        <v>8105</v>
      </c>
      <c r="P369">
        <f t="shared" si="11"/>
        <v>6.5391733497840845E-2</v>
      </c>
    </row>
    <row r="370" spans="1:16" hidden="1" x14ac:dyDescent="0.2">
      <c r="A370">
        <f>COUNTIF(matches!$A$2:$A$11,B370)</f>
        <v>0</v>
      </c>
      <c r="B370" t="s">
        <v>226</v>
      </c>
      <c r="C370" t="s">
        <v>13</v>
      </c>
      <c r="D370">
        <v>76.415000000000006</v>
      </c>
      <c r="E370">
        <v>318</v>
      </c>
      <c r="F370">
        <v>73</v>
      </c>
      <c r="G370">
        <v>2</v>
      </c>
      <c r="H370">
        <v>447</v>
      </c>
      <c r="I370">
        <v>763</v>
      </c>
      <c r="J370">
        <v>1503630</v>
      </c>
      <c r="K370">
        <v>1503946</v>
      </c>
      <c r="L370" s="1">
        <v>3.1500000000000001E-39</v>
      </c>
      <c r="M370">
        <v>171</v>
      </c>
      <c r="N370">
        <f t="shared" si="10"/>
        <v>316</v>
      </c>
      <c r="O370">
        <v>8105</v>
      </c>
      <c r="P370">
        <f t="shared" si="11"/>
        <v>3.8988278840222088E-2</v>
      </c>
    </row>
    <row r="371" spans="1:16" hidden="1" x14ac:dyDescent="0.2">
      <c r="A371">
        <f>COUNTIF(matches!$A$2:$A$11,B371)</f>
        <v>0</v>
      </c>
      <c r="B371" t="s">
        <v>226</v>
      </c>
      <c r="C371" t="s">
        <v>164</v>
      </c>
      <c r="D371">
        <v>77.64</v>
      </c>
      <c r="E371">
        <v>322</v>
      </c>
      <c r="F371">
        <v>58</v>
      </c>
      <c r="G371">
        <v>12</v>
      </c>
      <c r="H371">
        <v>447</v>
      </c>
      <c r="I371">
        <v>761</v>
      </c>
      <c r="J371">
        <v>2889998</v>
      </c>
      <c r="K371">
        <v>2890312</v>
      </c>
      <c r="L371" s="1">
        <v>4.0499999999999997E-43</v>
      </c>
      <c r="M371">
        <v>183</v>
      </c>
      <c r="N371">
        <f t="shared" si="10"/>
        <v>314</v>
      </c>
      <c r="O371">
        <v>8105</v>
      </c>
      <c r="P371">
        <f t="shared" si="11"/>
        <v>3.8741517581739666E-2</v>
      </c>
    </row>
    <row r="372" spans="1:16" hidden="1" x14ac:dyDescent="0.2">
      <c r="A372">
        <f>COUNTIF(matches!$A$2:$A$11,B372)</f>
        <v>0</v>
      </c>
      <c r="B372" t="s">
        <v>226</v>
      </c>
      <c r="C372" t="s">
        <v>59</v>
      </c>
      <c r="D372">
        <v>78.405000000000001</v>
      </c>
      <c r="E372">
        <v>301</v>
      </c>
      <c r="F372">
        <v>51</v>
      </c>
      <c r="G372">
        <v>12</v>
      </c>
      <c r="H372">
        <v>447</v>
      </c>
      <c r="I372">
        <v>740</v>
      </c>
      <c r="J372">
        <v>1800661</v>
      </c>
      <c r="K372">
        <v>1800954</v>
      </c>
      <c r="L372" s="1">
        <v>4.0499999999999997E-43</v>
      </c>
      <c r="M372">
        <v>183</v>
      </c>
      <c r="N372">
        <f t="shared" si="10"/>
        <v>293</v>
      </c>
      <c r="O372">
        <v>8105</v>
      </c>
      <c r="P372">
        <f t="shared" si="11"/>
        <v>3.6150524367674276E-2</v>
      </c>
    </row>
    <row r="373" spans="1:16" hidden="1" x14ac:dyDescent="0.2">
      <c r="A373">
        <f>COUNTIF(matches!$A$2:$A$11,B373)</f>
        <v>0</v>
      </c>
      <c r="B373" t="s">
        <v>226</v>
      </c>
      <c r="C373" t="s">
        <v>228</v>
      </c>
      <c r="D373">
        <v>75.117999999999995</v>
      </c>
      <c r="E373">
        <v>422</v>
      </c>
      <c r="F373">
        <v>89</v>
      </c>
      <c r="G373">
        <v>13</v>
      </c>
      <c r="H373">
        <v>447</v>
      </c>
      <c r="I373">
        <v>860</v>
      </c>
      <c r="J373">
        <v>235422</v>
      </c>
      <c r="K373">
        <v>235835</v>
      </c>
      <c r="L373" s="1">
        <v>4.0499999999999997E-43</v>
      </c>
      <c r="M373">
        <v>183</v>
      </c>
      <c r="N373">
        <f t="shared" si="10"/>
        <v>413</v>
      </c>
      <c r="O373">
        <v>8105</v>
      </c>
      <c r="P373">
        <f t="shared" si="11"/>
        <v>5.0956199876619368E-2</v>
      </c>
    </row>
    <row r="374" spans="1:16" hidden="1" x14ac:dyDescent="0.2">
      <c r="A374">
        <f>COUNTIF(matches!$A$2:$A$11,B374)</f>
        <v>0</v>
      </c>
      <c r="B374" t="s">
        <v>226</v>
      </c>
      <c r="C374" t="s">
        <v>3</v>
      </c>
      <c r="D374">
        <v>77.602999999999994</v>
      </c>
      <c r="E374">
        <v>317</v>
      </c>
      <c r="F374">
        <v>55</v>
      </c>
      <c r="G374">
        <v>12</v>
      </c>
      <c r="H374">
        <v>432</v>
      </c>
      <c r="I374">
        <v>740</v>
      </c>
      <c r="J374">
        <v>2586652</v>
      </c>
      <c r="K374">
        <v>2586960</v>
      </c>
      <c r="L374" s="1">
        <v>1.88E-41</v>
      </c>
      <c r="M374">
        <v>178</v>
      </c>
      <c r="N374">
        <f t="shared" si="10"/>
        <v>308</v>
      </c>
      <c r="O374">
        <v>8105</v>
      </c>
      <c r="P374">
        <f t="shared" si="11"/>
        <v>3.800123380629241E-2</v>
      </c>
    </row>
    <row r="375" spans="1:16" hidden="1" x14ac:dyDescent="0.2">
      <c r="A375">
        <f>COUNTIF(matches!$A$2:$A$11,B375)</f>
        <v>0</v>
      </c>
      <c r="B375" t="s">
        <v>226</v>
      </c>
      <c r="C375" t="s">
        <v>37</v>
      </c>
      <c r="D375">
        <v>75.182000000000002</v>
      </c>
      <c r="E375">
        <v>411</v>
      </c>
      <c r="F375">
        <v>84</v>
      </c>
      <c r="G375">
        <v>14</v>
      </c>
      <c r="H375">
        <v>450</v>
      </c>
      <c r="I375">
        <v>851</v>
      </c>
      <c r="J375">
        <v>312450</v>
      </c>
      <c r="K375">
        <v>312851</v>
      </c>
      <c r="L375" s="1">
        <v>1.88E-41</v>
      </c>
      <c r="M375">
        <v>178</v>
      </c>
      <c r="N375">
        <f t="shared" si="10"/>
        <v>401</v>
      </c>
      <c r="O375">
        <v>8105</v>
      </c>
      <c r="P375">
        <f t="shared" si="11"/>
        <v>4.9475632325724862E-2</v>
      </c>
    </row>
    <row r="376" spans="1:16" hidden="1" x14ac:dyDescent="0.2">
      <c r="A376">
        <f>COUNTIF(matches!$A$2:$A$11,B376)</f>
        <v>0</v>
      </c>
      <c r="B376" t="s">
        <v>226</v>
      </c>
      <c r="C376" t="s">
        <v>37</v>
      </c>
      <c r="D376">
        <v>73.433999999999997</v>
      </c>
      <c r="E376">
        <v>463</v>
      </c>
      <c r="F376">
        <v>115</v>
      </c>
      <c r="G376">
        <v>8</v>
      </c>
      <c r="H376">
        <v>450</v>
      </c>
      <c r="I376">
        <v>907</v>
      </c>
      <c r="J376">
        <v>920176</v>
      </c>
      <c r="K376">
        <v>919717</v>
      </c>
      <c r="L376" s="1">
        <v>4.0700000000000002E-38</v>
      </c>
      <c r="M376">
        <v>167</v>
      </c>
      <c r="N376">
        <f t="shared" si="10"/>
        <v>457</v>
      </c>
      <c r="O376">
        <v>8105</v>
      </c>
      <c r="P376">
        <f t="shared" si="11"/>
        <v>5.6384947563232569E-2</v>
      </c>
    </row>
    <row r="377" spans="1:16" x14ac:dyDescent="0.2">
      <c r="A377">
        <f>COUNTIF(matches!$A$2:$A$11,B377)</f>
        <v>0</v>
      </c>
      <c r="B377" t="s">
        <v>229</v>
      </c>
      <c r="C377" t="s">
        <v>1</v>
      </c>
      <c r="D377">
        <v>97.221999999999994</v>
      </c>
      <c r="E377">
        <v>36</v>
      </c>
      <c r="F377">
        <v>1</v>
      </c>
      <c r="G377">
        <v>0</v>
      </c>
      <c r="H377">
        <v>4726</v>
      </c>
      <c r="I377">
        <v>4761</v>
      </c>
      <c r="J377">
        <v>2918252</v>
      </c>
      <c r="K377">
        <v>2918217</v>
      </c>
      <c r="L377" s="1">
        <v>1.6500000000000001E-5</v>
      </c>
      <c r="M377">
        <v>62.1</v>
      </c>
      <c r="N377">
        <f t="shared" si="10"/>
        <v>35</v>
      </c>
      <c r="O377">
        <v>67222</v>
      </c>
      <c r="P377">
        <f t="shared" si="11"/>
        <v>5.2066287822439086E-4</v>
      </c>
    </row>
    <row r="378" spans="1:16" x14ac:dyDescent="0.2">
      <c r="A378">
        <f>COUNTIF(matches!$A$2:$A$11,B378)</f>
        <v>0</v>
      </c>
      <c r="B378" t="s">
        <v>229</v>
      </c>
      <c r="C378" t="s">
        <v>1</v>
      </c>
      <c r="D378">
        <v>97.221999999999994</v>
      </c>
      <c r="E378">
        <v>36</v>
      </c>
      <c r="F378">
        <v>1</v>
      </c>
      <c r="G378">
        <v>0</v>
      </c>
      <c r="H378">
        <v>4726</v>
      </c>
      <c r="I378">
        <v>4761</v>
      </c>
      <c r="J378">
        <v>2918288</v>
      </c>
      <c r="K378">
        <v>2918253</v>
      </c>
      <c r="L378" s="1">
        <v>1.6500000000000001E-5</v>
      </c>
      <c r="M378">
        <v>62.1</v>
      </c>
      <c r="N378">
        <f t="shared" si="10"/>
        <v>35</v>
      </c>
      <c r="O378">
        <v>67222</v>
      </c>
      <c r="P378">
        <f t="shared" si="11"/>
        <v>5.2066287822439086E-4</v>
      </c>
    </row>
    <row r="379" spans="1:16" x14ac:dyDescent="0.2">
      <c r="A379">
        <f>COUNTIF(matches!$A$2:$A$11,B379)</f>
        <v>0</v>
      </c>
      <c r="B379" t="s">
        <v>229</v>
      </c>
      <c r="C379" t="s">
        <v>40</v>
      </c>
      <c r="D379">
        <v>91.111000000000004</v>
      </c>
      <c r="E379">
        <v>45</v>
      </c>
      <c r="F379">
        <v>3</v>
      </c>
      <c r="G379">
        <v>1</v>
      </c>
      <c r="H379">
        <v>4726</v>
      </c>
      <c r="I379">
        <v>4770</v>
      </c>
      <c r="J379">
        <v>1599206</v>
      </c>
      <c r="K379">
        <v>1599163</v>
      </c>
      <c r="L379" s="1">
        <v>5.9200000000000002E-5</v>
      </c>
      <c r="M379">
        <v>60.2</v>
      </c>
      <c r="N379">
        <f t="shared" si="10"/>
        <v>44</v>
      </c>
      <c r="O379">
        <v>67222</v>
      </c>
      <c r="P379">
        <f t="shared" si="11"/>
        <v>6.5454761833923421E-4</v>
      </c>
    </row>
    <row r="380" spans="1:16" hidden="1" x14ac:dyDescent="0.2">
      <c r="A380">
        <f>COUNTIF(matches!$A$2:$A$11,B380)</f>
        <v>0</v>
      </c>
      <c r="B380" t="s">
        <v>230</v>
      </c>
      <c r="C380" t="s">
        <v>86</v>
      </c>
      <c r="D380">
        <v>77.691999999999993</v>
      </c>
      <c r="E380">
        <v>130</v>
      </c>
      <c r="F380">
        <v>23</v>
      </c>
      <c r="G380">
        <v>6</v>
      </c>
      <c r="H380">
        <v>233</v>
      </c>
      <c r="I380">
        <v>359</v>
      </c>
      <c r="J380">
        <v>1225006</v>
      </c>
      <c r="K380">
        <v>1224880</v>
      </c>
      <c r="L380" s="1">
        <v>2.5000000000000002E-10</v>
      </c>
      <c r="M380">
        <v>75</v>
      </c>
      <c r="N380">
        <f t="shared" si="10"/>
        <v>126</v>
      </c>
      <c r="O380">
        <v>7984</v>
      </c>
      <c r="P380">
        <f t="shared" si="11"/>
        <v>1.5781563126252503E-2</v>
      </c>
    </row>
    <row r="381" spans="1:16" hidden="1" x14ac:dyDescent="0.2">
      <c r="A381">
        <f>COUNTIF(matches!$A$2:$A$11,B381)</f>
        <v>0</v>
      </c>
      <c r="B381" t="s">
        <v>231</v>
      </c>
      <c r="C381" t="s">
        <v>57</v>
      </c>
      <c r="D381">
        <v>91.953999999999994</v>
      </c>
      <c r="E381">
        <v>87</v>
      </c>
      <c r="F381">
        <v>4</v>
      </c>
      <c r="G381">
        <v>3</v>
      </c>
      <c r="H381">
        <v>4135</v>
      </c>
      <c r="I381">
        <v>4218</v>
      </c>
      <c r="J381">
        <v>2654528</v>
      </c>
      <c r="K381">
        <v>2654442</v>
      </c>
      <c r="L381" s="1">
        <v>1.14E-23</v>
      </c>
      <c r="M381">
        <v>119</v>
      </c>
      <c r="N381">
        <f t="shared" si="10"/>
        <v>83</v>
      </c>
      <c r="O381">
        <v>7979</v>
      </c>
      <c r="P381">
        <f t="shared" si="11"/>
        <v>1.040230605339015E-2</v>
      </c>
    </row>
    <row r="382" spans="1:16" hidden="1" x14ac:dyDescent="0.2">
      <c r="A382">
        <f>COUNTIF(matches!$A$2:$A$11,B382)</f>
        <v>0</v>
      </c>
      <c r="B382" t="s">
        <v>231</v>
      </c>
      <c r="C382" t="s">
        <v>24</v>
      </c>
      <c r="D382">
        <v>90.805000000000007</v>
      </c>
      <c r="E382">
        <v>87</v>
      </c>
      <c r="F382">
        <v>5</v>
      </c>
      <c r="G382">
        <v>3</v>
      </c>
      <c r="H382">
        <v>4135</v>
      </c>
      <c r="I382">
        <v>4218</v>
      </c>
      <c r="J382">
        <v>2387482</v>
      </c>
      <c r="K382">
        <v>2387568</v>
      </c>
      <c r="L382" s="1">
        <v>5.2999999999999997E-22</v>
      </c>
      <c r="M382">
        <v>113</v>
      </c>
      <c r="N382">
        <f t="shared" si="10"/>
        <v>83</v>
      </c>
      <c r="O382">
        <v>7979</v>
      </c>
      <c r="P382">
        <f t="shared" si="11"/>
        <v>1.040230605339015E-2</v>
      </c>
    </row>
    <row r="383" spans="1:16" hidden="1" x14ac:dyDescent="0.2">
      <c r="A383">
        <f>COUNTIF(matches!$A$2:$A$11,B383)</f>
        <v>0</v>
      </c>
      <c r="B383" t="s">
        <v>231</v>
      </c>
      <c r="C383" t="s">
        <v>145</v>
      </c>
      <c r="D383">
        <v>94.286000000000001</v>
      </c>
      <c r="E383">
        <v>70</v>
      </c>
      <c r="F383">
        <v>4</v>
      </c>
      <c r="G383">
        <v>0</v>
      </c>
      <c r="H383">
        <v>4149</v>
      </c>
      <c r="I383">
        <v>4218</v>
      </c>
      <c r="J383">
        <v>3515533</v>
      </c>
      <c r="K383">
        <v>3515464</v>
      </c>
      <c r="L383" s="1">
        <v>2.4700000000000001E-20</v>
      </c>
      <c r="M383">
        <v>108</v>
      </c>
      <c r="N383">
        <f t="shared" si="10"/>
        <v>69</v>
      </c>
      <c r="O383">
        <v>7979</v>
      </c>
      <c r="P383">
        <f t="shared" si="11"/>
        <v>8.6477002130592798E-3</v>
      </c>
    </row>
    <row r="384" spans="1:16" hidden="1" x14ac:dyDescent="0.2">
      <c r="A384">
        <f>COUNTIF(matches!$A$2:$A$11,B384)</f>
        <v>0</v>
      </c>
      <c r="B384" t="s">
        <v>231</v>
      </c>
      <c r="C384" t="s">
        <v>99</v>
      </c>
      <c r="D384">
        <v>92.957999999999998</v>
      </c>
      <c r="E384">
        <v>71</v>
      </c>
      <c r="F384">
        <v>3</v>
      </c>
      <c r="G384">
        <v>2</v>
      </c>
      <c r="H384">
        <v>4149</v>
      </c>
      <c r="I384">
        <v>4218</v>
      </c>
      <c r="J384">
        <v>146819</v>
      </c>
      <c r="K384">
        <v>146888</v>
      </c>
      <c r="L384" s="1">
        <v>1.15E-18</v>
      </c>
      <c r="M384">
        <v>102</v>
      </c>
      <c r="N384">
        <f t="shared" si="10"/>
        <v>69</v>
      </c>
      <c r="O384">
        <v>7979</v>
      </c>
      <c r="P384">
        <f t="shared" si="11"/>
        <v>8.6477002130592798E-3</v>
      </c>
    </row>
    <row r="385" spans="1:16" hidden="1" x14ac:dyDescent="0.2">
      <c r="A385">
        <f>COUNTIF(matches!$A$2:$A$11,B385)</f>
        <v>0</v>
      </c>
      <c r="B385" t="s">
        <v>231</v>
      </c>
      <c r="C385" t="s">
        <v>53</v>
      </c>
      <c r="D385">
        <v>92.856999999999999</v>
      </c>
      <c r="E385">
        <v>70</v>
      </c>
      <c r="F385">
        <v>5</v>
      </c>
      <c r="G385">
        <v>0</v>
      </c>
      <c r="H385">
        <v>4149</v>
      </c>
      <c r="I385">
        <v>4218</v>
      </c>
      <c r="J385">
        <v>2951534</v>
      </c>
      <c r="K385">
        <v>2951603</v>
      </c>
      <c r="L385" s="1">
        <v>1.15E-18</v>
      </c>
      <c r="M385">
        <v>102</v>
      </c>
      <c r="N385">
        <f t="shared" si="10"/>
        <v>69</v>
      </c>
      <c r="O385">
        <v>7979</v>
      </c>
      <c r="P385">
        <f t="shared" si="11"/>
        <v>8.6477002130592798E-3</v>
      </c>
    </row>
    <row r="386" spans="1:16" hidden="1" x14ac:dyDescent="0.2">
      <c r="A386">
        <f>COUNTIF(matches!$A$2:$A$11,B386)</f>
        <v>0</v>
      </c>
      <c r="B386" t="s">
        <v>231</v>
      </c>
      <c r="C386" t="s">
        <v>53</v>
      </c>
      <c r="D386">
        <v>87.143000000000001</v>
      </c>
      <c r="E386">
        <v>70</v>
      </c>
      <c r="F386">
        <v>9</v>
      </c>
      <c r="G386">
        <v>0</v>
      </c>
      <c r="H386">
        <v>4149</v>
      </c>
      <c r="I386">
        <v>4218</v>
      </c>
      <c r="J386">
        <v>481733</v>
      </c>
      <c r="K386">
        <v>481664</v>
      </c>
      <c r="L386" s="1">
        <v>5.3800000000000001E-12</v>
      </c>
      <c r="M386">
        <v>80.5</v>
      </c>
      <c r="N386">
        <f t="shared" ref="N386:N449" si="12">I386-H386</f>
        <v>69</v>
      </c>
      <c r="O386">
        <v>7979</v>
      </c>
      <c r="P386">
        <f t="shared" ref="P386:P449" si="13">N386/O386</f>
        <v>8.6477002130592798E-3</v>
      </c>
    </row>
    <row r="387" spans="1:16" hidden="1" x14ac:dyDescent="0.2">
      <c r="A387">
        <f>COUNTIF(matches!$A$2:$A$11,B387)</f>
        <v>0</v>
      </c>
      <c r="B387" t="s">
        <v>231</v>
      </c>
      <c r="C387" t="s">
        <v>232</v>
      </c>
      <c r="D387">
        <v>91.549000000000007</v>
      </c>
      <c r="E387">
        <v>71</v>
      </c>
      <c r="F387">
        <v>6</v>
      </c>
      <c r="G387">
        <v>0</v>
      </c>
      <c r="H387">
        <v>4149</v>
      </c>
      <c r="I387">
        <v>4219</v>
      </c>
      <c r="J387">
        <v>2072887</v>
      </c>
      <c r="K387">
        <v>2072817</v>
      </c>
      <c r="L387" s="1">
        <v>1.4800000000000001E-17</v>
      </c>
      <c r="M387">
        <v>99</v>
      </c>
      <c r="N387">
        <f t="shared" si="12"/>
        <v>70</v>
      </c>
      <c r="O387">
        <v>7979</v>
      </c>
      <c r="P387">
        <f t="shared" si="13"/>
        <v>8.7730292016543424E-3</v>
      </c>
    </row>
    <row r="388" spans="1:16" hidden="1" x14ac:dyDescent="0.2">
      <c r="A388">
        <f>COUNTIF(matches!$A$2:$A$11,B388)</f>
        <v>0</v>
      </c>
      <c r="B388" t="s">
        <v>231</v>
      </c>
      <c r="C388" t="s">
        <v>62</v>
      </c>
      <c r="D388">
        <v>91.429000000000002</v>
      </c>
      <c r="E388">
        <v>70</v>
      </c>
      <c r="F388">
        <v>6</v>
      </c>
      <c r="G388">
        <v>0</v>
      </c>
      <c r="H388">
        <v>4149</v>
      </c>
      <c r="I388">
        <v>4218</v>
      </c>
      <c r="J388">
        <v>964360</v>
      </c>
      <c r="K388">
        <v>964291</v>
      </c>
      <c r="L388" s="1">
        <v>5.3400000000000002E-17</v>
      </c>
      <c r="M388">
        <v>97.1</v>
      </c>
      <c r="N388">
        <f t="shared" si="12"/>
        <v>69</v>
      </c>
      <c r="O388">
        <v>7979</v>
      </c>
      <c r="P388">
        <f t="shared" si="13"/>
        <v>8.6477002130592798E-3</v>
      </c>
    </row>
    <row r="389" spans="1:16" hidden="1" x14ac:dyDescent="0.2">
      <c r="A389">
        <f>COUNTIF(matches!$A$2:$A$11,B389)</f>
        <v>0</v>
      </c>
      <c r="B389" t="s">
        <v>231</v>
      </c>
      <c r="C389" t="s">
        <v>51</v>
      </c>
      <c r="D389">
        <v>87.355999999999995</v>
      </c>
      <c r="E389">
        <v>87</v>
      </c>
      <c r="F389">
        <v>8</v>
      </c>
      <c r="G389">
        <v>3</v>
      </c>
      <c r="H389">
        <v>4135</v>
      </c>
      <c r="I389">
        <v>4218</v>
      </c>
      <c r="J389">
        <v>1589178</v>
      </c>
      <c r="K389">
        <v>1589092</v>
      </c>
      <c r="L389" s="1">
        <v>5.3400000000000002E-17</v>
      </c>
      <c r="M389">
        <v>97.1</v>
      </c>
      <c r="N389">
        <f t="shared" si="12"/>
        <v>83</v>
      </c>
      <c r="O389">
        <v>7979</v>
      </c>
      <c r="P389">
        <f t="shared" si="13"/>
        <v>1.040230605339015E-2</v>
      </c>
    </row>
    <row r="390" spans="1:16" hidden="1" x14ac:dyDescent="0.2">
      <c r="A390">
        <f>COUNTIF(matches!$A$2:$A$11,B390)</f>
        <v>0</v>
      </c>
      <c r="B390" t="s">
        <v>231</v>
      </c>
      <c r="C390" t="s">
        <v>38</v>
      </c>
      <c r="D390">
        <v>92.537000000000006</v>
      </c>
      <c r="E390">
        <v>67</v>
      </c>
      <c r="F390">
        <v>5</v>
      </c>
      <c r="G390">
        <v>0</v>
      </c>
      <c r="H390">
        <v>4149</v>
      </c>
      <c r="I390">
        <v>4215</v>
      </c>
      <c r="J390">
        <v>1367468</v>
      </c>
      <c r="K390">
        <v>1367534</v>
      </c>
      <c r="L390" s="1">
        <v>5.3400000000000002E-17</v>
      </c>
      <c r="M390">
        <v>97.1</v>
      </c>
      <c r="N390">
        <f t="shared" si="12"/>
        <v>66</v>
      </c>
      <c r="O390">
        <v>7979</v>
      </c>
      <c r="P390">
        <f t="shared" si="13"/>
        <v>8.2717132472740953E-3</v>
      </c>
    </row>
    <row r="391" spans="1:16" hidden="1" x14ac:dyDescent="0.2">
      <c r="A391">
        <f>COUNTIF(matches!$A$2:$A$11,B391)</f>
        <v>0</v>
      </c>
      <c r="B391" t="s">
        <v>231</v>
      </c>
      <c r="C391" t="s">
        <v>147</v>
      </c>
      <c r="D391">
        <v>80.8</v>
      </c>
      <c r="E391">
        <v>125</v>
      </c>
      <c r="F391">
        <v>21</v>
      </c>
      <c r="G391">
        <v>3</v>
      </c>
      <c r="H391">
        <v>4094</v>
      </c>
      <c r="I391">
        <v>4215</v>
      </c>
      <c r="J391">
        <v>2409613</v>
      </c>
      <c r="K391">
        <v>2409737</v>
      </c>
      <c r="L391" s="1">
        <v>1.9199999999999999E-16</v>
      </c>
      <c r="M391">
        <v>95.3</v>
      </c>
      <c r="N391">
        <f t="shared" si="12"/>
        <v>121</v>
      </c>
      <c r="O391">
        <v>7979</v>
      </c>
      <c r="P391">
        <f t="shared" si="13"/>
        <v>1.5164807620002507E-2</v>
      </c>
    </row>
    <row r="392" spans="1:16" hidden="1" x14ac:dyDescent="0.2">
      <c r="A392">
        <f>COUNTIF(matches!$A$2:$A$11,B392)</f>
        <v>0</v>
      </c>
      <c r="B392" t="s">
        <v>233</v>
      </c>
      <c r="C392" t="s">
        <v>49</v>
      </c>
      <c r="D392">
        <v>78.760999999999996</v>
      </c>
      <c r="E392">
        <v>113</v>
      </c>
      <c r="F392">
        <v>23</v>
      </c>
      <c r="G392">
        <v>1</v>
      </c>
      <c r="H392">
        <v>2767</v>
      </c>
      <c r="I392">
        <v>2879</v>
      </c>
      <c r="J392">
        <v>3210149</v>
      </c>
      <c r="K392">
        <v>3210038</v>
      </c>
      <c r="L392" s="1">
        <v>2.4900000000000002E-10</v>
      </c>
      <c r="M392">
        <v>75</v>
      </c>
      <c r="N392">
        <f t="shared" si="12"/>
        <v>112</v>
      </c>
      <c r="O392">
        <v>7948</v>
      </c>
      <c r="P392">
        <f t="shared" si="13"/>
        <v>1.4091595369904378E-2</v>
      </c>
    </row>
    <row r="393" spans="1:16" x14ac:dyDescent="0.2">
      <c r="A393">
        <f>COUNTIF(matches!$A$2:$A$11,B393)</f>
        <v>0</v>
      </c>
      <c r="B393" t="s">
        <v>233</v>
      </c>
      <c r="C393" t="s">
        <v>125</v>
      </c>
      <c r="D393">
        <v>88.135999999999996</v>
      </c>
      <c r="E393">
        <v>59</v>
      </c>
      <c r="F393">
        <v>7</v>
      </c>
      <c r="G393">
        <v>0</v>
      </c>
      <c r="H393">
        <v>2785</v>
      </c>
      <c r="I393">
        <v>2843</v>
      </c>
      <c r="J393">
        <v>2432024</v>
      </c>
      <c r="K393">
        <v>2432082</v>
      </c>
      <c r="L393" s="1">
        <v>3.22E-9</v>
      </c>
      <c r="M393">
        <v>71.3</v>
      </c>
      <c r="N393">
        <f t="shared" si="12"/>
        <v>58</v>
      </c>
      <c r="O393">
        <v>7948</v>
      </c>
      <c r="P393">
        <f t="shared" si="13"/>
        <v>7.2974333165576246E-3</v>
      </c>
    </row>
    <row r="394" spans="1:16" x14ac:dyDescent="0.2">
      <c r="A394">
        <f>COUNTIF(matches!$A$2:$A$11,B394)</f>
        <v>0</v>
      </c>
      <c r="B394" t="s">
        <v>234</v>
      </c>
      <c r="C394" t="s">
        <v>27</v>
      </c>
      <c r="D394">
        <v>92.5</v>
      </c>
      <c r="E394">
        <v>40</v>
      </c>
      <c r="F394">
        <v>3</v>
      </c>
      <c r="G394">
        <v>0</v>
      </c>
      <c r="H394">
        <v>4751</v>
      </c>
      <c r="I394">
        <v>4790</v>
      </c>
      <c r="J394">
        <v>778662</v>
      </c>
      <c r="K394">
        <v>778623</v>
      </c>
      <c r="L394" s="1">
        <v>2.48E-5</v>
      </c>
      <c r="M394">
        <v>58.4</v>
      </c>
      <c r="N394">
        <f t="shared" si="12"/>
        <v>39</v>
      </c>
      <c r="O394">
        <v>7855</v>
      </c>
      <c r="P394">
        <f t="shared" si="13"/>
        <v>4.964990451941439E-3</v>
      </c>
    </row>
    <row r="395" spans="1:16" x14ac:dyDescent="0.2">
      <c r="A395">
        <f>COUNTIF(matches!$A$2:$A$11,B395)</f>
        <v>0</v>
      </c>
      <c r="B395" t="s">
        <v>234</v>
      </c>
      <c r="C395" t="s">
        <v>28</v>
      </c>
      <c r="D395">
        <v>92.5</v>
      </c>
      <c r="E395">
        <v>40</v>
      </c>
      <c r="F395">
        <v>3</v>
      </c>
      <c r="G395">
        <v>0</v>
      </c>
      <c r="H395">
        <v>4751</v>
      </c>
      <c r="I395">
        <v>4790</v>
      </c>
      <c r="J395">
        <v>823296</v>
      </c>
      <c r="K395">
        <v>823257</v>
      </c>
      <c r="L395" s="1">
        <v>2.48E-5</v>
      </c>
      <c r="M395">
        <v>58.4</v>
      </c>
      <c r="N395">
        <f t="shared" si="12"/>
        <v>39</v>
      </c>
      <c r="O395">
        <v>7855</v>
      </c>
      <c r="P395">
        <f t="shared" si="13"/>
        <v>4.964990451941439E-3</v>
      </c>
    </row>
    <row r="396" spans="1:16" x14ac:dyDescent="0.2">
      <c r="A396">
        <f>COUNTIF(matches!$A$2:$A$11,B396)</f>
        <v>0</v>
      </c>
      <c r="B396" t="s">
        <v>235</v>
      </c>
      <c r="C396" t="s">
        <v>210</v>
      </c>
      <c r="D396">
        <v>100</v>
      </c>
      <c r="E396">
        <v>29</v>
      </c>
      <c r="F396">
        <v>0</v>
      </c>
      <c r="G396">
        <v>0</v>
      </c>
      <c r="H396">
        <v>4684</v>
      </c>
      <c r="I396">
        <v>4712</v>
      </c>
      <c r="J396">
        <v>196644</v>
      </c>
      <c r="K396">
        <v>196616</v>
      </c>
      <c r="L396" s="1">
        <v>3.2000000000000003E-4</v>
      </c>
      <c r="M396">
        <v>54.7</v>
      </c>
      <c r="N396">
        <f t="shared" si="12"/>
        <v>28</v>
      </c>
      <c r="O396">
        <v>7826</v>
      </c>
      <c r="P396">
        <f t="shared" si="13"/>
        <v>3.5778175313059034E-3</v>
      </c>
    </row>
    <row r="397" spans="1:16" x14ac:dyDescent="0.2">
      <c r="A397">
        <f>COUNTIF(matches!$A$2:$A$11,B397)</f>
        <v>0</v>
      </c>
      <c r="B397" t="s">
        <v>235</v>
      </c>
      <c r="C397" t="s">
        <v>211</v>
      </c>
      <c r="D397">
        <v>100</v>
      </c>
      <c r="E397">
        <v>29</v>
      </c>
      <c r="F397">
        <v>0</v>
      </c>
      <c r="G397">
        <v>0</v>
      </c>
      <c r="H397">
        <v>4684</v>
      </c>
      <c r="I397">
        <v>4712</v>
      </c>
      <c r="J397">
        <v>220073</v>
      </c>
      <c r="K397">
        <v>220045</v>
      </c>
      <c r="L397" s="1">
        <v>3.2000000000000003E-4</v>
      </c>
      <c r="M397">
        <v>54.7</v>
      </c>
      <c r="N397">
        <f t="shared" si="12"/>
        <v>28</v>
      </c>
      <c r="O397">
        <v>7826</v>
      </c>
      <c r="P397">
        <f t="shared" si="13"/>
        <v>3.5778175313059034E-3</v>
      </c>
    </row>
    <row r="398" spans="1:16" hidden="1" x14ac:dyDescent="0.2">
      <c r="A398">
        <f>COUNTIF(matches!$A$2:$A$11,B398)</f>
        <v>0</v>
      </c>
      <c r="B398" t="s">
        <v>236</v>
      </c>
      <c r="C398" t="s">
        <v>237</v>
      </c>
      <c r="D398">
        <v>76.63</v>
      </c>
      <c r="E398">
        <v>184</v>
      </c>
      <c r="F398">
        <v>37</v>
      </c>
      <c r="G398">
        <v>5</v>
      </c>
      <c r="H398">
        <v>6533</v>
      </c>
      <c r="I398">
        <v>6713</v>
      </c>
      <c r="J398">
        <v>2925919</v>
      </c>
      <c r="K398">
        <v>2925739</v>
      </c>
      <c r="L398" s="1">
        <v>5.2000000000000001E-17</v>
      </c>
      <c r="M398">
        <v>97.1</v>
      </c>
      <c r="N398">
        <f t="shared" si="12"/>
        <v>180</v>
      </c>
      <c r="O398">
        <v>7778</v>
      </c>
      <c r="P398">
        <f t="shared" si="13"/>
        <v>2.3142195937258934E-2</v>
      </c>
    </row>
    <row r="399" spans="1:16" hidden="1" x14ac:dyDescent="0.2">
      <c r="A399">
        <f>COUNTIF(matches!$A$2:$A$11,B399)</f>
        <v>0</v>
      </c>
      <c r="B399" t="s">
        <v>236</v>
      </c>
      <c r="C399" t="s">
        <v>238</v>
      </c>
      <c r="D399">
        <v>76.63</v>
      </c>
      <c r="E399">
        <v>184</v>
      </c>
      <c r="F399">
        <v>37</v>
      </c>
      <c r="G399">
        <v>5</v>
      </c>
      <c r="H399">
        <v>6533</v>
      </c>
      <c r="I399">
        <v>6713</v>
      </c>
      <c r="J399">
        <v>1113019</v>
      </c>
      <c r="K399">
        <v>1113199</v>
      </c>
      <c r="L399" s="1">
        <v>5.2000000000000001E-17</v>
      </c>
      <c r="M399">
        <v>97.1</v>
      </c>
      <c r="N399">
        <f t="shared" si="12"/>
        <v>180</v>
      </c>
      <c r="O399">
        <v>7778</v>
      </c>
      <c r="P399">
        <f t="shared" si="13"/>
        <v>2.3142195937258934E-2</v>
      </c>
    </row>
    <row r="400" spans="1:16" x14ac:dyDescent="0.2">
      <c r="A400">
        <f>COUNTIF(matches!$A$2:$A$11,B400)</f>
        <v>0</v>
      </c>
      <c r="B400" t="s">
        <v>239</v>
      </c>
      <c r="C400" t="s">
        <v>240</v>
      </c>
      <c r="D400">
        <v>100</v>
      </c>
      <c r="E400">
        <v>33</v>
      </c>
      <c r="F400">
        <v>0</v>
      </c>
      <c r="G400">
        <v>0</v>
      </c>
      <c r="H400">
        <v>1805</v>
      </c>
      <c r="I400">
        <v>1837</v>
      </c>
      <c r="J400">
        <v>311052</v>
      </c>
      <c r="K400">
        <v>311084</v>
      </c>
      <c r="L400" s="1">
        <v>1.8899999999999999E-6</v>
      </c>
      <c r="M400">
        <v>62.1</v>
      </c>
      <c r="N400">
        <f t="shared" si="12"/>
        <v>32</v>
      </c>
      <c r="O400">
        <v>7754</v>
      </c>
      <c r="P400">
        <f t="shared" si="13"/>
        <v>4.1269022440030955E-3</v>
      </c>
    </row>
    <row r="401" spans="1:16" x14ac:dyDescent="0.2">
      <c r="A401">
        <f>COUNTIF(matches!$A$2:$A$11,B401)</f>
        <v>0</v>
      </c>
      <c r="B401" t="s">
        <v>239</v>
      </c>
      <c r="C401" t="s">
        <v>241</v>
      </c>
      <c r="D401">
        <v>100</v>
      </c>
      <c r="E401">
        <v>33</v>
      </c>
      <c r="F401">
        <v>0</v>
      </c>
      <c r="G401">
        <v>0</v>
      </c>
      <c r="H401">
        <v>1805</v>
      </c>
      <c r="I401">
        <v>1837</v>
      </c>
      <c r="J401">
        <v>84104</v>
      </c>
      <c r="K401">
        <v>84136</v>
      </c>
      <c r="L401" s="1">
        <v>1.8899999999999999E-6</v>
      </c>
      <c r="M401">
        <v>62.1</v>
      </c>
      <c r="N401">
        <f t="shared" si="12"/>
        <v>32</v>
      </c>
      <c r="O401">
        <v>7754</v>
      </c>
      <c r="P401">
        <f t="shared" si="13"/>
        <v>4.1269022440030955E-3</v>
      </c>
    </row>
    <row r="402" spans="1:16" x14ac:dyDescent="0.2">
      <c r="A402">
        <f>COUNTIF(matches!$A$2:$A$11,B402)</f>
        <v>0</v>
      </c>
      <c r="B402" t="s">
        <v>239</v>
      </c>
      <c r="C402" t="s">
        <v>242</v>
      </c>
      <c r="D402">
        <v>89.361999999999995</v>
      </c>
      <c r="E402">
        <v>47</v>
      </c>
      <c r="F402">
        <v>5</v>
      </c>
      <c r="G402">
        <v>0</v>
      </c>
      <c r="H402">
        <v>1805</v>
      </c>
      <c r="I402">
        <v>1851</v>
      </c>
      <c r="J402">
        <v>2873053</v>
      </c>
      <c r="K402">
        <v>2873007</v>
      </c>
      <c r="L402" s="1">
        <v>6.8000000000000001E-6</v>
      </c>
      <c r="M402">
        <v>60.2</v>
      </c>
      <c r="N402">
        <f t="shared" si="12"/>
        <v>46</v>
      </c>
      <c r="O402">
        <v>7754</v>
      </c>
      <c r="P402">
        <f t="shared" si="13"/>
        <v>5.9324219757544497E-3</v>
      </c>
    </row>
    <row r="403" spans="1:16" x14ac:dyDescent="0.2">
      <c r="A403">
        <f>COUNTIF(matches!$A$2:$A$11,B403)</f>
        <v>0</v>
      </c>
      <c r="B403" t="s">
        <v>243</v>
      </c>
      <c r="C403" t="s">
        <v>98</v>
      </c>
      <c r="D403">
        <v>100</v>
      </c>
      <c r="E403">
        <v>29</v>
      </c>
      <c r="F403">
        <v>0</v>
      </c>
      <c r="G403">
        <v>0</v>
      </c>
      <c r="H403">
        <v>1850</v>
      </c>
      <c r="I403">
        <v>1878</v>
      </c>
      <c r="J403">
        <v>2506466</v>
      </c>
      <c r="K403">
        <v>2506494</v>
      </c>
      <c r="L403" s="1">
        <v>3.1199999999999999E-4</v>
      </c>
      <c r="M403">
        <v>54.7</v>
      </c>
      <c r="N403">
        <f t="shared" si="12"/>
        <v>28</v>
      </c>
      <c r="O403">
        <v>7652</v>
      </c>
      <c r="P403">
        <f t="shared" si="13"/>
        <v>3.6591740721380033E-3</v>
      </c>
    </row>
    <row r="404" spans="1:16" hidden="1" x14ac:dyDescent="0.2">
      <c r="A404">
        <f>COUNTIF(matches!$A$2:$A$11,B404)</f>
        <v>0</v>
      </c>
      <c r="B404" t="s">
        <v>244</v>
      </c>
      <c r="C404" t="s">
        <v>141</v>
      </c>
      <c r="D404">
        <v>78.03</v>
      </c>
      <c r="E404">
        <v>132</v>
      </c>
      <c r="F404">
        <v>23</v>
      </c>
      <c r="G404">
        <v>4</v>
      </c>
      <c r="H404">
        <v>3044</v>
      </c>
      <c r="I404">
        <v>3172</v>
      </c>
      <c r="J404">
        <v>2265111</v>
      </c>
      <c r="K404">
        <v>2264983</v>
      </c>
      <c r="L404" s="1">
        <v>1.8500000000000001E-11</v>
      </c>
      <c r="M404">
        <v>78.7</v>
      </c>
      <c r="N404">
        <f t="shared" si="12"/>
        <v>128</v>
      </c>
      <c r="O404">
        <v>7647</v>
      </c>
      <c r="P404">
        <f t="shared" si="13"/>
        <v>1.6738590296848436E-2</v>
      </c>
    </row>
    <row r="405" spans="1:16" x14ac:dyDescent="0.2">
      <c r="A405">
        <f>COUNTIF(matches!$A$2:$A$11,B405)</f>
        <v>0</v>
      </c>
      <c r="B405" t="s">
        <v>245</v>
      </c>
      <c r="C405" t="s">
        <v>59</v>
      </c>
      <c r="D405">
        <v>93.332999999999998</v>
      </c>
      <c r="E405">
        <v>45</v>
      </c>
      <c r="F405">
        <v>2</v>
      </c>
      <c r="G405">
        <v>1</v>
      </c>
      <c r="H405">
        <v>5786</v>
      </c>
      <c r="I405">
        <v>5829</v>
      </c>
      <c r="J405">
        <v>315870</v>
      </c>
      <c r="K405">
        <v>315914</v>
      </c>
      <c r="L405" s="1">
        <v>1.42E-7</v>
      </c>
      <c r="M405">
        <v>65.8</v>
      </c>
      <c r="N405">
        <f t="shared" si="12"/>
        <v>43</v>
      </c>
      <c r="O405">
        <v>7545</v>
      </c>
      <c r="P405">
        <f t="shared" si="13"/>
        <v>5.6991385023194173E-3</v>
      </c>
    </row>
    <row r="406" spans="1:16" x14ac:dyDescent="0.2">
      <c r="A406">
        <f>COUNTIF(matches!$A$2:$A$11,B406)</f>
        <v>0</v>
      </c>
      <c r="B406" t="s">
        <v>245</v>
      </c>
      <c r="C406" t="s">
        <v>28</v>
      </c>
      <c r="D406">
        <v>94.872</v>
      </c>
      <c r="E406">
        <v>39</v>
      </c>
      <c r="F406">
        <v>2</v>
      </c>
      <c r="G406">
        <v>0</v>
      </c>
      <c r="H406">
        <v>5786</v>
      </c>
      <c r="I406">
        <v>5824</v>
      </c>
      <c r="J406">
        <v>2505530</v>
      </c>
      <c r="K406">
        <v>2505568</v>
      </c>
      <c r="L406" s="1">
        <v>1.84E-6</v>
      </c>
      <c r="M406">
        <v>62.1</v>
      </c>
      <c r="N406">
        <f t="shared" si="12"/>
        <v>38</v>
      </c>
      <c r="O406">
        <v>7545</v>
      </c>
      <c r="P406">
        <f t="shared" si="13"/>
        <v>5.036447978793903E-3</v>
      </c>
    </row>
    <row r="407" spans="1:16" x14ac:dyDescent="0.2">
      <c r="A407">
        <f>COUNTIF(matches!$A$2:$A$11,B407)</f>
        <v>0</v>
      </c>
      <c r="B407" t="s">
        <v>245</v>
      </c>
      <c r="C407" t="s">
        <v>128</v>
      </c>
      <c r="D407">
        <v>90.909000000000006</v>
      </c>
      <c r="E407">
        <v>44</v>
      </c>
      <c r="F407">
        <v>4</v>
      </c>
      <c r="G407">
        <v>0</v>
      </c>
      <c r="H407">
        <v>5793</v>
      </c>
      <c r="I407">
        <v>5836</v>
      </c>
      <c r="J407">
        <v>3317505</v>
      </c>
      <c r="K407">
        <v>3317548</v>
      </c>
      <c r="L407" s="1">
        <v>6.6200000000000001E-6</v>
      </c>
      <c r="M407">
        <v>60.2</v>
      </c>
      <c r="N407">
        <f t="shared" si="12"/>
        <v>43</v>
      </c>
      <c r="O407">
        <v>7545</v>
      </c>
      <c r="P407">
        <f t="shared" si="13"/>
        <v>5.6991385023194173E-3</v>
      </c>
    </row>
    <row r="408" spans="1:16" x14ac:dyDescent="0.2">
      <c r="A408">
        <f>COUNTIF(matches!$A$2:$A$11,B408)</f>
        <v>0</v>
      </c>
      <c r="B408" t="s">
        <v>245</v>
      </c>
      <c r="C408" t="s">
        <v>84</v>
      </c>
      <c r="D408">
        <v>90.697999999999993</v>
      </c>
      <c r="E408">
        <v>43</v>
      </c>
      <c r="F408">
        <v>4</v>
      </c>
      <c r="G408">
        <v>0</v>
      </c>
      <c r="H408">
        <v>5786</v>
      </c>
      <c r="I408">
        <v>5828</v>
      </c>
      <c r="J408">
        <v>1857409</v>
      </c>
      <c r="K408">
        <v>1857451</v>
      </c>
      <c r="L408" s="1">
        <v>2.3799999999999999E-5</v>
      </c>
      <c r="M408">
        <v>58.4</v>
      </c>
      <c r="N408">
        <f t="shared" si="12"/>
        <v>42</v>
      </c>
      <c r="O408">
        <v>7545</v>
      </c>
      <c r="P408">
        <f t="shared" si="13"/>
        <v>5.5666003976143144E-3</v>
      </c>
    </row>
    <row r="409" spans="1:16" x14ac:dyDescent="0.2">
      <c r="A409">
        <f>COUNTIF(matches!$A$2:$A$11,B409)</f>
        <v>0</v>
      </c>
      <c r="B409" t="s">
        <v>246</v>
      </c>
      <c r="C409" t="s">
        <v>247</v>
      </c>
      <c r="D409">
        <v>94.594999999999999</v>
      </c>
      <c r="E409">
        <v>37</v>
      </c>
      <c r="F409">
        <v>2</v>
      </c>
      <c r="G409">
        <v>0</v>
      </c>
      <c r="H409">
        <v>313</v>
      </c>
      <c r="I409">
        <v>349</v>
      </c>
      <c r="J409">
        <v>2777527</v>
      </c>
      <c r="K409">
        <v>2777563</v>
      </c>
      <c r="L409" s="1">
        <v>2.3499999999999999E-5</v>
      </c>
      <c r="M409">
        <v>58.4</v>
      </c>
      <c r="N409">
        <f t="shared" si="12"/>
        <v>36</v>
      </c>
      <c r="O409">
        <v>7453</v>
      </c>
      <c r="P409">
        <f t="shared" si="13"/>
        <v>4.8302696900576949E-3</v>
      </c>
    </row>
    <row r="410" spans="1:16" x14ac:dyDescent="0.2">
      <c r="A410">
        <f>COUNTIF(matches!$A$2:$A$11,B410)</f>
        <v>0</v>
      </c>
      <c r="B410" t="s">
        <v>246</v>
      </c>
      <c r="C410" t="s">
        <v>248</v>
      </c>
      <c r="D410">
        <v>100</v>
      </c>
      <c r="E410">
        <v>29</v>
      </c>
      <c r="F410">
        <v>0</v>
      </c>
      <c r="G410">
        <v>0</v>
      </c>
      <c r="H410">
        <v>313</v>
      </c>
      <c r="I410">
        <v>341</v>
      </c>
      <c r="J410">
        <v>3071578</v>
      </c>
      <c r="K410">
        <v>3071550</v>
      </c>
      <c r="L410" s="1">
        <v>3.0400000000000002E-4</v>
      </c>
      <c r="M410">
        <v>54.7</v>
      </c>
      <c r="N410">
        <f t="shared" si="12"/>
        <v>28</v>
      </c>
      <c r="O410">
        <v>7453</v>
      </c>
      <c r="P410">
        <f t="shared" si="13"/>
        <v>3.7568764256004292E-3</v>
      </c>
    </row>
    <row r="411" spans="1:16" x14ac:dyDescent="0.2">
      <c r="A411">
        <f>COUNTIF(matches!$A$2:$A$11,B411)</f>
        <v>0</v>
      </c>
      <c r="B411" t="s">
        <v>246</v>
      </c>
      <c r="C411" t="s">
        <v>249</v>
      </c>
      <c r="D411">
        <v>100</v>
      </c>
      <c r="E411">
        <v>29</v>
      </c>
      <c r="F411">
        <v>0</v>
      </c>
      <c r="G411">
        <v>0</v>
      </c>
      <c r="H411">
        <v>313</v>
      </c>
      <c r="I411">
        <v>341</v>
      </c>
      <c r="J411">
        <v>349166</v>
      </c>
      <c r="K411">
        <v>349138</v>
      </c>
      <c r="L411" s="1">
        <v>3.0400000000000002E-4</v>
      </c>
      <c r="M411">
        <v>54.7</v>
      </c>
      <c r="N411">
        <f t="shared" si="12"/>
        <v>28</v>
      </c>
      <c r="O411">
        <v>7453</v>
      </c>
      <c r="P411">
        <f t="shared" si="13"/>
        <v>3.7568764256004292E-3</v>
      </c>
    </row>
    <row r="412" spans="1:16" hidden="1" x14ac:dyDescent="0.2">
      <c r="A412">
        <f>COUNTIF(matches!$A$2:$A$11,B412)</f>
        <v>1</v>
      </c>
      <c r="B412" t="s">
        <v>250</v>
      </c>
      <c r="C412" t="s">
        <v>251</v>
      </c>
      <c r="D412">
        <v>100</v>
      </c>
      <c r="E412">
        <v>29</v>
      </c>
      <c r="F412">
        <v>0</v>
      </c>
      <c r="G412">
        <v>0</v>
      </c>
      <c r="H412">
        <v>1027</v>
      </c>
      <c r="I412">
        <v>1055</v>
      </c>
      <c r="J412">
        <v>361805</v>
      </c>
      <c r="K412">
        <v>361833</v>
      </c>
      <c r="L412" s="1">
        <v>3.0400000000000002E-4</v>
      </c>
      <c r="M412">
        <v>54.7</v>
      </c>
      <c r="N412">
        <f t="shared" si="12"/>
        <v>28</v>
      </c>
      <c r="O412">
        <v>7440</v>
      </c>
      <c r="P412">
        <f t="shared" si="13"/>
        <v>3.763440860215054E-3</v>
      </c>
    </row>
    <row r="413" spans="1:16" hidden="1" x14ac:dyDescent="0.2">
      <c r="A413">
        <f>COUNTIF(matches!$A$2:$A$11,B413)</f>
        <v>0</v>
      </c>
      <c r="B413" t="s">
        <v>252</v>
      </c>
      <c r="C413" t="s">
        <v>187</v>
      </c>
      <c r="D413">
        <v>85.713999999999999</v>
      </c>
      <c r="E413">
        <v>63</v>
      </c>
      <c r="F413">
        <v>7</v>
      </c>
      <c r="G413">
        <v>2</v>
      </c>
      <c r="H413">
        <v>7177</v>
      </c>
      <c r="I413">
        <v>7238</v>
      </c>
      <c r="J413">
        <v>2402626</v>
      </c>
      <c r="K413">
        <v>2402687</v>
      </c>
      <c r="L413" s="1">
        <v>1.4000000000000001E-7</v>
      </c>
      <c r="M413">
        <v>65.8</v>
      </c>
      <c r="N413">
        <f t="shared" si="12"/>
        <v>61</v>
      </c>
      <c r="O413">
        <v>7426</v>
      </c>
      <c r="P413">
        <f t="shared" si="13"/>
        <v>8.2143819014274169E-3</v>
      </c>
    </row>
    <row r="414" spans="1:16" hidden="1" x14ac:dyDescent="0.2">
      <c r="A414">
        <f>COUNTIF(matches!$A$2:$A$11,B414)</f>
        <v>0</v>
      </c>
      <c r="B414" t="s">
        <v>253</v>
      </c>
      <c r="C414" t="s">
        <v>79</v>
      </c>
      <c r="D414">
        <v>76.73</v>
      </c>
      <c r="E414">
        <v>159</v>
      </c>
      <c r="F414">
        <v>25</v>
      </c>
      <c r="G414">
        <v>9</v>
      </c>
      <c r="H414">
        <v>3870</v>
      </c>
      <c r="I414">
        <v>4019</v>
      </c>
      <c r="J414">
        <v>1348812</v>
      </c>
      <c r="K414">
        <v>1348967</v>
      </c>
      <c r="L414" s="1">
        <v>1.7799999999999999E-11</v>
      </c>
      <c r="M414">
        <v>78.7</v>
      </c>
      <c r="N414">
        <f t="shared" si="12"/>
        <v>149</v>
      </c>
      <c r="O414">
        <v>7354</v>
      </c>
      <c r="P414">
        <f t="shared" si="13"/>
        <v>2.0261082404133806E-2</v>
      </c>
    </row>
    <row r="415" spans="1:16" x14ac:dyDescent="0.2">
      <c r="A415">
        <f>COUNTIF(matches!$A$2:$A$11,B415)</f>
        <v>0</v>
      </c>
      <c r="B415" t="s">
        <v>253</v>
      </c>
      <c r="C415" t="s">
        <v>221</v>
      </c>
      <c r="D415">
        <v>97.674000000000007</v>
      </c>
      <c r="E415">
        <v>43</v>
      </c>
      <c r="F415">
        <v>1</v>
      </c>
      <c r="G415">
        <v>0</v>
      </c>
      <c r="H415">
        <v>1822</v>
      </c>
      <c r="I415">
        <v>1864</v>
      </c>
      <c r="J415">
        <v>593880</v>
      </c>
      <c r="K415">
        <v>593922</v>
      </c>
      <c r="L415" s="1">
        <v>2.3000000000000001E-10</v>
      </c>
      <c r="M415">
        <v>75</v>
      </c>
      <c r="N415">
        <f t="shared" si="12"/>
        <v>42</v>
      </c>
      <c r="O415">
        <v>7354</v>
      </c>
      <c r="P415">
        <f t="shared" si="13"/>
        <v>5.7111775904269786E-3</v>
      </c>
    </row>
    <row r="416" spans="1:16" x14ac:dyDescent="0.2">
      <c r="A416">
        <f>COUNTIF(matches!$A$2:$A$11,B416)</f>
        <v>0</v>
      </c>
      <c r="B416" t="s">
        <v>253</v>
      </c>
      <c r="C416" t="s">
        <v>85</v>
      </c>
      <c r="D416">
        <v>97.674000000000007</v>
      </c>
      <c r="E416">
        <v>43</v>
      </c>
      <c r="F416">
        <v>1</v>
      </c>
      <c r="G416">
        <v>0</v>
      </c>
      <c r="H416">
        <v>1822</v>
      </c>
      <c r="I416">
        <v>1864</v>
      </c>
      <c r="J416">
        <v>2777880</v>
      </c>
      <c r="K416">
        <v>2777838</v>
      </c>
      <c r="L416" s="1">
        <v>2.3000000000000001E-10</v>
      </c>
      <c r="M416">
        <v>75</v>
      </c>
      <c r="N416">
        <f t="shared" si="12"/>
        <v>42</v>
      </c>
      <c r="O416">
        <v>7354</v>
      </c>
      <c r="P416">
        <f t="shared" si="13"/>
        <v>5.7111775904269786E-3</v>
      </c>
    </row>
    <row r="417" spans="1:16" x14ac:dyDescent="0.2">
      <c r="A417">
        <f>COUNTIF(matches!$A$2:$A$11,B417)</f>
        <v>0</v>
      </c>
      <c r="B417" t="s">
        <v>253</v>
      </c>
      <c r="C417" t="s">
        <v>155</v>
      </c>
      <c r="D417">
        <v>97.674000000000007</v>
      </c>
      <c r="E417">
        <v>43</v>
      </c>
      <c r="F417">
        <v>1</v>
      </c>
      <c r="G417">
        <v>0</v>
      </c>
      <c r="H417">
        <v>1822</v>
      </c>
      <c r="I417">
        <v>1864</v>
      </c>
      <c r="J417">
        <v>832735</v>
      </c>
      <c r="K417">
        <v>832693</v>
      </c>
      <c r="L417" s="1">
        <v>2.3000000000000001E-10</v>
      </c>
      <c r="M417">
        <v>75</v>
      </c>
      <c r="N417">
        <f t="shared" si="12"/>
        <v>42</v>
      </c>
      <c r="O417">
        <v>7354</v>
      </c>
      <c r="P417">
        <f t="shared" si="13"/>
        <v>5.7111775904269786E-3</v>
      </c>
    </row>
    <row r="418" spans="1:16" hidden="1" x14ac:dyDescent="0.2">
      <c r="A418">
        <f>COUNTIF(matches!$A$2:$A$11,B418)</f>
        <v>0</v>
      </c>
      <c r="B418" t="s">
        <v>253</v>
      </c>
      <c r="C418" t="s">
        <v>27</v>
      </c>
      <c r="D418">
        <v>82.558000000000007</v>
      </c>
      <c r="E418">
        <v>86</v>
      </c>
      <c r="F418">
        <v>12</v>
      </c>
      <c r="G418">
        <v>3</v>
      </c>
      <c r="H418">
        <v>1794</v>
      </c>
      <c r="I418">
        <v>1878</v>
      </c>
      <c r="J418">
        <v>2547694</v>
      </c>
      <c r="K418">
        <v>2547777</v>
      </c>
      <c r="L418" s="1">
        <v>8.2900000000000003E-10</v>
      </c>
      <c r="M418">
        <v>73.099999999999994</v>
      </c>
      <c r="N418">
        <f t="shared" si="12"/>
        <v>84</v>
      </c>
      <c r="O418">
        <v>7354</v>
      </c>
      <c r="P418">
        <f t="shared" si="13"/>
        <v>1.1422355180853957E-2</v>
      </c>
    </row>
    <row r="419" spans="1:16" x14ac:dyDescent="0.2">
      <c r="A419">
        <f>COUNTIF(matches!$A$2:$A$11,B419)</f>
        <v>0</v>
      </c>
      <c r="B419" t="s">
        <v>253</v>
      </c>
      <c r="C419" t="s">
        <v>128</v>
      </c>
      <c r="D419">
        <v>95.454999999999998</v>
      </c>
      <c r="E419">
        <v>44</v>
      </c>
      <c r="F419">
        <v>2</v>
      </c>
      <c r="G419">
        <v>0</v>
      </c>
      <c r="H419">
        <v>1822</v>
      </c>
      <c r="I419">
        <v>1865</v>
      </c>
      <c r="J419">
        <v>3371091</v>
      </c>
      <c r="K419">
        <v>3371134</v>
      </c>
      <c r="L419" s="1">
        <v>2.98E-9</v>
      </c>
      <c r="M419">
        <v>71.3</v>
      </c>
      <c r="N419">
        <f t="shared" si="12"/>
        <v>43</v>
      </c>
      <c r="O419">
        <v>7354</v>
      </c>
      <c r="P419">
        <f t="shared" si="13"/>
        <v>5.8471580092466684E-3</v>
      </c>
    </row>
    <row r="420" spans="1:16" x14ac:dyDescent="0.2">
      <c r="A420">
        <f>COUNTIF(matches!$A$2:$A$11,B420)</f>
        <v>0</v>
      </c>
      <c r="B420" t="s">
        <v>254</v>
      </c>
      <c r="C420" t="s">
        <v>255</v>
      </c>
      <c r="D420">
        <v>91.227999999999994</v>
      </c>
      <c r="E420">
        <v>57</v>
      </c>
      <c r="F420">
        <v>5</v>
      </c>
      <c r="G420">
        <v>0</v>
      </c>
      <c r="H420">
        <v>1712</v>
      </c>
      <c r="I420">
        <v>1768</v>
      </c>
      <c r="J420">
        <v>624074</v>
      </c>
      <c r="K420">
        <v>624018</v>
      </c>
      <c r="L420" s="1">
        <v>1.7700000000000001E-11</v>
      </c>
      <c r="M420">
        <v>78.7</v>
      </c>
      <c r="N420">
        <f t="shared" si="12"/>
        <v>56</v>
      </c>
      <c r="O420">
        <v>7313</v>
      </c>
      <c r="P420">
        <f t="shared" si="13"/>
        <v>7.6575960618077395E-3</v>
      </c>
    </row>
    <row r="421" spans="1:16" x14ac:dyDescent="0.2">
      <c r="A421">
        <f>COUNTIF(matches!$A$2:$A$11,B421)</f>
        <v>0</v>
      </c>
      <c r="B421" t="s">
        <v>254</v>
      </c>
      <c r="C421" t="s">
        <v>256</v>
      </c>
      <c r="D421">
        <v>89.474000000000004</v>
      </c>
      <c r="E421">
        <v>57</v>
      </c>
      <c r="F421">
        <v>6</v>
      </c>
      <c r="G421">
        <v>0</v>
      </c>
      <c r="H421">
        <v>1712</v>
      </c>
      <c r="I421">
        <v>1768</v>
      </c>
      <c r="J421">
        <v>1895047</v>
      </c>
      <c r="K421">
        <v>1894991</v>
      </c>
      <c r="L421" s="1">
        <v>8.2400000000000005E-10</v>
      </c>
      <c r="M421">
        <v>73.099999999999994</v>
      </c>
      <c r="N421">
        <f t="shared" si="12"/>
        <v>56</v>
      </c>
      <c r="O421">
        <v>7313</v>
      </c>
      <c r="P421">
        <f t="shared" si="13"/>
        <v>7.6575960618077395E-3</v>
      </c>
    </row>
    <row r="422" spans="1:16" hidden="1" x14ac:dyDescent="0.2">
      <c r="A422">
        <f>COUNTIF(matches!$A$2:$A$11,B422)</f>
        <v>0</v>
      </c>
      <c r="B422" t="s">
        <v>257</v>
      </c>
      <c r="C422" t="s">
        <v>22</v>
      </c>
      <c r="D422">
        <v>75.381</v>
      </c>
      <c r="E422">
        <v>394</v>
      </c>
      <c r="F422">
        <v>79</v>
      </c>
      <c r="G422">
        <v>16</v>
      </c>
      <c r="H422">
        <v>2143</v>
      </c>
      <c r="I422">
        <v>2527</v>
      </c>
      <c r="J422">
        <v>1795861</v>
      </c>
      <c r="K422">
        <v>1795477</v>
      </c>
      <c r="L422" s="1">
        <v>2.1900000000000002E-40</v>
      </c>
      <c r="M422">
        <v>174</v>
      </c>
      <c r="N422">
        <f t="shared" si="12"/>
        <v>384</v>
      </c>
      <c r="O422">
        <v>7287</v>
      </c>
      <c r="P422">
        <f t="shared" si="13"/>
        <v>5.2696582955948951E-2</v>
      </c>
    </row>
    <row r="423" spans="1:16" hidden="1" x14ac:dyDescent="0.2">
      <c r="A423">
        <f>COUNTIF(matches!$A$2:$A$11,B423)</f>
        <v>0</v>
      </c>
      <c r="B423" t="s">
        <v>257</v>
      </c>
      <c r="C423" t="s">
        <v>200</v>
      </c>
      <c r="D423">
        <v>74.346999999999994</v>
      </c>
      <c r="E423">
        <v>421</v>
      </c>
      <c r="F423">
        <v>88</v>
      </c>
      <c r="G423">
        <v>18</v>
      </c>
      <c r="H423">
        <v>2146</v>
      </c>
      <c r="I423">
        <v>2556</v>
      </c>
      <c r="J423">
        <v>2644085</v>
      </c>
      <c r="K423">
        <v>2644495</v>
      </c>
      <c r="L423" s="1">
        <v>1.7000000000000001E-36</v>
      </c>
      <c r="M423">
        <v>161</v>
      </c>
      <c r="N423">
        <f t="shared" si="12"/>
        <v>410</v>
      </c>
      <c r="O423">
        <v>7287</v>
      </c>
      <c r="P423">
        <f t="shared" si="13"/>
        <v>5.6264580760257997E-2</v>
      </c>
    </row>
    <row r="424" spans="1:16" hidden="1" x14ac:dyDescent="0.2">
      <c r="A424">
        <f>COUNTIF(matches!$A$2:$A$11,B424)</f>
        <v>0</v>
      </c>
      <c r="B424" t="s">
        <v>257</v>
      </c>
      <c r="C424" t="s">
        <v>109</v>
      </c>
      <c r="D424">
        <v>74.441999999999993</v>
      </c>
      <c r="E424">
        <v>403</v>
      </c>
      <c r="F424">
        <v>83</v>
      </c>
      <c r="G424">
        <v>19</v>
      </c>
      <c r="H424">
        <v>2145</v>
      </c>
      <c r="I424">
        <v>2537</v>
      </c>
      <c r="J424">
        <v>1638344</v>
      </c>
      <c r="K424">
        <v>1638736</v>
      </c>
      <c r="L424" s="1">
        <v>7.9299999999999995E-35</v>
      </c>
      <c r="M424">
        <v>156</v>
      </c>
      <c r="N424">
        <f t="shared" si="12"/>
        <v>392</v>
      </c>
      <c r="O424">
        <v>7287</v>
      </c>
      <c r="P424">
        <f t="shared" si="13"/>
        <v>5.3794428434197884E-2</v>
      </c>
    </row>
    <row r="425" spans="1:16" hidden="1" x14ac:dyDescent="0.2">
      <c r="A425">
        <f>COUNTIF(matches!$A$2:$A$11,B425)</f>
        <v>0</v>
      </c>
      <c r="B425" t="s">
        <v>257</v>
      </c>
      <c r="C425" t="s">
        <v>112</v>
      </c>
      <c r="D425">
        <v>76.870999999999995</v>
      </c>
      <c r="E425">
        <v>294</v>
      </c>
      <c r="F425">
        <v>47</v>
      </c>
      <c r="G425">
        <v>18</v>
      </c>
      <c r="H425">
        <v>2143</v>
      </c>
      <c r="I425">
        <v>2428</v>
      </c>
      <c r="J425">
        <v>1663150</v>
      </c>
      <c r="K425">
        <v>1662870</v>
      </c>
      <c r="L425" s="1">
        <v>4.7700000000000002E-32</v>
      </c>
      <c r="M425">
        <v>147</v>
      </c>
      <c r="N425">
        <f t="shared" si="12"/>
        <v>285</v>
      </c>
      <c r="O425">
        <v>7287</v>
      </c>
      <c r="P425">
        <f t="shared" si="13"/>
        <v>3.9110745162618359E-2</v>
      </c>
    </row>
    <row r="426" spans="1:16" hidden="1" x14ac:dyDescent="0.2">
      <c r="A426">
        <f>COUNTIF(matches!$A$2:$A$11,B426)</f>
        <v>0</v>
      </c>
      <c r="B426" t="s">
        <v>257</v>
      </c>
      <c r="C426" t="s">
        <v>258</v>
      </c>
      <c r="D426">
        <v>76.948999999999998</v>
      </c>
      <c r="E426">
        <v>295</v>
      </c>
      <c r="F426">
        <v>45</v>
      </c>
      <c r="G426">
        <v>21</v>
      </c>
      <c r="H426">
        <v>2143</v>
      </c>
      <c r="I426">
        <v>2428</v>
      </c>
      <c r="J426">
        <v>2013952</v>
      </c>
      <c r="K426">
        <v>2014232</v>
      </c>
      <c r="L426" s="1">
        <v>4.7700000000000002E-32</v>
      </c>
      <c r="M426">
        <v>147</v>
      </c>
      <c r="N426">
        <f t="shared" si="12"/>
        <v>285</v>
      </c>
      <c r="O426">
        <v>7287</v>
      </c>
      <c r="P426">
        <f t="shared" si="13"/>
        <v>3.9110745162618359E-2</v>
      </c>
    </row>
    <row r="427" spans="1:16" hidden="1" x14ac:dyDescent="0.2">
      <c r="A427">
        <f>COUNTIF(matches!$A$2:$A$11,B427)</f>
        <v>0</v>
      </c>
      <c r="B427" t="s">
        <v>257</v>
      </c>
      <c r="C427" t="s">
        <v>52</v>
      </c>
      <c r="D427">
        <v>74.02</v>
      </c>
      <c r="E427">
        <v>408</v>
      </c>
      <c r="F427">
        <v>80</v>
      </c>
      <c r="G427">
        <v>22</v>
      </c>
      <c r="H427">
        <v>2143</v>
      </c>
      <c r="I427">
        <v>2537</v>
      </c>
      <c r="J427">
        <v>1702260</v>
      </c>
      <c r="K427">
        <v>1701866</v>
      </c>
      <c r="L427" s="1">
        <v>6.17E-31</v>
      </c>
      <c r="M427">
        <v>143</v>
      </c>
      <c r="N427">
        <f t="shared" si="12"/>
        <v>394</v>
      </c>
      <c r="O427">
        <v>7287</v>
      </c>
      <c r="P427">
        <f t="shared" si="13"/>
        <v>5.4068889803760123E-2</v>
      </c>
    </row>
    <row r="428" spans="1:16" hidden="1" x14ac:dyDescent="0.2">
      <c r="A428">
        <f>COUNTIF(matches!$A$2:$A$11,B428)</f>
        <v>0</v>
      </c>
      <c r="B428" t="s">
        <v>257</v>
      </c>
      <c r="C428" t="s">
        <v>53</v>
      </c>
      <c r="D428">
        <v>73.762</v>
      </c>
      <c r="E428">
        <v>404</v>
      </c>
      <c r="F428">
        <v>82</v>
      </c>
      <c r="G428">
        <v>22</v>
      </c>
      <c r="H428">
        <v>2146</v>
      </c>
      <c r="I428">
        <v>2537</v>
      </c>
      <c r="J428">
        <v>2092670</v>
      </c>
      <c r="K428">
        <v>2092279</v>
      </c>
      <c r="L428" s="1">
        <v>2.87E-29</v>
      </c>
      <c r="M428">
        <v>137</v>
      </c>
      <c r="N428">
        <f t="shared" si="12"/>
        <v>391</v>
      </c>
      <c r="O428">
        <v>7287</v>
      </c>
      <c r="P428">
        <f t="shared" si="13"/>
        <v>5.3657197749416768E-2</v>
      </c>
    </row>
    <row r="429" spans="1:16" hidden="1" x14ac:dyDescent="0.2">
      <c r="A429">
        <f>COUNTIF(matches!$A$2:$A$11,B429)</f>
        <v>0</v>
      </c>
      <c r="B429" t="s">
        <v>257</v>
      </c>
      <c r="C429" t="s">
        <v>60</v>
      </c>
      <c r="D429">
        <v>76.19</v>
      </c>
      <c r="E429">
        <v>294</v>
      </c>
      <c r="F429">
        <v>49</v>
      </c>
      <c r="G429">
        <v>19</v>
      </c>
      <c r="H429">
        <v>2143</v>
      </c>
      <c r="I429">
        <v>2428</v>
      </c>
      <c r="J429">
        <v>929927</v>
      </c>
      <c r="K429">
        <v>929647</v>
      </c>
      <c r="L429" s="1">
        <v>1.0299999999999999E-28</v>
      </c>
      <c r="M429">
        <v>135</v>
      </c>
      <c r="N429">
        <f t="shared" si="12"/>
        <v>285</v>
      </c>
      <c r="O429">
        <v>7287</v>
      </c>
      <c r="P429">
        <f t="shared" si="13"/>
        <v>3.9110745162618359E-2</v>
      </c>
    </row>
    <row r="430" spans="1:16" hidden="1" x14ac:dyDescent="0.2">
      <c r="A430">
        <f>COUNTIF(matches!$A$2:$A$11,B430)</f>
        <v>0</v>
      </c>
      <c r="B430" t="s">
        <v>257</v>
      </c>
      <c r="C430" t="s">
        <v>141</v>
      </c>
      <c r="D430">
        <v>72.772000000000006</v>
      </c>
      <c r="E430">
        <v>404</v>
      </c>
      <c r="F430">
        <v>86</v>
      </c>
      <c r="G430">
        <v>23</v>
      </c>
      <c r="H430">
        <v>2146</v>
      </c>
      <c r="I430">
        <v>2537</v>
      </c>
      <c r="J430">
        <v>2862171</v>
      </c>
      <c r="K430">
        <v>2862562</v>
      </c>
      <c r="L430" s="1">
        <v>1.3500000000000001E-22</v>
      </c>
      <c r="M430">
        <v>115</v>
      </c>
      <c r="N430">
        <f t="shared" si="12"/>
        <v>391</v>
      </c>
      <c r="O430">
        <v>7287</v>
      </c>
      <c r="P430">
        <f t="shared" si="13"/>
        <v>5.3657197749416768E-2</v>
      </c>
    </row>
    <row r="431" spans="1:16" hidden="1" x14ac:dyDescent="0.2">
      <c r="A431">
        <f>COUNTIF(matches!$A$2:$A$11,B431)</f>
        <v>0</v>
      </c>
      <c r="B431" t="s">
        <v>257</v>
      </c>
      <c r="C431" t="s">
        <v>100</v>
      </c>
      <c r="D431">
        <v>76.647000000000006</v>
      </c>
      <c r="E431">
        <v>167</v>
      </c>
      <c r="F431">
        <v>33</v>
      </c>
      <c r="G431">
        <v>6</v>
      </c>
      <c r="H431">
        <v>2356</v>
      </c>
      <c r="I431">
        <v>2516</v>
      </c>
      <c r="J431">
        <v>3992158</v>
      </c>
      <c r="K431">
        <v>3992324</v>
      </c>
      <c r="L431" s="1">
        <v>2.9299999999999999E-14</v>
      </c>
      <c r="M431">
        <v>87.9</v>
      </c>
      <c r="N431">
        <f t="shared" si="12"/>
        <v>160</v>
      </c>
      <c r="O431">
        <v>7287</v>
      </c>
      <c r="P431">
        <f t="shared" si="13"/>
        <v>2.1956909564978731E-2</v>
      </c>
    </row>
    <row r="432" spans="1:16" x14ac:dyDescent="0.2">
      <c r="A432">
        <f>COUNTIF(matches!$A$2:$A$11,B432)</f>
        <v>0</v>
      </c>
      <c r="B432" t="s">
        <v>259</v>
      </c>
      <c r="C432" t="s">
        <v>119</v>
      </c>
      <c r="D432">
        <v>100</v>
      </c>
      <c r="E432">
        <v>29</v>
      </c>
      <c r="F432">
        <v>0</v>
      </c>
      <c r="G432">
        <v>0</v>
      </c>
      <c r="H432">
        <v>3148</v>
      </c>
      <c r="I432">
        <v>3176</v>
      </c>
      <c r="J432">
        <v>1430005</v>
      </c>
      <c r="K432">
        <v>1430033</v>
      </c>
      <c r="L432" s="1">
        <v>2.9399999999999999E-4</v>
      </c>
      <c r="M432">
        <v>54.7</v>
      </c>
      <c r="N432">
        <f t="shared" si="12"/>
        <v>28</v>
      </c>
      <c r="O432">
        <v>7192</v>
      </c>
      <c r="P432">
        <f t="shared" si="13"/>
        <v>3.89321468298109E-3</v>
      </c>
    </row>
    <row r="433" spans="1:16" x14ac:dyDescent="0.2">
      <c r="A433">
        <f>COUNTIF(matches!$A$2:$A$11,B433)</f>
        <v>0</v>
      </c>
      <c r="B433" t="s">
        <v>259</v>
      </c>
      <c r="C433" t="s">
        <v>120</v>
      </c>
      <c r="D433">
        <v>100</v>
      </c>
      <c r="E433">
        <v>29</v>
      </c>
      <c r="F433">
        <v>0</v>
      </c>
      <c r="G433">
        <v>0</v>
      </c>
      <c r="H433">
        <v>3148</v>
      </c>
      <c r="I433">
        <v>3176</v>
      </c>
      <c r="J433">
        <v>1379655</v>
      </c>
      <c r="K433">
        <v>1379683</v>
      </c>
      <c r="L433" s="1">
        <v>2.9399999999999999E-4</v>
      </c>
      <c r="M433">
        <v>54.7</v>
      </c>
      <c r="N433">
        <f t="shared" si="12"/>
        <v>28</v>
      </c>
      <c r="O433">
        <v>7192</v>
      </c>
      <c r="P433">
        <f t="shared" si="13"/>
        <v>3.89321468298109E-3</v>
      </c>
    </row>
    <row r="434" spans="1:16" x14ac:dyDescent="0.2">
      <c r="A434">
        <f>COUNTIF(matches!$A$2:$A$11,B434)</f>
        <v>0</v>
      </c>
      <c r="B434" t="s">
        <v>259</v>
      </c>
      <c r="C434" t="s">
        <v>121</v>
      </c>
      <c r="D434">
        <v>100</v>
      </c>
      <c r="E434">
        <v>29</v>
      </c>
      <c r="F434">
        <v>0</v>
      </c>
      <c r="G434">
        <v>0</v>
      </c>
      <c r="H434">
        <v>3148</v>
      </c>
      <c r="I434">
        <v>3176</v>
      </c>
      <c r="J434">
        <v>1410258</v>
      </c>
      <c r="K434">
        <v>1410286</v>
      </c>
      <c r="L434" s="1">
        <v>2.9399999999999999E-4</v>
      </c>
      <c r="M434">
        <v>54.7</v>
      </c>
      <c r="N434">
        <f t="shared" si="12"/>
        <v>28</v>
      </c>
      <c r="O434">
        <v>7192</v>
      </c>
      <c r="P434">
        <f t="shared" si="13"/>
        <v>3.89321468298109E-3</v>
      </c>
    </row>
    <row r="435" spans="1:16" x14ac:dyDescent="0.2">
      <c r="A435">
        <f>COUNTIF(matches!$A$2:$A$11,B435)</f>
        <v>0</v>
      </c>
      <c r="B435" t="s">
        <v>259</v>
      </c>
      <c r="C435" t="s">
        <v>122</v>
      </c>
      <c r="D435">
        <v>100</v>
      </c>
      <c r="E435">
        <v>29</v>
      </c>
      <c r="F435">
        <v>0</v>
      </c>
      <c r="G435">
        <v>0</v>
      </c>
      <c r="H435">
        <v>3148</v>
      </c>
      <c r="I435">
        <v>3176</v>
      </c>
      <c r="J435">
        <v>1805345</v>
      </c>
      <c r="K435">
        <v>1805373</v>
      </c>
      <c r="L435" s="1">
        <v>2.9399999999999999E-4</v>
      </c>
      <c r="M435">
        <v>54.7</v>
      </c>
      <c r="N435">
        <f t="shared" si="12"/>
        <v>28</v>
      </c>
      <c r="O435">
        <v>7192</v>
      </c>
      <c r="P435">
        <f t="shared" si="13"/>
        <v>3.89321468298109E-3</v>
      </c>
    </row>
    <row r="436" spans="1:16" x14ac:dyDescent="0.2">
      <c r="A436">
        <f>COUNTIF(matches!$A$2:$A$11,B436)</f>
        <v>0</v>
      </c>
      <c r="B436" t="s">
        <v>259</v>
      </c>
      <c r="C436" t="s">
        <v>123</v>
      </c>
      <c r="D436">
        <v>100</v>
      </c>
      <c r="E436">
        <v>29</v>
      </c>
      <c r="F436">
        <v>0</v>
      </c>
      <c r="G436">
        <v>0</v>
      </c>
      <c r="H436">
        <v>3148</v>
      </c>
      <c r="I436">
        <v>3176</v>
      </c>
      <c r="J436">
        <v>1418193</v>
      </c>
      <c r="K436">
        <v>1418221</v>
      </c>
      <c r="L436" s="1">
        <v>2.9399999999999999E-4</v>
      </c>
      <c r="M436">
        <v>54.7</v>
      </c>
      <c r="N436">
        <f t="shared" si="12"/>
        <v>28</v>
      </c>
      <c r="O436">
        <v>7192</v>
      </c>
      <c r="P436">
        <f t="shared" si="13"/>
        <v>3.89321468298109E-3</v>
      </c>
    </row>
    <row r="437" spans="1:16" x14ac:dyDescent="0.2">
      <c r="A437">
        <f>COUNTIF(matches!$A$2:$A$11,B437)</f>
        <v>0</v>
      </c>
      <c r="B437" t="s">
        <v>259</v>
      </c>
      <c r="C437" t="s">
        <v>124</v>
      </c>
      <c r="D437">
        <v>100</v>
      </c>
      <c r="E437">
        <v>29</v>
      </c>
      <c r="F437">
        <v>0</v>
      </c>
      <c r="G437">
        <v>0</v>
      </c>
      <c r="H437">
        <v>3148</v>
      </c>
      <c r="I437">
        <v>3176</v>
      </c>
      <c r="J437">
        <v>1428953</v>
      </c>
      <c r="K437">
        <v>1428981</v>
      </c>
      <c r="L437" s="1">
        <v>2.9399999999999999E-4</v>
      </c>
      <c r="M437">
        <v>54.7</v>
      </c>
      <c r="N437">
        <f t="shared" si="12"/>
        <v>28</v>
      </c>
      <c r="O437">
        <v>7192</v>
      </c>
      <c r="P437">
        <f t="shared" si="13"/>
        <v>3.89321468298109E-3</v>
      </c>
    </row>
    <row r="438" spans="1:16" hidden="1" x14ac:dyDescent="0.2">
      <c r="A438">
        <f>COUNTIF(matches!$A$2:$A$11,B438)</f>
        <v>0</v>
      </c>
      <c r="B438" t="s">
        <v>260</v>
      </c>
      <c r="C438" t="s">
        <v>136</v>
      </c>
      <c r="D438">
        <v>72.596999999999994</v>
      </c>
      <c r="E438">
        <v>1186</v>
      </c>
      <c r="F438">
        <v>263</v>
      </c>
      <c r="G438">
        <v>55</v>
      </c>
      <c r="H438">
        <v>5430</v>
      </c>
      <c r="I438">
        <v>6584</v>
      </c>
      <c r="J438">
        <v>1115585</v>
      </c>
      <c r="K438">
        <v>1116739</v>
      </c>
      <c r="L438" s="1">
        <v>3.2799999999999999E-88</v>
      </c>
      <c r="M438">
        <v>333</v>
      </c>
      <c r="N438">
        <f t="shared" si="12"/>
        <v>1154</v>
      </c>
      <c r="O438">
        <v>7010</v>
      </c>
      <c r="P438">
        <f t="shared" si="13"/>
        <v>0.16462196861626249</v>
      </c>
    </row>
    <row r="439" spans="1:16" hidden="1" x14ac:dyDescent="0.2">
      <c r="A439">
        <f>COUNTIF(matches!$A$2:$A$11,B439)</f>
        <v>0</v>
      </c>
      <c r="B439" t="s">
        <v>260</v>
      </c>
      <c r="C439" t="s">
        <v>107</v>
      </c>
      <c r="D439">
        <v>72.489000000000004</v>
      </c>
      <c r="E439">
        <v>1185</v>
      </c>
      <c r="F439">
        <v>266</v>
      </c>
      <c r="G439">
        <v>55</v>
      </c>
      <c r="H439">
        <v>5430</v>
      </c>
      <c r="I439">
        <v>6584</v>
      </c>
      <c r="J439">
        <v>1159975</v>
      </c>
      <c r="K439">
        <v>1161129</v>
      </c>
      <c r="L439" s="1">
        <v>1.53E-86</v>
      </c>
      <c r="M439">
        <v>327</v>
      </c>
      <c r="N439">
        <f t="shared" si="12"/>
        <v>1154</v>
      </c>
      <c r="O439">
        <v>7010</v>
      </c>
      <c r="P439">
        <f t="shared" si="13"/>
        <v>0.16462196861626249</v>
      </c>
    </row>
    <row r="440" spans="1:16" hidden="1" x14ac:dyDescent="0.2">
      <c r="A440">
        <f>COUNTIF(matches!$A$2:$A$11,B440)</f>
        <v>0</v>
      </c>
      <c r="B440" t="s">
        <v>260</v>
      </c>
      <c r="C440" t="s">
        <v>125</v>
      </c>
      <c r="D440">
        <v>71.501000000000005</v>
      </c>
      <c r="E440">
        <v>1372</v>
      </c>
      <c r="F440">
        <v>322</v>
      </c>
      <c r="G440">
        <v>64</v>
      </c>
      <c r="H440">
        <v>5185</v>
      </c>
      <c r="I440">
        <v>6520</v>
      </c>
      <c r="J440">
        <v>2715735</v>
      </c>
      <c r="K440">
        <v>2717073</v>
      </c>
      <c r="L440" s="1">
        <v>2.5700000000000001E-79</v>
      </c>
      <c r="M440">
        <v>303</v>
      </c>
      <c r="N440">
        <f t="shared" si="12"/>
        <v>1335</v>
      </c>
      <c r="O440">
        <v>7010</v>
      </c>
      <c r="P440">
        <f t="shared" si="13"/>
        <v>0.19044222539229672</v>
      </c>
    </row>
    <row r="441" spans="1:16" hidden="1" x14ac:dyDescent="0.2">
      <c r="A441">
        <f>COUNTIF(matches!$A$2:$A$11,B441)</f>
        <v>0</v>
      </c>
      <c r="B441" t="s">
        <v>260</v>
      </c>
      <c r="C441" t="s">
        <v>134</v>
      </c>
      <c r="D441">
        <v>71.629000000000005</v>
      </c>
      <c r="E441">
        <v>1209</v>
      </c>
      <c r="F441">
        <v>277</v>
      </c>
      <c r="G441">
        <v>59</v>
      </c>
      <c r="H441">
        <v>5343</v>
      </c>
      <c r="I441">
        <v>6515</v>
      </c>
      <c r="J441">
        <v>3077367</v>
      </c>
      <c r="K441">
        <v>3076189</v>
      </c>
      <c r="L441" s="1">
        <v>7.2599999999999997E-70</v>
      </c>
      <c r="M441">
        <v>272</v>
      </c>
      <c r="N441">
        <f t="shared" si="12"/>
        <v>1172</v>
      </c>
      <c r="O441">
        <v>7010</v>
      </c>
      <c r="P441">
        <f t="shared" si="13"/>
        <v>0.16718972895863052</v>
      </c>
    </row>
    <row r="442" spans="1:16" hidden="1" x14ac:dyDescent="0.2">
      <c r="A442">
        <f>COUNTIF(matches!$A$2:$A$11,B442)</f>
        <v>0</v>
      </c>
      <c r="B442" t="s">
        <v>260</v>
      </c>
      <c r="C442" t="s">
        <v>133</v>
      </c>
      <c r="D442">
        <v>71.546999999999997</v>
      </c>
      <c r="E442">
        <v>1209</v>
      </c>
      <c r="F442">
        <v>278</v>
      </c>
      <c r="G442">
        <v>58</v>
      </c>
      <c r="H442">
        <v>5343</v>
      </c>
      <c r="I442">
        <v>6515</v>
      </c>
      <c r="J442">
        <v>644585</v>
      </c>
      <c r="K442">
        <v>645763</v>
      </c>
      <c r="L442" s="1">
        <v>3.3799999999999999E-68</v>
      </c>
      <c r="M442">
        <v>267</v>
      </c>
      <c r="N442">
        <f t="shared" si="12"/>
        <v>1172</v>
      </c>
      <c r="O442">
        <v>7010</v>
      </c>
      <c r="P442">
        <f t="shared" si="13"/>
        <v>0.16718972895863052</v>
      </c>
    </row>
    <row r="443" spans="1:16" hidden="1" x14ac:dyDescent="0.2">
      <c r="A443">
        <f>COUNTIF(matches!$A$2:$A$11,B443)</f>
        <v>0</v>
      </c>
      <c r="B443" t="s">
        <v>260</v>
      </c>
      <c r="C443" t="s">
        <v>261</v>
      </c>
      <c r="D443">
        <v>70.259</v>
      </c>
      <c r="E443">
        <v>1002</v>
      </c>
      <c r="F443">
        <v>234</v>
      </c>
      <c r="G443">
        <v>54</v>
      </c>
      <c r="H443">
        <v>5348</v>
      </c>
      <c r="I443">
        <v>6316</v>
      </c>
      <c r="J443">
        <v>47702</v>
      </c>
      <c r="K443">
        <v>48672</v>
      </c>
      <c r="L443" s="1">
        <v>2.1399999999999999E-30</v>
      </c>
      <c r="M443">
        <v>141</v>
      </c>
      <c r="N443">
        <f t="shared" si="12"/>
        <v>968</v>
      </c>
      <c r="O443">
        <v>7010</v>
      </c>
      <c r="P443">
        <f t="shared" si="13"/>
        <v>0.13808844507845935</v>
      </c>
    </row>
    <row r="444" spans="1:16" hidden="1" x14ac:dyDescent="0.2">
      <c r="A444">
        <f>COUNTIF(matches!$A$2:$A$11,B444)</f>
        <v>0</v>
      </c>
      <c r="B444" t="s">
        <v>260</v>
      </c>
      <c r="C444" t="s">
        <v>240</v>
      </c>
      <c r="D444">
        <v>76.25</v>
      </c>
      <c r="E444">
        <v>240</v>
      </c>
      <c r="F444">
        <v>43</v>
      </c>
      <c r="G444">
        <v>13</v>
      </c>
      <c r="H444">
        <v>6027</v>
      </c>
      <c r="I444">
        <v>6259</v>
      </c>
      <c r="J444">
        <v>113599</v>
      </c>
      <c r="K444">
        <v>113831</v>
      </c>
      <c r="L444" s="1">
        <v>1.2900000000000001E-22</v>
      </c>
      <c r="M444">
        <v>115</v>
      </c>
      <c r="N444">
        <f t="shared" si="12"/>
        <v>232</v>
      </c>
      <c r="O444">
        <v>7010</v>
      </c>
      <c r="P444">
        <f t="shared" si="13"/>
        <v>3.3095577746077035E-2</v>
      </c>
    </row>
    <row r="445" spans="1:16" hidden="1" x14ac:dyDescent="0.2">
      <c r="A445">
        <f>COUNTIF(matches!$A$2:$A$11,B445)</f>
        <v>0</v>
      </c>
      <c r="B445" t="s">
        <v>260</v>
      </c>
      <c r="C445" t="s">
        <v>241</v>
      </c>
      <c r="D445">
        <v>76.25</v>
      </c>
      <c r="E445">
        <v>240</v>
      </c>
      <c r="F445">
        <v>43</v>
      </c>
      <c r="G445">
        <v>13</v>
      </c>
      <c r="H445">
        <v>6027</v>
      </c>
      <c r="I445">
        <v>6259</v>
      </c>
      <c r="J445">
        <v>208559</v>
      </c>
      <c r="K445">
        <v>208791</v>
      </c>
      <c r="L445" s="1">
        <v>1.2900000000000001E-22</v>
      </c>
      <c r="M445">
        <v>115</v>
      </c>
      <c r="N445">
        <f t="shared" si="12"/>
        <v>232</v>
      </c>
      <c r="O445">
        <v>7010</v>
      </c>
      <c r="P445">
        <f t="shared" si="13"/>
        <v>3.3095577746077035E-2</v>
      </c>
    </row>
    <row r="446" spans="1:16" hidden="1" x14ac:dyDescent="0.2">
      <c r="A446">
        <f>COUNTIF(matches!$A$2:$A$11,B446)</f>
        <v>0</v>
      </c>
      <c r="B446" t="s">
        <v>262</v>
      </c>
      <c r="C446" t="s">
        <v>59</v>
      </c>
      <c r="D446">
        <v>74.494</v>
      </c>
      <c r="E446">
        <v>247</v>
      </c>
      <c r="F446">
        <v>57</v>
      </c>
      <c r="G446">
        <v>6</v>
      </c>
      <c r="H446">
        <v>5534</v>
      </c>
      <c r="I446">
        <v>5777</v>
      </c>
      <c r="J446">
        <v>604434</v>
      </c>
      <c r="K446">
        <v>604677</v>
      </c>
      <c r="L446" s="1">
        <v>1.01E-18</v>
      </c>
      <c r="M446">
        <v>102</v>
      </c>
      <c r="N446">
        <f t="shared" si="12"/>
        <v>243</v>
      </c>
      <c r="O446">
        <v>7007</v>
      </c>
      <c r="P446">
        <f t="shared" si="13"/>
        <v>3.4679606108177538E-2</v>
      </c>
    </row>
    <row r="447" spans="1:16" x14ac:dyDescent="0.2">
      <c r="A447">
        <f>COUNTIF(matches!$A$2:$A$11,B447)</f>
        <v>0</v>
      </c>
      <c r="B447" t="s">
        <v>262</v>
      </c>
      <c r="C447" t="s">
        <v>125</v>
      </c>
      <c r="D447">
        <v>93.617000000000004</v>
      </c>
      <c r="E447">
        <v>47</v>
      </c>
      <c r="F447">
        <v>3</v>
      </c>
      <c r="G447">
        <v>0</v>
      </c>
      <c r="H447">
        <v>611</v>
      </c>
      <c r="I447">
        <v>657</v>
      </c>
      <c r="J447">
        <v>1686446</v>
      </c>
      <c r="K447">
        <v>1686400</v>
      </c>
      <c r="L447" s="1">
        <v>2.8400000000000001E-9</v>
      </c>
      <c r="M447">
        <v>71.3</v>
      </c>
      <c r="N447">
        <f t="shared" si="12"/>
        <v>46</v>
      </c>
      <c r="O447">
        <v>7007</v>
      </c>
      <c r="P447">
        <f t="shared" si="13"/>
        <v>6.5648637077208504E-3</v>
      </c>
    </row>
    <row r="448" spans="1:16" hidden="1" x14ac:dyDescent="0.2">
      <c r="A448">
        <f>COUNTIF(matches!$A$2:$A$11,B448)</f>
        <v>0</v>
      </c>
      <c r="B448" t="s">
        <v>262</v>
      </c>
      <c r="C448" t="s">
        <v>164</v>
      </c>
      <c r="D448">
        <v>79.090999999999994</v>
      </c>
      <c r="E448">
        <v>110</v>
      </c>
      <c r="F448">
        <v>18</v>
      </c>
      <c r="G448">
        <v>5</v>
      </c>
      <c r="H448">
        <v>610</v>
      </c>
      <c r="I448">
        <v>718</v>
      </c>
      <c r="J448">
        <v>86670</v>
      </c>
      <c r="K448">
        <v>86565</v>
      </c>
      <c r="L448" s="1">
        <v>2.8400000000000001E-9</v>
      </c>
      <c r="M448">
        <v>71.3</v>
      </c>
      <c r="N448">
        <f t="shared" si="12"/>
        <v>108</v>
      </c>
      <c r="O448">
        <v>7007</v>
      </c>
      <c r="P448">
        <f t="shared" si="13"/>
        <v>1.5413158270301127E-2</v>
      </c>
    </row>
    <row r="449" spans="1:16" hidden="1" x14ac:dyDescent="0.2">
      <c r="A449">
        <f>COUNTIF(matches!$A$2:$A$11,B449)</f>
        <v>0</v>
      </c>
      <c r="B449" t="s">
        <v>262</v>
      </c>
      <c r="C449" t="s">
        <v>58</v>
      </c>
      <c r="D449">
        <v>79.090999999999994</v>
      </c>
      <c r="E449">
        <v>110</v>
      </c>
      <c r="F449">
        <v>18</v>
      </c>
      <c r="G449">
        <v>5</v>
      </c>
      <c r="H449">
        <v>610</v>
      </c>
      <c r="I449">
        <v>718</v>
      </c>
      <c r="J449">
        <v>7973</v>
      </c>
      <c r="K449">
        <v>7868</v>
      </c>
      <c r="L449" s="1">
        <v>2.8400000000000001E-9</v>
      </c>
      <c r="M449">
        <v>71.3</v>
      </c>
      <c r="N449">
        <f t="shared" si="12"/>
        <v>108</v>
      </c>
      <c r="O449">
        <v>7007</v>
      </c>
      <c r="P449">
        <f t="shared" si="13"/>
        <v>1.5413158270301127E-2</v>
      </c>
    </row>
    <row r="450" spans="1:16" hidden="1" x14ac:dyDescent="0.2">
      <c r="A450">
        <f>COUNTIF(matches!$A$2:$A$11,B450)</f>
        <v>0</v>
      </c>
      <c r="B450" t="s">
        <v>262</v>
      </c>
      <c r="C450" t="s">
        <v>263</v>
      </c>
      <c r="D450">
        <v>79.090999999999994</v>
      </c>
      <c r="E450">
        <v>110</v>
      </c>
      <c r="F450">
        <v>18</v>
      </c>
      <c r="G450">
        <v>5</v>
      </c>
      <c r="H450">
        <v>610</v>
      </c>
      <c r="I450">
        <v>718</v>
      </c>
      <c r="J450">
        <v>7937</v>
      </c>
      <c r="K450">
        <v>7832</v>
      </c>
      <c r="L450" s="1">
        <v>2.8400000000000001E-9</v>
      </c>
      <c r="M450">
        <v>71.3</v>
      </c>
      <c r="N450">
        <f t="shared" ref="N450:N513" si="14">I450-H450</f>
        <v>108</v>
      </c>
      <c r="O450">
        <v>7007</v>
      </c>
      <c r="P450">
        <f t="shared" ref="P450:P513" si="15">N450/O450</f>
        <v>1.5413158270301127E-2</v>
      </c>
    </row>
    <row r="451" spans="1:16" x14ac:dyDescent="0.2">
      <c r="A451">
        <f>COUNTIF(matches!$A$2:$A$11,B451)</f>
        <v>0</v>
      </c>
      <c r="B451" t="s">
        <v>262</v>
      </c>
      <c r="C451" t="s">
        <v>26</v>
      </c>
      <c r="D451">
        <v>95.238</v>
      </c>
      <c r="E451">
        <v>42</v>
      </c>
      <c r="F451">
        <v>2</v>
      </c>
      <c r="G451">
        <v>0</v>
      </c>
      <c r="H451">
        <v>610</v>
      </c>
      <c r="I451">
        <v>651</v>
      </c>
      <c r="J451">
        <v>11547</v>
      </c>
      <c r="K451">
        <v>11506</v>
      </c>
      <c r="L451" s="1">
        <v>3.6699999999999998E-8</v>
      </c>
      <c r="M451">
        <v>67.599999999999994</v>
      </c>
      <c r="N451">
        <f t="shared" si="14"/>
        <v>41</v>
      </c>
      <c r="O451">
        <v>7007</v>
      </c>
      <c r="P451">
        <f t="shared" si="15"/>
        <v>5.8512915655772801E-3</v>
      </c>
    </row>
    <row r="452" spans="1:16" x14ac:dyDescent="0.2">
      <c r="A452">
        <f>COUNTIF(matches!$A$2:$A$11,B452)</f>
        <v>0</v>
      </c>
      <c r="B452" t="s">
        <v>262</v>
      </c>
      <c r="C452" t="s">
        <v>205</v>
      </c>
      <c r="D452">
        <v>91.489000000000004</v>
      </c>
      <c r="E452">
        <v>47</v>
      </c>
      <c r="F452">
        <v>4</v>
      </c>
      <c r="G452">
        <v>0</v>
      </c>
      <c r="H452">
        <v>611</v>
      </c>
      <c r="I452">
        <v>657</v>
      </c>
      <c r="J452">
        <v>191166</v>
      </c>
      <c r="K452">
        <v>191120</v>
      </c>
      <c r="L452" s="1">
        <v>1.3199999999999999E-7</v>
      </c>
      <c r="M452">
        <v>65.8</v>
      </c>
      <c r="N452">
        <f t="shared" si="14"/>
        <v>46</v>
      </c>
      <c r="O452">
        <v>7007</v>
      </c>
      <c r="P452">
        <f t="shared" si="15"/>
        <v>6.5648637077208504E-3</v>
      </c>
    </row>
    <row r="453" spans="1:16" hidden="1" x14ac:dyDescent="0.2">
      <c r="A453">
        <f>COUNTIF(matches!$A$2:$A$11,B453)</f>
        <v>0</v>
      </c>
      <c r="B453" t="s">
        <v>262</v>
      </c>
      <c r="C453" t="s">
        <v>264</v>
      </c>
      <c r="D453">
        <v>74.706000000000003</v>
      </c>
      <c r="E453">
        <v>170</v>
      </c>
      <c r="F453">
        <v>26</v>
      </c>
      <c r="G453">
        <v>13</v>
      </c>
      <c r="H453">
        <v>5538</v>
      </c>
      <c r="I453">
        <v>5697</v>
      </c>
      <c r="J453">
        <v>1385971</v>
      </c>
      <c r="K453">
        <v>1386133</v>
      </c>
      <c r="L453" s="1">
        <v>6.1500000000000004E-6</v>
      </c>
      <c r="M453">
        <v>60.2</v>
      </c>
      <c r="N453">
        <f t="shared" si="14"/>
        <v>159</v>
      </c>
      <c r="O453">
        <v>7007</v>
      </c>
      <c r="P453">
        <f t="shared" si="15"/>
        <v>2.269159412016555E-2</v>
      </c>
    </row>
    <row r="454" spans="1:16" x14ac:dyDescent="0.2">
      <c r="A454">
        <f>COUNTIF(matches!$A$2:$A$11,B454)</f>
        <v>0</v>
      </c>
      <c r="B454" t="s">
        <v>265</v>
      </c>
      <c r="C454" t="s">
        <v>258</v>
      </c>
      <c r="D454">
        <v>100</v>
      </c>
      <c r="E454">
        <v>29</v>
      </c>
      <c r="F454">
        <v>0</v>
      </c>
      <c r="G454">
        <v>0</v>
      </c>
      <c r="H454">
        <v>185</v>
      </c>
      <c r="I454">
        <v>213</v>
      </c>
      <c r="J454">
        <v>1345987</v>
      </c>
      <c r="K454">
        <v>1346015</v>
      </c>
      <c r="L454" s="1">
        <v>2.8600000000000001E-4</v>
      </c>
      <c r="M454">
        <v>54.7</v>
      </c>
      <c r="N454">
        <f t="shared" si="14"/>
        <v>28</v>
      </c>
      <c r="O454">
        <v>7002</v>
      </c>
      <c r="P454">
        <f t="shared" si="15"/>
        <v>3.9988574692944876E-3</v>
      </c>
    </row>
    <row r="455" spans="1:16" x14ac:dyDescent="0.2">
      <c r="A455">
        <f>COUNTIF(matches!$A$2:$A$11,B455)</f>
        <v>0</v>
      </c>
      <c r="B455" t="s">
        <v>265</v>
      </c>
      <c r="C455" t="s">
        <v>102</v>
      </c>
      <c r="D455">
        <v>100</v>
      </c>
      <c r="E455">
        <v>29</v>
      </c>
      <c r="F455">
        <v>0</v>
      </c>
      <c r="G455">
        <v>0</v>
      </c>
      <c r="H455">
        <v>185</v>
      </c>
      <c r="I455">
        <v>213</v>
      </c>
      <c r="J455">
        <v>758141</v>
      </c>
      <c r="K455">
        <v>758113</v>
      </c>
      <c r="L455" s="1">
        <v>2.8600000000000001E-4</v>
      </c>
      <c r="M455">
        <v>54.7</v>
      </c>
      <c r="N455">
        <f t="shared" si="14"/>
        <v>28</v>
      </c>
      <c r="O455">
        <v>7002</v>
      </c>
      <c r="P455">
        <f t="shared" si="15"/>
        <v>3.9988574692944876E-3</v>
      </c>
    </row>
    <row r="456" spans="1:16" x14ac:dyDescent="0.2">
      <c r="A456">
        <f>COUNTIF(matches!$A$2:$A$11,B456)</f>
        <v>0</v>
      </c>
      <c r="B456" t="s">
        <v>265</v>
      </c>
      <c r="C456" t="s">
        <v>18</v>
      </c>
      <c r="D456">
        <v>100</v>
      </c>
      <c r="E456">
        <v>29</v>
      </c>
      <c r="F456">
        <v>0</v>
      </c>
      <c r="G456">
        <v>0</v>
      </c>
      <c r="H456">
        <v>185</v>
      </c>
      <c r="I456">
        <v>213</v>
      </c>
      <c r="J456">
        <v>90634</v>
      </c>
      <c r="K456">
        <v>90662</v>
      </c>
      <c r="L456" s="1">
        <v>2.8600000000000001E-4</v>
      </c>
      <c r="M456">
        <v>54.7</v>
      </c>
      <c r="N456">
        <f t="shared" si="14"/>
        <v>28</v>
      </c>
      <c r="O456">
        <v>7002</v>
      </c>
      <c r="P456">
        <f t="shared" si="15"/>
        <v>3.9988574692944876E-3</v>
      </c>
    </row>
    <row r="457" spans="1:16" x14ac:dyDescent="0.2">
      <c r="A457">
        <f>COUNTIF(matches!$A$2:$A$11,B457)</f>
        <v>0</v>
      </c>
      <c r="B457" t="s">
        <v>266</v>
      </c>
      <c r="C457" t="s">
        <v>43</v>
      </c>
      <c r="D457">
        <v>100</v>
      </c>
      <c r="E457">
        <v>29</v>
      </c>
      <c r="F457">
        <v>0</v>
      </c>
      <c r="G457">
        <v>0</v>
      </c>
      <c r="H457">
        <v>1035</v>
      </c>
      <c r="I457">
        <v>1063</v>
      </c>
      <c r="J457">
        <v>2724584</v>
      </c>
      <c r="K457">
        <v>2724612</v>
      </c>
      <c r="L457" s="1">
        <v>2.8299999999999999E-4</v>
      </c>
      <c r="M457">
        <v>54.7</v>
      </c>
      <c r="N457">
        <f t="shared" si="14"/>
        <v>28</v>
      </c>
      <c r="O457">
        <v>6943</v>
      </c>
      <c r="P457">
        <f t="shared" si="15"/>
        <v>4.032838830476739E-3</v>
      </c>
    </row>
    <row r="458" spans="1:16" x14ac:dyDescent="0.2">
      <c r="A458">
        <f>COUNTIF(matches!$A$2:$A$11,B458)</f>
        <v>0</v>
      </c>
      <c r="B458" t="s">
        <v>267</v>
      </c>
      <c r="C458" t="s">
        <v>201</v>
      </c>
      <c r="D458">
        <v>97.296999999999997</v>
      </c>
      <c r="E458">
        <v>37</v>
      </c>
      <c r="F458">
        <v>1</v>
      </c>
      <c r="G458">
        <v>0</v>
      </c>
      <c r="H458">
        <v>2578</v>
      </c>
      <c r="I458">
        <v>2614</v>
      </c>
      <c r="J458">
        <v>2376458</v>
      </c>
      <c r="K458">
        <v>2376494</v>
      </c>
      <c r="L458" s="1">
        <v>4.6199999999999998E-7</v>
      </c>
      <c r="M458">
        <v>63.9</v>
      </c>
      <c r="N458">
        <f t="shared" si="14"/>
        <v>36</v>
      </c>
      <c r="O458">
        <v>6819</v>
      </c>
      <c r="P458">
        <f t="shared" si="15"/>
        <v>5.2793664760228771E-3</v>
      </c>
    </row>
    <row r="459" spans="1:16" x14ac:dyDescent="0.2">
      <c r="A459">
        <f>COUNTIF(matches!$A$2:$A$11,B459)</f>
        <v>0</v>
      </c>
      <c r="B459" t="s">
        <v>268</v>
      </c>
      <c r="C459" t="s">
        <v>147</v>
      </c>
      <c r="D459">
        <v>92.156999999999996</v>
      </c>
      <c r="E459">
        <v>51</v>
      </c>
      <c r="F459">
        <v>4</v>
      </c>
      <c r="G459">
        <v>0</v>
      </c>
      <c r="H459">
        <v>4606</v>
      </c>
      <c r="I459">
        <v>4656</v>
      </c>
      <c r="J459">
        <v>1224436</v>
      </c>
      <c r="K459">
        <v>1224386</v>
      </c>
      <c r="L459" s="1">
        <v>7.6400000000000005E-10</v>
      </c>
      <c r="M459">
        <v>73.099999999999994</v>
      </c>
      <c r="N459">
        <f t="shared" si="14"/>
        <v>50</v>
      </c>
      <c r="O459">
        <v>6782</v>
      </c>
      <c r="P459">
        <f t="shared" si="15"/>
        <v>7.3724565025066356E-3</v>
      </c>
    </row>
    <row r="460" spans="1:16" x14ac:dyDescent="0.2">
      <c r="A460">
        <f>COUNTIF(matches!$A$2:$A$11,B460)</f>
        <v>0</v>
      </c>
      <c r="B460" t="s">
        <v>268</v>
      </c>
      <c r="C460" t="s">
        <v>269</v>
      </c>
      <c r="D460">
        <v>89.361999999999995</v>
      </c>
      <c r="E460">
        <v>47</v>
      </c>
      <c r="F460">
        <v>5</v>
      </c>
      <c r="G460">
        <v>0</v>
      </c>
      <c r="H460">
        <v>4606</v>
      </c>
      <c r="I460">
        <v>4652</v>
      </c>
      <c r="J460">
        <v>931377</v>
      </c>
      <c r="K460">
        <v>931423</v>
      </c>
      <c r="L460" s="1">
        <v>5.9499999999999998E-6</v>
      </c>
      <c r="M460">
        <v>60.2</v>
      </c>
      <c r="N460">
        <f t="shared" si="14"/>
        <v>46</v>
      </c>
      <c r="O460">
        <v>6782</v>
      </c>
      <c r="P460">
        <f t="shared" si="15"/>
        <v>6.7826599823061044E-3</v>
      </c>
    </row>
    <row r="461" spans="1:16" x14ac:dyDescent="0.2">
      <c r="A461">
        <f>COUNTIF(matches!$A$2:$A$11,B461)</f>
        <v>0</v>
      </c>
      <c r="B461" t="s">
        <v>268</v>
      </c>
      <c r="C461" t="s">
        <v>52</v>
      </c>
      <c r="D461">
        <v>100</v>
      </c>
      <c r="E461">
        <v>32</v>
      </c>
      <c r="F461">
        <v>0</v>
      </c>
      <c r="G461">
        <v>0</v>
      </c>
      <c r="H461">
        <v>4624</v>
      </c>
      <c r="I461">
        <v>4655</v>
      </c>
      <c r="J461">
        <v>2165575</v>
      </c>
      <c r="K461">
        <v>2165606</v>
      </c>
      <c r="L461" s="1">
        <v>5.9499999999999998E-6</v>
      </c>
      <c r="M461">
        <v>60.2</v>
      </c>
      <c r="N461">
        <f t="shared" si="14"/>
        <v>31</v>
      </c>
      <c r="O461">
        <v>6782</v>
      </c>
      <c r="P461">
        <f t="shared" si="15"/>
        <v>4.5709230315541137E-3</v>
      </c>
    </row>
    <row r="462" spans="1:16" x14ac:dyDescent="0.2">
      <c r="A462">
        <f>COUNTIF(matches!$A$2:$A$11,B462)</f>
        <v>0</v>
      </c>
      <c r="B462" t="s">
        <v>268</v>
      </c>
      <c r="C462" t="s">
        <v>202</v>
      </c>
      <c r="D462">
        <v>100</v>
      </c>
      <c r="E462">
        <v>32</v>
      </c>
      <c r="F462">
        <v>0</v>
      </c>
      <c r="G462">
        <v>0</v>
      </c>
      <c r="H462">
        <v>4624</v>
      </c>
      <c r="I462">
        <v>4655</v>
      </c>
      <c r="J462">
        <v>2261282</v>
      </c>
      <c r="K462">
        <v>2261251</v>
      </c>
      <c r="L462" s="1">
        <v>5.9499999999999998E-6</v>
      </c>
      <c r="M462">
        <v>60.2</v>
      </c>
      <c r="N462">
        <f t="shared" si="14"/>
        <v>31</v>
      </c>
      <c r="O462">
        <v>6782</v>
      </c>
      <c r="P462">
        <f t="shared" si="15"/>
        <v>4.5709230315541137E-3</v>
      </c>
    </row>
    <row r="463" spans="1:16" x14ac:dyDescent="0.2">
      <c r="A463">
        <f>COUNTIF(matches!$A$2:$A$11,B463)</f>
        <v>0</v>
      </c>
      <c r="B463" t="s">
        <v>268</v>
      </c>
      <c r="C463" t="s">
        <v>55</v>
      </c>
      <c r="D463">
        <v>97.058999999999997</v>
      </c>
      <c r="E463">
        <v>34</v>
      </c>
      <c r="F463">
        <v>1</v>
      </c>
      <c r="G463">
        <v>0</v>
      </c>
      <c r="H463">
        <v>4619</v>
      </c>
      <c r="I463">
        <v>4652</v>
      </c>
      <c r="J463">
        <v>854494</v>
      </c>
      <c r="K463">
        <v>854461</v>
      </c>
      <c r="L463" s="1">
        <v>2.1399999999999998E-5</v>
      </c>
      <c r="M463">
        <v>58.4</v>
      </c>
      <c r="N463">
        <f t="shared" si="14"/>
        <v>33</v>
      </c>
      <c r="O463">
        <v>6782</v>
      </c>
      <c r="P463">
        <f t="shared" si="15"/>
        <v>4.8658212916543788E-3</v>
      </c>
    </row>
    <row r="464" spans="1:16" x14ac:dyDescent="0.2">
      <c r="A464">
        <f>COUNTIF(matches!$A$2:$A$11,B464)</f>
        <v>0</v>
      </c>
      <c r="B464" t="s">
        <v>268</v>
      </c>
      <c r="C464" t="s">
        <v>270</v>
      </c>
      <c r="D464">
        <v>100</v>
      </c>
      <c r="E464">
        <v>29</v>
      </c>
      <c r="F464">
        <v>0</v>
      </c>
      <c r="G464">
        <v>0</v>
      </c>
      <c r="H464">
        <v>4624</v>
      </c>
      <c r="I464">
        <v>4652</v>
      </c>
      <c r="J464">
        <v>220874</v>
      </c>
      <c r="K464">
        <v>220902</v>
      </c>
      <c r="L464" s="1">
        <v>2.7700000000000001E-4</v>
      </c>
      <c r="M464">
        <v>54.7</v>
      </c>
      <c r="N464">
        <f t="shared" si="14"/>
        <v>28</v>
      </c>
      <c r="O464">
        <v>6782</v>
      </c>
      <c r="P464">
        <f t="shared" si="15"/>
        <v>4.1285756414037155E-3</v>
      </c>
    </row>
    <row r="465" spans="1:16" x14ac:dyDescent="0.2">
      <c r="A465">
        <f>COUNTIF(matches!$A$2:$A$11,B465)</f>
        <v>0</v>
      </c>
      <c r="B465" t="s">
        <v>271</v>
      </c>
      <c r="C465" t="s">
        <v>24</v>
      </c>
      <c r="D465">
        <v>100</v>
      </c>
      <c r="E465">
        <v>42</v>
      </c>
      <c r="F465">
        <v>0</v>
      </c>
      <c r="G465">
        <v>0</v>
      </c>
      <c r="H465">
        <v>2396</v>
      </c>
      <c r="I465">
        <v>2437</v>
      </c>
      <c r="J465">
        <v>1013671</v>
      </c>
      <c r="K465">
        <v>1013630</v>
      </c>
      <c r="L465" s="1">
        <v>1.62E-11</v>
      </c>
      <c r="M465">
        <v>78.7</v>
      </c>
      <c r="N465">
        <f t="shared" si="14"/>
        <v>41</v>
      </c>
      <c r="O465">
        <v>6694</v>
      </c>
      <c r="P465">
        <f t="shared" si="15"/>
        <v>6.1248879593665973E-3</v>
      </c>
    </row>
    <row r="466" spans="1:16" x14ac:dyDescent="0.2">
      <c r="A466">
        <f>COUNTIF(matches!$A$2:$A$11,B466)</f>
        <v>0</v>
      </c>
      <c r="B466" t="s">
        <v>271</v>
      </c>
      <c r="C466" t="s">
        <v>38</v>
      </c>
      <c r="D466">
        <v>97.619</v>
      </c>
      <c r="E466">
        <v>42</v>
      </c>
      <c r="F466">
        <v>1</v>
      </c>
      <c r="G466">
        <v>0</v>
      </c>
      <c r="H466">
        <v>2396</v>
      </c>
      <c r="I466">
        <v>2437</v>
      </c>
      <c r="J466">
        <v>2934952</v>
      </c>
      <c r="K466">
        <v>2934911</v>
      </c>
      <c r="L466" s="1">
        <v>7.5399999999999998E-10</v>
      </c>
      <c r="M466">
        <v>73.099999999999994</v>
      </c>
      <c r="N466">
        <f t="shared" si="14"/>
        <v>41</v>
      </c>
      <c r="O466">
        <v>6694</v>
      </c>
      <c r="P466">
        <f t="shared" si="15"/>
        <v>6.1248879593665973E-3</v>
      </c>
    </row>
    <row r="467" spans="1:16" x14ac:dyDescent="0.2">
      <c r="A467">
        <f>COUNTIF(matches!$A$2:$A$11,B467)</f>
        <v>0</v>
      </c>
      <c r="B467" t="s">
        <v>271</v>
      </c>
      <c r="C467" t="s">
        <v>25</v>
      </c>
      <c r="D467">
        <v>95.652000000000001</v>
      </c>
      <c r="E467">
        <v>46</v>
      </c>
      <c r="F467">
        <v>1</v>
      </c>
      <c r="G467">
        <v>1</v>
      </c>
      <c r="H467">
        <v>2396</v>
      </c>
      <c r="I467">
        <v>2440</v>
      </c>
      <c r="J467">
        <v>1846757</v>
      </c>
      <c r="K467">
        <v>1846712</v>
      </c>
      <c r="L467" s="1">
        <v>7.5399999999999998E-10</v>
      </c>
      <c r="M467">
        <v>73.099999999999994</v>
      </c>
      <c r="N467">
        <f t="shared" si="14"/>
        <v>44</v>
      </c>
      <c r="O467">
        <v>6694</v>
      </c>
      <c r="P467">
        <f t="shared" si="15"/>
        <v>6.5730504929787867E-3</v>
      </c>
    </row>
    <row r="468" spans="1:16" hidden="1" x14ac:dyDescent="0.2">
      <c r="A468">
        <f>COUNTIF(matches!$A$2:$A$11,B468)</f>
        <v>0</v>
      </c>
      <c r="B468" t="s">
        <v>271</v>
      </c>
      <c r="C468" t="s">
        <v>36</v>
      </c>
      <c r="D468">
        <v>86.153999999999996</v>
      </c>
      <c r="E468">
        <v>65</v>
      </c>
      <c r="F468">
        <v>9</v>
      </c>
      <c r="G468">
        <v>0</v>
      </c>
      <c r="H468">
        <v>2401</v>
      </c>
      <c r="I468">
        <v>2465</v>
      </c>
      <c r="J468">
        <v>3060615</v>
      </c>
      <c r="K468">
        <v>3060551</v>
      </c>
      <c r="L468" s="1">
        <v>2.7099999999999999E-9</v>
      </c>
      <c r="M468">
        <v>71.3</v>
      </c>
      <c r="N468">
        <f t="shared" si="14"/>
        <v>64</v>
      </c>
      <c r="O468">
        <v>6694</v>
      </c>
      <c r="P468">
        <f t="shared" si="15"/>
        <v>9.5608007170600532E-3</v>
      </c>
    </row>
    <row r="469" spans="1:16" hidden="1" x14ac:dyDescent="0.2">
      <c r="A469">
        <f>COUNTIF(matches!$A$2:$A$11,B469)</f>
        <v>0</v>
      </c>
      <c r="B469" t="s">
        <v>271</v>
      </c>
      <c r="C469" t="s">
        <v>53</v>
      </c>
      <c r="D469">
        <v>82.143000000000001</v>
      </c>
      <c r="E469">
        <v>84</v>
      </c>
      <c r="F469">
        <v>13</v>
      </c>
      <c r="G469">
        <v>2</v>
      </c>
      <c r="H469">
        <v>2401</v>
      </c>
      <c r="I469">
        <v>2483</v>
      </c>
      <c r="J469">
        <v>1733035</v>
      </c>
      <c r="K469">
        <v>1732953</v>
      </c>
      <c r="L469" s="1">
        <v>2.7099999999999999E-9</v>
      </c>
      <c r="M469">
        <v>71.3</v>
      </c>
      <c r="N469">
        <f t="shared" si="14"/>
        <v>82</v>
      </c>
      <c r="O469">
        <v>6694</v>
      </c>
      <c r="P469">
        <f t="shared" si="15"/>
        <v>1.2249775918733195E-2</v>
      </c>
    </row>
    <row r="470" spans="1:16" hidden="1" x14ac:dyDescent="0.2">
      <c r="A470">
        <f>COUNTIF(matches!$A$2:$A$11,B470)</f>
        <v>0</v>
      </c>
      <c r="B470" t="s">
        <v>271</v>
      </c>
      <c r="C470" t="s">
        <v>20</v>
      </c>
      <c r="D470">
        <v>80.207999999999998</v>
      </c>
      <c r="E470">
        <v>96</v>
      </c>
      <c r="F470">
        <v>17</v>
      </c>
      <c r="G470">
        <v>2</v>
      </c>
      <c r="H470">
        <v>2343</v>
      </c>
      <c r="I470">
        <v>2437</v>
      </c>
      <c r="J470">
        <v>1801412</v>
      </c>
      <c r="K470">
        <v>1801318</v>
      </c>
      <c r="L470" s="1">
        <v>2.7099999999999999E-9</v>
      </c>
      <c r="M470">
        <v>71.3</v>
      </c>
      <c r="N470">
        <f t="shared" si="14"/>
        <v>94</v>
      </c>
      <c r="O470">
        <v>6694</v>
      </c>
      <c r="P470">
        <f t="shared" si="15"/>
        <v>1.4042426053181954E-2</v>
      </c>
    </row>
    <row r="471" spans="1:16" hidden="1" x14ac:dyDescent="0.2">
      <c r="A471">
        <f>COUNTIF(matches!$A$2:$A$11,B471)</f>
        <v>0</v>
      </c>
      <c r="B471" t="s">
        <v>271</v>
      </c>
      <c r="C471" t="s">
        <v>49</v>
      </c>
      <c r="D471">
        <v>81.522000000000006</v>
      </c>
      <c r="E471">
        <v>92</v>
      </c>
      <c r="F471">
        <v>10</v>
      </c>
      <c r="G471">
        <v>7</v>
      </c>
      <c r="H471">
        <v>2377</v>
      </c>
      <c r="I471">
        <v>2466</v>
      </c>
      <c r="J471">
        <v>62914</v>
      </c>
      <c r="K471">
        <v>62828</v>
      </c>
      <c r="L471" s="1">
        <v>9.7599999999999994E-9</v>
      </c>
      <c r="M471">
        <v>69.400000000000006</v>
      </c>
      <c r="N471">
        <f t="shared" si="14"/>
        <v>89</v>
      </c>
      <c r="O471">
        <v>6694</v>
      </c>
      <c r="P471">
        <f t="shared" si="15"/>
        <v>1.3295488497161638E-2</v>
      </c>
    </row>
    <row r="472" spans="1:16" hidden="1" x14ac:dyDescent="0.2">
      <c r="A472">
        <f>COUNTIF(matches!$A$2:$A$11,B472)</f>
        <v>0</v>
      </c>
      <c r="B472" t="s">
        <v>271</v>
      </c>
      <c r="C472" t="s">
        <v>84</v>
      </c>
      <c r="D472">
        <v>84.286000000000001</v>
      </c>
      <c r="E472">
        <v>70</v>
      </c>
      <c r="F472">
        <v>9</v>
      </c>
      <c r="G472">
        <v>2</v>
      </c>
      <c r="H472">
        <v>2369</v>
      </c>
      <c r="I472">
        <v>2437</v>
      </c>
      <c r="J472">
        <v>2404129</v>
      </c>
      <c r="K472">
        <v>2404061</v>
      </c>
      <c r="L472" s="1">
        <v>3.5100000000000003E-8</v>
      </c>
      <c r="M472">
        <v>67.599999999999994</v>
      </c>
      <c r="N472">
        <f t="shared" si="14"/>
        <v>68</v>
      </c>
      <c r="O472">
        <v>6694</v>
      </c>
      <c r="P472">
        <f t="shared" si="15"/>
        <v>1.0158350761876307E-2</v>
      </c>
    </row>
    <row r="473" spans="1:16" hidden="1" x14ac:dyDescent="0.2">
      <c r="A473">
        <f>COUNTIF(matches!$A$2:$A$11,B473)</f>
        <v>0</v>
      </c>
      <c r="B473" t="s">
        <v>271</v>
      </c>
      <c r="C473" t="s">
        <v>272</v>
      </c>
      <c r="D473">
        <v>86.667000000000002</v>
      </c>
      <c r="E473">
        <v>60</v>
      </c>
      <c r="F473">
        <v>8</v>
      </c>
      <c r="G473">
        <v>0</v>
      </c>
      <c r="H473">
        <v>2382</v>
      </c>
      <c r="I473">
        <v>2441</v>
      </c>
      <c r="J473">
        <v>265111</v>
      </c>
      <c r="K473">
        <v>265052</v>
      </c>
      <c r="L473" s="1">
        <v>3.5100000000000003E-8</v>
      </c>
      <c r="M473">
        <v>67.599999999999994</v>
      </c>
      <c r="N473">
        <f t="shared" si="14"/>
        <v>59</v>
      </c>
      <c r="O473">
        <v>6694</v>
      </c>
      <c r="P473">
        <f t="shared" si="15"/>
        <v>8.813863161039737E-3</v>
      </c>
    </row>
    <row r="474" spans="1:16" hidden="1" x14ac:dyDescent="0.2">
      <c r="A474">
        <f>COUNTIF(matches!$A$2:$A$11,B474)</f>
        <v>0</v>
      </c>
      <c r="B474" t="s">
        <v>271</v>
      </c>
      <c r="C474" t="s">
        <v>55</v>
      </c>
      <c r="D474">
        <v>82.667000000000002</v>
      </c>
      <c r="E474">
        <v>75</v>
      </c>
      <c r="F474">
        <v>12</v>
      </c>
      <c r="G474">
        <v>1</v>
      </c>
      <c r="H474">
        <v>2369</v>
      </c>
      <c r="I474">
        <v>2442</v>
      </c>
      <c r="J474">
        <v>1424983</v>
      </c>
      <c r="K474">
        <v>1425057</v>
      </c>
      <c r="L474" s="1">
        <v>1.2599999999999999E-7</v>
      </c>
      <c r="M474">
        <v>65.8</v>
      </c>
      <c r="N474">
        <f t="shared" si="14"/>
        <v>73</v>
      </c>
      <c r="O474">
        <v>6694</v>
      </c>
      <c r="P474">
        <f t="shared" si="15"/>
        <v>1.0905288317896623E-2</v>
      </c>
    </row>
    <row r="475" spans="1:16" hidden="1" x14ac:dyDescent="0.2">
      <c r="A475">
        <f>COUNTIF(matches!$A$2:$A$11,B475)</f>
        <v>0</v>
      </c>
      <c r="B475" t="s">
        <v>273</v>
      </c>
      <c r="C475" t="s">
        <v>51</v>
      </c>
      <c r="D475">
        <v>78.013999999999996</v>
      </c>
      <c r="E475">
        <v>141</v>
      </c>
      <c r="F475">
        <v>23</v>
      </c>
      <c r="G475">
        <v>7</v>
      </c>
      <c r="H475">
        <v>5140</v>
      </c>
      <c r="I475">
        <v>5276</v>
      </c>
      <c r="J475">
        <v>208256</v>
      </c>
      <c r="K475">
        <v>208120</v>
      </c>
      <c r="L475" s="1">
        <v>1.2499999999999999E-12</v>
      </c>
      <c r="M475">
        <v>82.4</v>
      </c>
      <c r="N475">
        <f t="shared" si="14"/>
        <v>136</v>
      </c>
      <c r="O475">
        <v>6677</v>
      </c>
      <c r="P475">
        <f t="shared" si="15"/>
        <v>2.0368428935150517E-2</v>
      </c>
    </row>
    <row r="476" spans="1:16" hidden="1" x14ac:dyDescent="0.2">
      <c r="A476">
        <f>COUNTIF(matches!$A$2:$A$11,B476)</f>
        <v>0</v>
      </c>
      <c r="B476" t="s">
        <v>273</v>
      </c>
      <c r="C476" t="s">
        <v>155</v>
      </c>
      <c r="D476">
        <v>79.31</v>
      </c>
      <c r="E476">
        <v>116</v>
      </c>
      <c r="F476">
        <v>12</v>
      </c>
      <c r="G476">
        <v>9</v>
      </c>
      <c r="H476">
        <v>5098</v>
      </c>
      <c r="I476">
        <v>5207</v>
      </c>
      <c r="J476">
        <v>832787</v>
      </c>
      <c r="K476">
        <v>832678</v>
      </c>
      <c r="L476" s="1">
        <v>2.7099999999999999E-9</v>
      </c>
      <c r="M476">
        <v>71.3</v>
      </c>
      <c r="N476">
        <f t="shared" si="14"/>
        <v>109</v>
      </c>
      <c r="O476">
        <v>6677</v>
      </c>
      <c r="P476">
        <f t="shared" si="15"/>
        <v>1.6324696720083871E-2</v>
      </c>
    </row>
    <row r="477" spans="1:16" hidden="1" x14ac:dyDescent="0.2">
      <c r="A477">
        <f>COUNTIF(matches!$A$2:$A$11,B477)</f>
        <v>0</v>
      </c>
      <c r="B477" t="s">
        <v>273</v>
      </c>
      <c r="C477" t="s">
        <v>221</v>
      </c>
      <c r="D477">
        <v>78.447999999999993</v>
      </c>
      <c r="E477">
        <v>116</v>
      </c>
      <c r="F477">
        <v>13</v>
      </c>
      <c r="G477">
        <v>9</v>
      </c>
      <c r="H477">
        <v>5098</v>
      </c>
      <c r="I477">
        <v>5207</v>
      </c>
      <c r="J477">
        <v>593828</v>
      </c>
      <c r="K477">
        <v>593937</v>
      </c>
      <c r="L477" s="1">
        <v>1.2599999999999999E-7</v>
      </c>
      <c r="M477">
        <v>65.8</v>
      </c>
      <c r="N477">
        <f t="shared" si="14"/>
        <v>109</v>
      </c>
      <c r="O477">
        <v>6677</v>
      </c>
      <c r="P477">
        <f t="shared" si="15"/>
        <v>1.6324696720083871E-2</v>
      </c>
    </row>
    <row r="478" spans="1:16" x14ac:dyDescent="0.2">
      <c r="A478">
        <f>COUNTIF(matches!$A$2:$A$11,B478)</f>
        <v>0</v>
      </c>
      <c r="B478" t="s">
        <v>273</v>
      </c>
      <c r="C478" t="s">
        <v>85</v>
      </c>
      <c r="D478">
        <v>88.888999999999996</v>
      </c>
      <c r="E478">
        <v>54</v>
      </c>
      <c r="F478">
        <v>4</v>
      </c>
      <c r="G478">
        <v>2</v>
      </c>
      <c r="H478">
        <v>5155</v>
      </c>
      <c r="I478">
        <v>5207</v>
      </c>
      <c r="J478">
        <v>2777875</v>
      </c>
      <c r="K478">
        <v>2777823</v>
      </c>
      <c r="L478" s="1">
        <v>1.2599999999999999E-7</v>
      </c>
      <c r="M478">
        <v>65.8</v>
      </c>
      <c r="N478">
        <f t="shared" si="14"/>
        <v>52</v>
      </c>
      <c r="O478">
        <v>6677</v>
      </c>
      <c r="P478">
        <f t="shared" si="15"/>
        <v>7.7879287104987271E-3</v>
      </c>
    </row>
    <row r="479" spans="1:16" x14ac:dyDescent="0.2">
      <c r="A479">
        <f>COUNTIF(matches!$A$2:$A$11,B479)</f>
        <v>0</v>
      </c>
      <c r="B479" t="s">
        <v>273</v>
      </c>
      <c r="C479" t="s">
        <v>127</v>
      </c>
      <c r="D479">
        <v>96.97</v>
      </c>
      <c r="E479">
        <v>33</v>
      </c>
      <c r="F479">
        <v>1</v>
      </c>
      <c r="G479">
        <v>0</v>
      </c>
      <c r="H479">
        <v>5233</v>
      </c>
      <c r="I479">
        <v>5265</v>
      </c>
      <c r="J479">
        <v>2730723</v>
      </c>
      <c r="K479">
        <v>2730691</v>
      </c>
      <c r="L479" s="1">
        <v>7.5799999999999999E-5</v>
      </c>
      <c r="M479">
        <v>56.5</v>
      </c>
      <c r="N479">
        <f t="shared" si="14"/>
        <v>32</v>
      </c>
      <c r="O479">
        <v>6677</v>
      </c>
      <c r="P479">
        <f t="shared" si="15"/>
        <v>4.7925715141530628E-3</v>
      </c>
    </row>
    <row r="480" spans="1:16" x14ac:dyDescent="0.2">
      <c r="A480">
        <f>COUNTIF(matches!$A$2:$A$11,B480)</f>
        <v>0</v>
      </c>
      <c r="B480" t="s">
        <v>273</v>
      </c>
      <c r="C480" t="s">
        <v>14</v>
      </c>
      <c r="D480">
        <v>100</v>
      </c>
      <c r="E480">
        <v>30</v>
      </c>
      <c r="F480">
        <v>0</v>
      </c>
      <c r="G480">
        <v>0</v>
      </c>
      <c r="H480">
        <v>5233</v>
      </c>
      <c r="I480">
        <v>5262</v>
      </c>
      <c r="J480">
        <v>1099814</v>
      </c>
      <c r="K480">
        <v>1099843</v>
      </c>
      <c r="L480" s="1">
        <v>7.5799999999999999E-5</v>
      </c>
      <c r="M480">
        <v>56.5</v>
      </c>
      <c r="N480">
        <f t="shared" si="14"/>
        <v>29</v>
      </c>
      <c r="O480">
        <v>6677</v>
      </c>
      <c r="P480">
        <f t="shared" si="15"/>
        <v>4.3432679347012127E-3</v>
      </c>
    </row>
    <row r="481" spans="1:16" x14ac:dyDescent="0.2">
      <c r="A481">
        <f>COUNTIF(matches!$A$2:$A$11,B481)</f>
        <v>0</v>
      </c>
      <c r="B481" t="s">
        <v>273</v>
      </c>
      <c r="C481" t="s">
        <v>160</v>
      </c>
      <c r="D481">
        <v>94.286000000000001</v>
      </c>
      <c r="E481">
        <v>35</v>
      </c>
      <c r="F481">
        <v>2</v>
      </c>
      <c r="G481">
        <v>0</v>
      </c>
      <c r="H481">
        <v>5234</v>
      </c>
      <c r="I481">
        <v>5268</v>
      </c>
      <c r="J481">
        <v>1288764</v>
      </c>
      <c r="K481">
        <v>1288730</v>
      </c>
      <c r="L481" s="1">
        <v>2.72E-4</v>
      </c>
      <c r="M481">
        <v>54.7</v>
      </c>
      <c r="N481">
        <f t="shared" si="14"/>
        <v>34</v>
      </c>
      <c r="O481">
        <v>6677</v>
      </c>
      <c r="P481">
        <f t="shared" si="15"/>
        <v>5.0921072337876292E-3</v>
      </c>
    </row>
    <row r="482" spans="1:16" hidden="1" x14ac:dyDescent="0.2">
      <c r="A482">
        <f>COUNTIF(matches!$A$2:$A$11,B482)</f>
        <v>0</v>
      </c>
      <c r="B482" t="s">
        <v>273</v>
      </c>
      <c r="C482" t="s">
        <v>135</v>
      </c>
      <c r="D482">
        <v>72.989000000000004</v>
      </c>
      <c r="E482">
        <v>174</v>
      </c>
      <c r="F482">
        <v>40</v>
      </c>
      <c r="G482">
        <v>7</v>
      </c>
      <c r="H482">
        <v>5099</v>
      </c>
      <c r="I482">
        <v>5268</v>
      </c>
      <c r="J482">
        <v>2839789</v>
      </c>
      <c r="K482">
        <v>2839619</v>
      </c>
      <c r="L482" s="1">
        <v>2.72E-4</v>
      </c>
      <c r="M482">
        <v>54.7</v>
      </c>
      <c r="N482">
        <f t="shared" si="14"/>
        <v>169</v>
      </c>
      <c r="O482">
        <v>6677</v>
      </c>
      <c r="P482">
        <f t="shared" si="15"/>
        <v>2.5310768309120862E-2</v>
      </c>
    </row>
    <row r="483" spans="1:16" x14ac:dyDescent="0.2">
      <c r="A483">
        <f>COUNTIF(matches!$A$2:$A$11,B483)</f>
        <v>0</v>
      </c>
      <c r="B483" t="s">
        <v>274</v>
      </c>
      <c r="C483" t="s">
        <v>100</v>
      </c>
      <c r="D483">
        <v>100</v>
      </c>
      <c r="E483">
        <v>28</v>
      </c>
      <c r="F483">
        <v>0</v>
      </c>
      <c r="G483">
        <v>0</v>
      </c>
      <c r="H483">
        <v>2085</v>
      </c>
      <c r="I483">
        <v>2112</v>
      </c>
      <c r="J483">
        <v>3733442</v>
      </c>
      <c r="K483">
        <v>3733469</v>
      </c>
      <c r="L483">
        <v>1E-3</v>
      </c>
      <c r="M483">
        <v>52.8</v>
      </c>
      <c r="N483">
        <f t="shared" si="14"/>
        <v>27</v>
      </c>
      <c r="O483">
        <v>6573</v>
      </c>
      <c r="P483">
        <f t="shared" si="15"/>
        <v>4.1077133728890918E-3</v>
      </c>
    </row>
    <row r="484" spans="1:16" x14ac:dyDescent="0.2">
      <c r="A484">
        <f>COUNTIF(matches!$A$2:$A$11,B484)</f>
        <v>0</v>
      </c>
      <c r="B484" t="s">
        <v>274</v>
      </c>
      <c r="C484" t="s">
        <v>82</v>
      </c>
      <c r="D484">
        <v>100</v>
      </c>
      <c r="E484">
        <v>28</v>
      </c>
      <c r="F484">
        <v>0</v>
      </c>
      <c r="G484">
        <v>0</v>
      </c>
      <c r="H484">
        <v>2084</v>
      </c>
      <c r="I484">
        <v>2111</v>
      </c>
      <c r="J484">
        <v>992489</v>
      </c>
      <c r="K484">
        <v>992516</v>
      </c>
      <c r="L484">
        <v>1E-3</v>
      </c>
      <c r="M484">
        <v>52.8</v>
      </c>
      <c r="N484">
        <f t="shared" si="14"/>
        <v>27</v>
      </c>
      <c r="O484">
        <v>6573</v>
      </c>
      <c r="P484">
        <f t="shared" si="15"/>
        <v>4.1077133728890918E-3</v>
      </c>
    </row>
    <row r="485" spans="1:16" x14ac:dyDescent="0.2">
      <c r="A485">
        <f>COUNTIF(matches!$A$2:$A$11,B485)</f>
        <v>0</v>
      </c>
      <c r="B485" t="s">
        <v>275</v>
      </c>
      <c r="C485" t="s">
        <v>44</v>
      </c>
      <c r="D485">
        <v>100</v>
      </c>
      <c r="E485">
        <v>29</v>
      </c>
      <c r="F485">
        <v>0</v>
      </c>
      <c r="G485">
        <v>0</v>
      </c>
      <c r="H485">
        <v>2717</v>
      </c>
      <c r="I485">
        <v>2745</v>
      </c>
      <c r="J485">
        <v>1066794</v>
      </c>
      <c r="K485">
        <v>1066822</v>
      </c>
      <c r="L485" s="1">
        <v>2.6800000000000001E-4</v>
      </c>
      <c r="M485">
        <v>54.7</v>
      </c>
      <c r="N485">
        <f t="shared" si="14"/>
        <v>28</v>
      </c>
      <c r="O485">
        <v>6573</v>
      </c>
      <c r="P485">
        <f t="shared" si="15"/>
        <v>4.2598509052183178E-3</v>
      </c>
    </row>
    <row r="486" spans="1:16" x14ac:dyDescent="0.2">
      <c r="A486">
        <f>COUNTIF(matches!$A$2:$A$11,B486)</f>
        <v>0</v>
      </c>
      <c r="B486" t="s">
        <v>276</v>
      </c>
      <c r="C486" t="s">
        <v>145</v>
      </c>
      <c r="D486">
        <v>100</v>
      </c>
      <c r="E486">
        <v>28</v>
      </c>
      <c r="F486">
        <v>0</v>
      </c>
      <c r="G486">
        <v>0</v>
      </c>
      <c r="H486">
        <v>3893</v>
      </c>
      <c r="I486">
        <v>3920</v>
      </c>
      <c r="J486">
        <v>1859278</v>
      </c>
      <c r="K486">
        <v>1859251</v>
      </c>
      <c r="L486">
        <v>1E-3</v>
      </c>
      <c r="M486">
        <v>52.8</v>
      </c>
      <c r="N486">
        <f t="shared" si="14"/>
        <v>27</v>
      </c>
      <c r="O486">
        <v>6560</v>
      </c>
      <c r="P486">
        <f t="shared" si="15"/>
        <v>4.1158536585365856E-3</v>
      </c>
    </row>
    <row r="487" spans="1:16" x14ac:dyDescent="0.2">
      <c r="A487">
        <f>COUNTIF(matches!$A$2:$A$11,B487)</f>
        <v>0</v>
      </c>
      <c r="B487" t="s">
        <v>277</v>
      </c>
      <c r="C487" t="s">
        <v>22</v>
      </c>
      <c r="D487">
        <v>100</v>
      </c>
      <c r="E487">
        <v>28</v>
      </c>
      <c r="F487">
        <v>0</v>
      </c>
      <c r="G487">
        <v>0</v>
      </c>
      <c r="H487">
        <v>197</v>
      </c>
      <c r="I487">
        <v>224</v>
      </c>
      <c r="J487">
        <v>2975251</v>
      </c>
      <c r="K487">
        <v>2975278</v>
      </c>
      <c r="L487">
        <v>1E-3</v>
      </c>
      <c r="M487">
        <v>52.8</v>
      </c>
      <c r="N487">
        <f t="shared" si="14"/>
        <v>27</v>
      </c>
      <c r="O487">
        <v>6542</v>
      </c>
      <c r="P487">
        <f t="shared" si="15"/>
        <v>4.1271782329562823E-3</v>
      </c>
    </row>
    <row r="488" spans="1:16" hidden="1" x14ac:dyDescent="0.2">
      <c r="A488">
        <f>COUNTIF(matches!$A$2:$A$11,B488)</f>
        <v>0</v>
      </c>
      <c r="B488" t="s">
        <v>278</v>
      </c>
      <c r="C488" t="s">
        <v>45</v>
      </c>
      <c r="D488">
        <v>73.046999999999997</v>
      </c>
      <c r="E488">
        <v>768</v>
      </c>
      <c r="F488">
        <v>178</v>
      </c>
      <c r="G488">
        <v>27</v>
      </c>
      <c r="H488">
        <v>2268</v>
      </c>
      <c r="I488">
        <v>3021</v>
      </c>
      <c r="J488">
        <v>3628398</v>
      </c>
      <c r="K488">
        <v>3629150</v>
      </c>
      <c r="L488" s="1">
        <v>1.43E-61</v>
      </c>
      <c r="M488">
        <v>244</v>
      </c>
      <c r="N488">
        <f t="shared" si="14"/>
        <v>753</v>
      </c>
      <c r="O488">
        <v>6323</v>
      </c>
      <c r="P488">
        <f t="shared" si="15"/>
        <v>0.11908904001265222</v>
      </c>
    </row>
    <row r="489" spans="1:16" hidden="1" x14ac:dyDescent="0.2">
      <c r="A489">
        <f>COUNTIF(matches!$A$2:$A$11,B489)</f>
        <v>0</v>
      </c>
      <c r="B489" t="s">
        <v>279</v>
      </c>
      <c r="C489" t="s">
        <v>22</v>
      </c>
      <c r="D489">
        <v>71.656999999999996</v>
      </c>
      <c r="E489">
        <v>501</v>
      </c>
      <c r="F489">
        <v>116</v>
      </c>
      <c r="G489">
        <v>24</v>
      </c>
      <c r="H489">
        <v>1037</v>
      </c>
      <c r="I489">
        <v>1524</v>
      </c>
      <c r="J489">
        <v>99221</v>
      </c>
      <c r="K489">
        <v>98734</v>
      </c>
      <c r="L489" s="1">
        <v>1.1600000000000001E-22</v>
      </c>
      <c r="M489">
        <v>115</v>
      </c>
      <c r="N489">
        <f t="shared" si="14"/>
        <v>487</v>
      </c>
      <c r="O489">
        <v>6309</v>
      </c>
      <c r="P489">
        <f t="shared" si="15"/>
        <v>7.7191313995878905E-2</v>
      </c>
    </row>
    <row r="490" spans="1:16" hidden="1" x14ac:dyDescent="0.2">
      <c r="A490">
        <f>COUNTIF(matches!$A$2:$A$11,B490)</f>
        <v>0</v>
      </c>
      <c r="B490" t="s">
        <v>279</v>
      </c>
      <c r="C490" t="s">
        <v>221</v>
      </c>
      <c r="D490">
        <v>71.512</v>
      </c>
      <c r="E490">
        <v>516</v>
      </c>
      <c r="F490">
        <v>114</v>
      </c>
      <c r="G490">
        <v>30</v>
      </c>
      <c r="H490">
        <v>921</v>
      </c>
      <c r="I490">
        <v>1418</v>
      </c>
      <c r="J490">
        <v>284848</v>
      </c>
      <c r="K490">
        <v>285348</v>
      </c>
      <c r="L490" s="1">
        <v>1.95E-20</v>
      </c>
      <c r="M490">
        <v>108</v>
      </c>
      <c r="N490">
        <f t="shared" si="14"/>
        <v>497</v>
      </c>
      <c r="O490">
        <v>6309</v>
      </c>
      <c r="P490">
        <f t="shared" si="15"/>
        <v>7.8776351244254236E-2</v>
      </c>
    </row>
    <row r="491" spans="1:16" hidden="1" x14ac:dyDescent="0.2">
      <c r="A491">
        <f>COUNTIF(matches!$A$2:$A$11,B491)</f>
        <v>0</v>
      </c>
      <c r="B491" t="s">
        <v>279</v>
      </c>
      <c r="C491" t="s">
        <v>85</v>
      </c>
      <c r="D491">
        <v>71.290999999999997</v>
      </c>
      <c r="E491">
        <v>519</v>
      </c>
      <c r="F491">
        <v>116</v>
      </c>
      <c r="G491">
        <v>30</v>
      </c>
      <c r="H491">
        <v>924</v>
      </c>
      <c r="I491">
        <v>1424</v>
      </c>
      <c r="J491">
        <v>3095042</v>
      </c>
      <c r="K491">
        <v>3094539</v>
      </c>
      <c r="L491" s="1">
        <v>9.0600000000000003E-19</v>
      </c>
      <c r="M491">
        <v>102</v>
      </c>
      <c r="N491">
        <f t="shared" si="14"/>
        <v>500</v>
      </c>
      <c r="O491">
        <v>6309</v>
      </c>
      <c r="P491">
        <f t="shared" si="15"/>
        <v>7.9251862418766847E-2</v>
      </c>
    </row>
    <row r="492" spans="1:16" x14ac:dyDescent="0.2">
      <c r="A492">
        <f>COUNTIF(matches!$A$2:$A$11,B492)</f>
        <v>0</v>
      </c>
      <c r="B492" t="s">
        <v>280</v>
      </c>
      <c r="C492" t="s">
        <v>281</v>
      </c>
      <c r="D492">
        <v>97.221999999999994</v>
      </c>
      <c r="E492">
        <v>36</v>
      </c>
      <c r="F492">
        <v>1</v>
      </c>
      <c r="G492">
        <v>0</v>
      </c>
      <c r="H492">
        <v>260</v>
      </c>
      <c r="I492">
        <v>295</v>
      </c>
      <c r="J492">
        <v>2321297</v>
      </c>
      <c r="K492">
        <v>2321332</v>
      </c>
      <c r="L492" s="1">
        <v>1.53E-6</v>
      </c>
      <c r="M492">
        <v>62.1</v>
      </c>
      <c r="N492">
        <f t="shared" si="14"/>
        <v>35</v>
      </c>
      <c r="O492">
        <v>6267</v>
      </c>
      <c r="P492">
        <f t="shared" si="15"/>
        <v>5.5848093186532631E-3</v>
      </c>
    </row>
    <row r="493" spans="1:16" x14ac:dyDescent="0.2">
      <c r="A493">
        <f>COUNTIF(matches!$A$2:$A$11,B493)</f>
        <v>0</v>
      </c>
      <c r="B493" t="s">
        <v>280</v>
      </c>
      <c r="C493" t="s">
        <v>282</v>
      </c>
      <c r="D493">
        <v>96.97</v>
      </c>
      <c r="E493">
        <v>33</v>
      </c>
      <c r="F493">
        <v>1</v>
      </c>
      <c r="G493">
        <v>0</v>
      </c>
      <c r="H493">
        <v>260</v>
      </c>
      <c r="I493">
        <v>292</v>
      </c>
      <c r="J493">
        <v>468833</v>
      </c>
      <c r="K493">
        <v>468801</v>
      </c>
      <c r="L493" s="1">
        <v>7.1099999999999994E-5</v>
      </c>
      <c r="M493">
        <v>56.5</v>
      </c>
      <c r="N493">
        <f t="shared" si="14"/>
        <v>32</v>
      </c>
      <c r="O493">
        <v>6267</v>
      </c>
      <c r="P493">
        <f t="shared" si="15"/>
        <v>5.106111377054412E-3</v>
      </c>
    </row>
    <row r="494" spans="1:16" hidden="1" x14ac:dyDescent="0.2">
      <c r="A494">
        <f>COUNTIF(matches!$A$2:$A$11,B494)</f>
        <v>0</v>
      </c>
      <c r="B494" t="s">
        <v>283</v>
      </c>
      <c r="C494" t="s">
        <v>12</v>
      </c>
      <c r="D494">
        <v>76.165999999999997</v>
      </c>
      <c r="E494">
        <v>193</v>
      </c>
      <c r="F494">
        <v>32</v>
      </c>
      <c r="G494">
        <v>12</v>
      </c>
      <c r="H494">
        <v>2834</v>
      </c>
      <c r="I494">
        <v>3019</v>
      </c>
      <c r="J494">
        <v>561677</v>
      </c>
      <c r="K494">
        <v>561492</v>
      </c>
      <c r="L494" s="1">
        <v>6.94E-15</v>
      </c>
      <c r="M494">
        <v>89.8</v>
      </c>
      <c r="N494">
        <f t="shared" si="14"/>
        <v>185</v>
      </c>
      <c r="O494">
        <v>6210</v>
      </c>
      <c r="P494">
        <f t="shared" si="15"/>
        <v>2.9790660225442835E-2</v>
      </c>
    </row>
    <row r="495" spans="1:16" hidden="1" x14ac:dyDescent="0.2">
      <c r="A495">
        <f>COUNTIF(matches!$A$2:$A$11,B495)</f>
        <v>0</v>
      </c>
      <c r="B495" t="s">
        <v>283</v>
      </c>
      <c r="C495" t="s">
        <v>53</v>
      </c>
      <c r="D495">
        <v>79.674999999999997</v>
      </c>
      <c r="E495">
        <v>123</v>
      </c>
      <c r="F495">
        <v>19</v>
      </c>
      <c r="G495">
        <v>6</v>
      </c>
      <c r="H495">
        <v>2834</v>
      </c>
      <c r="I495">
        <v>2953</v>
      </c>
      <c r="J495">
        <v>1732539</v>
      </c>
      <c r="K495">
        <v>1732658</v>
      </c>
      <c r="L495" s="1">
        <v>3.2299999999999999E-13</v>
      </c>
      <c r="M495">
        <v>84.2</v>
      </c>
      <c r="N495">
        <f t="shared" si="14"/>
        <v>119</v>
      </c>
      <c r="O495">
        <v>6210</v>
      </c>
      <c r="P495">
        <f t="shared" si="15"/>
        <v>1.9162640901771336E-2</v>
      </c>
    </row>
    <row r="496" spans="1:16" hidden="1" x14ac:dyDescent="0.2">
      <c r="A496">
        <f>COUNTIF(matches!$A$2:$A$11,B496)</f>
        <v>0</v>
      </c>
      <c r="B496" t="s">
        <v>283</v>
      </c>
      <c r="C496" t="s">
        <v>47</v>
      </c>
      <c r="D496">
        <v>74.885999999999996</v>
      </c>
      <c r="E496">
        <v>219</v>
      </c>
      <c r="F496">
        <v>38</v>
      </c>
      <c r="G496">
        <v>15</v>
      </c>
      <c r="H496">
        <v>2808</v>
      </c>
      <c r="I496">
        <v>3018</v>
      </c>
      <c r="J496">
        <v>177496</v>
      </c>
      <c r="K496">
        <v>177705</v>
      </c>
      <c r="L496" s="1">
        <v>3.2299999999999999E-13</v>
      </c>
      <c r="M496">
        <v>84.2</v>
      </c>
      <c r="N496">
        <f t="shared" si="14"/>
        <v>210</v>
      </c>
      <c r="O496">
        <v>6210</v>
      </c>
      <c r="P496">
        <f t="shared" si="15"/>
        <v>3.3816425120772944E-2</v>
      </c>
    </row>
    <row r="497" spans="1:16" hidden="1" x14ac:dyDescent="0.2">
      <c r="A497">
        <f>COUNTIF(matches!$A$2:$A$11,B497)</f>
        <v>0</v>
      </c>
      <c r="B497" t="s">
        <v>283</v>
      </c>
      <c r="C497" t="s">
        <v>37</v>
      </c>
      <c r="D497">
        <v>75.132000000000005</v>
      </c>
      <c r="E497">
        <v>189</v>
      </c>
      <c r="F497">
        <v>35</v>
      </c>
      <c r="G497">
        <v>11</v>
      </c>
      <c r="H497">
        <v>2834</v>
      </c>
      <c r="I497">
        <v>3016</v>
      </c>
      <c r="J497">
        <v>2376475</v>
      </c>
      <c r="K497">
        <v>2376657</v>
      </c>
      <c r="L497" s="1">
        <v>1.5E-11</v>
      </c>
      <c r="M497">
        <v>78.7</v>
      </c>
      <c r="N497">
        <f t="shared" si="14"/>
        <v>182</v>
      </c>
      <c r="O497">
        <v>6210</v>
      </c>
      <c r="P497">
        <f t="shared" si="15"/>
        <v>2.930756843800322E-2</v>
      </c>
    </row>
    <row r="498" spans="1:16" hidden="1" x14ac:dyDescent="0.2">
      <c r="A498">
        <f>COUNTIF(matches!$A$2:$A$11,B498)</f>
        <v>0</v>
      </c>
      <c r="B498" t="s">
        <v>283</v>
      </c>
      <c r="C498" t="s">
        <v>26</v>
      </c>
      <c r="D498">
        <v>77.236000000000004</v>
      </c>
      <c r="E498">
        <v>123</v>
      </c>
      <c r="F498">
        <v>20</v>
      </c>
      <c r="G498">
        <v>7</v>
      </c>
      <c r="H498">
        <v>2903</v>
      </c>
      <c r="I498">
        <v>3021</v>
      </c>
      <c r="J498">
        <v>2681850</v>
      </c>
      <c r="K498">
        <v>2681968</v>
      </c>
      <c r="L498" s="1">
        <v>1.17E-7</v>
      </c>
      <c r="M498">
        <v>65.8</v>
      </c>
      <c r="N498">
        <f t="shared" si="14"/>
        <v>118</v>
      </c>
      <c r="O498">
        <v>6210</v>
      </c>
      <c r="P498">
        <f t="shared" si="15"/>
        <v>1.9001610305958132E-2</v>
      </c>
    </row>
    <row r="499" spans="1:16" hidden="1" x14ac:dyDescent="0.2">
      <c r="A499">
        <f>COUNTIF(matches!$A$2:$A$11,B499)</f>
        <v>0</v>
      </c>
      <c r="B499" t="s">
        <v>283</v>
      </c>
      <c r="C499" t="s">
        <v>58</v>
      </c>
      <c r="D499">
        <v>79</v>
      </c>
      <c r="E499">
        <v>100</v>
      </c>
      <c r="F499">
        <v>15</v>
      </c>
      <c r="G499">
        <v>5</v>
      </c>
      <c r="H499">
        <v>2925</v>
      </c>
      <c r="I499">
        <v>3021</v>
      </c>
      <c r="J499">
        <v>1859784</v>
      </c>
      <c r="K499">
        <v>1859688</v>
      </c>
      <c r="L499" s="1">
        <v>4.2100000000000002E-7</v>
      </c>
      <c r="M499">
        <v>63.9</v>
      </c>
      <c r="N499">
        <f t="shared" si="14"/>
        <v>96</v>
      </c>
      <c r="O499">
        <v>6210</v>
      </c>
      <c r="P499">
        <f t="shared" si="15"/>
        <v>1.5458937198067632E-2</v>
      </c>
    </row>
    <row r="500" spans="1:16" hidden="1" x14ac:dyDescent="0.2">
      <c r="A500">
        <f>COUNTIF(matches!$A$2:$A$11,B500)</f>
        <v>0</v>
      </c>
      <c r="B500" t="s">
        <v>284</v>
      </c>
      <c r="C500" t="s">
        <v>52</v>
      </c>
      <c r="D500">
        <v>82.876999999999995</v>
      </c>
      <c r="E500">
        <v>146</v>
      </c>
      <c r="F500">
        <v>21</v>
      </c>
      <c r="G500">
        <v>4</v>
      </c>
      <c r="H500">
        <v>4355</v>
      </c>
      <c r="I500">
        <v>4498</v>
      </c>
      <c r="J500">
        <v>989343</v>
      </c>
      <c r="K500">
        <v>989486</v>
      </c>
      <c r="L500" s="1">
        <v>1.4700000000000001E-26</v>
      </c>
      <c r="M500">
        <v>128</v>
      </c>
      <c r="N500">
        <f t="shared" si="14"/>
        <v>143</v>
      </c>
      <c r="O500">
        <v>6209</v>
      </c>
      <c r="P500">
        <f t="shared" si="15"/>
        <v>2.3031083910452568E-2</v>
      </c>
    </row>
    <row r="501" spans="1:16" hidden="1" x14ac:dyDescent="0.2">
      <c r="A501">
        <f>COUNTIF(matches!$A$2:$A$11,B501)</f>
        <v>0</v>
      </c>
      <c r="B501" t="s">
        <v>284</v>
      </c>
      <c r="C501" t="s">
        <v>221</v>
      </c>
      <c r="D501">
        <v>81.817999999999998</v>
      </c>
      <c r="E501">
        <v>110</v>
      </c>
      <c r="F501">
        <v>14</v>
      </c>
      <c r="G501">
        <v>5</v>
      </c>
      <c r="H501">
        <v>4394</v>
      </c>
      <c r="I501">
        <v>4500</v>
      </c>
      <c r="J501">
        <v>974232</v>
      </c>
      <c r="K501">
        <v>974126</v>
      </c>
      <c r="L501" s="1">
        <v>2.5000000000000001E-14</v>
      </c>
      <c r="M501">
        <v>87.9</v>
      </c>
      <c r="N501">
        <f t="shared" si="14"/>
        <v>106</v>
      </c>
      <c r="O501">
        <v>6209</v>
      </c>
      <c r="P501">
        <f t="shared" si="15"/>
        <v>1.7071992269286521E-2</v>
      </c>
    </row>
    <row r="502" spans="1:16" hidden="1" x14ac:dyDescent="0.2">
      <c r="A502">
        <f>COUNTIF(matches!$A$2:$A$11,B502)</f>
        <v>0</v>
      </c>
      <c r="B502" t="s">
        <v>284</v>
      </c>
      <c r="C502" t="s">
        <v>85</v>
      </c>
      <c r="D502">
        <v>81.415999999999997</v>
      </c>
      <c r="E502">
        <v>113</v>
      </c>
      <c r="F502">
        <v>15</v>
      </c>
      <c r="G502">
        <v>5</v>
      </c>
      <c r="H502">
        <v>4391</v>
      </c>
      <c r="I502">
        <v>4500</v>
      </c>
      <c r="J502">
        <v>2508268</v>
      </c>
      <c r="K502">
        <v>2508377</v>
      </c>
      <c r="L502" s="1">
        <v>2.5000000000000001E-14</v>
      </c>
      <c r="M502">
        <v>87.9</v>
      </c>
      <c r="N502">
        <f t="shared" si="14"/>
        <v>109</v>
      </c>
      <c r="O502">
        <v>6209</v>
      </c>
      <c r="P502">
        <f t="shared" si="15"/>
        <v>1.7555161861813495E-2</v>
      </c>
    </row>
    <row r="503" spans="1:16" x14ac:dyDescent="0.2">
      <c r="A503">
        <f>COUNTIF(matches!$A$2:$A$11,B503)</f>
        <v>0</v>
      </c>
      <c r="B503" t="s">
        <v>285</v>
      </c>
      <c r="C503" t="s">
        <v>286</v>
      </c>
      <c r="D503">
        <v>100</v>
      </c>
      <c r="E503">
        <v>28</v>
      </c>
      <c r="F503">
        <v>0</v>
      </c>
      <c r="G503">
        <v>0</v>
      </c>
      <c r="H503">
        <v>1731</v>
      </c>
      <c r="I503">
        <v>1758</v>
      </c>
      <c r="J503">
        <v>172082</v>
      </c>
      <c r="K503">
        <v>172109</v>
      </c>
      <c r="L503">
        <v>1E-3</v>
      </c>
      <c r="M503">
        <v>52.8</v>
      </c>
      <c r="N503">
        <f t="shared" si="14"/>
        <v>27</v>
      </c>
      <c r="O503">
        <v>6150</v>
      </c>
      <c r="P503">
        <f t="shared" si="15"/>
        <v>4.3902439024390248E-3</v>
      </c>
    </row>
    <row r="504" spans="1:16" hidden="1" x14ac:dyDescent="0.2">
      <c r="A504">
        <f>COUNTIF(matches!$A$2:$A$11,B504)</f>
        <v>0</v>
      </c>
      <c r="B504" t="s">
        <v>287</v>
      </c>
      <c r="C504" t="s">
        <v>10</v>
      </c>
      <c r="D504">
        <v>80.850999999999999</v>
      </c>
      <c r="E504">
        <v>141</v>
      </c>
      <c r="F504">
        <v>21</v>
      </c>
      <c r="G504">
        <v>4</v>
      </c>
      <c r="H504">
        <v>5005</v>
      </c>
      <c r="I504">
        <v>5142</v>
      </c>
      <c r="J504">
        <v>3316954</v>
      </c>
      <c r="K504">
        <v>3316817</v>
      </c>
      <c r="L504" s="1">
        <v>6.6899999999999994E-20</v>
      </c>
      <c r="M504">
        <v>106</v>
      </c>
      <c r="N504">
        <f t="shared" si="14"/>
        <v>137</v>
      </c>
      <c r="O504">
        <v>6030</v>
      </c>
      <c r="P504">
        <f t="shared" si="15"/>
        <v>2.2719734660033169E-2</v>
      </c>
    </row>
    <row r="505" spans="1:16" hidden="1" x14ac:dyDescent="0.2">
      <c r="A505">
        <f>COUNTIF(matches!$A$2:$A$11,B505)</f>
        <v>0</v>
      </c>
      <c r="B505" t="s">
        <v>287</v>
      </c>
      <c r="C505" t="s">
        <v>102</v>
      </c>
      <c r="D505">
        <v>85.149000000000001</v>
      </c>
      <c r="E505">
        <v>101</v>
      </c>
      <c r="F505">
        <v>13</v>
      </c>
      <c r="G505">
        <v>2</v>
      </c>
      <c r="H505">
        <v>5005</v>
      </c>
      <c r="I505">
        <v>5104</v>
      </c>
      <c r="J505">
        <v>1925124</v>
      </c>
      <c r="K505">
        <v>1925025</v>
      </c>
      <c r="L505" s="1">
        <v>8.6599999999999996E-19</v>
      </c>
      <c r="M505">
        <v>102</v>
      </c>
      <c r="N505">
        <f t="shared" si="14"/>
        <v>99</v>
      </c>
      <c r="O505">
        <v>6030</v>
      </c>
      <c r="P505">
        <f t="shared" si="15"/>
        <v>1.6417910447761194E-2</v>
      </c>
    </row>
    <row r="506" spans="1:16" hidden="1" x14ac:dyDescent="0.2">
      <c r="A506">
        <f>COUNTIF(matches!$A$2:$A$11,B506)</f>
        <v>0</v>
      </c>
      <c r="B506" t="s">
        <v>287</v>
      </c>
      <c r="C506" t="s">
        <v>187</v>
      </c>
      <c r="D506">
        <v>84.259</v>
      </c>
      <c r="E506">
        <v>108</v>
      </c>
      <c r="F506">
        <v>13</v>
      </c>
      <c r="G506">
        <v>4</v>
      </c>
      <c r="H506">
        <v>4995</v>
      </c>
      <c r="I506">
        <v>5100</v>
      </c>
      <c r="J506">
        <v>558185</v>
      </c>
      <c r="K506">
        <v>558290</v>
      </c>
      <c r="L506" s="1">
        <v>8.6599999999999996E-19</v>
      </c>
      <c r="M506">
        <v>102</v>
      </c>
      <c r="N506">
        <f t="shared" si="14"/>
        <v>105</v>
      </c>
      <c r="O506">
        <v>6030</v>
      </c>
      <c r="P506">
        <f t="shared" si="15"/>
        <v>1.7412935323383085E-2</v>
      </c>
    </row>
    <row r="507" spans="1:16" hidden="1" x14ac:dyDescent="0.2">
      <c r="A507">
        <f>COUNTIF(matches!$A$2:$A$11,B507)</f>
        <v>0</v>
      </c>
      <c r="B507" t="s">
        <v>287</v>
      </c>
      <c r="C507" t="s">
        <v>20</v>
      </c>
      <c r="D507">
        <v>83.019000000000005</v>
      </c>
      <c r="E507">
        <v>106</v>
      </c>
      <c r="F507">
        <v>16</v>
      </c>
      <c r="G507">
        <v>2</v>
      </c>
      <c r="H507">
        <v>5005</v>
      </c>
      <c r="I507">
        <v>5109</v>
      </c>
      <c r="J507">
        <v>1143149</v>
      </c>
      <c r="K507">
        <v>1143253</v>
      </c>
      <c r="L507" s="1">
        <v>1.4499999999999999E-16</v>
      </c>
      <c r="M507">
        <v>95.3</v>
      </c>
      <c r="N507">
        <f t="shared" si="14"/>
        <v>104</v>
      </c>
      <c r="O507">
        <v>6030</v>
      </c>
      <c r="P507">
        <f t="shared" si="15"/>
        <v>1.7247097844112769E-2</v>
      </c>
    </row>
    <row r="508" spans="1:16" hidden="1" x14ac:dyDescent="0.2">
      <c r="A508">
        <f>COUNTIF(matches!$A$2:$A$11,B508)</f>
        <v>0</v>
      </c>
      <c r="B508" t="s">
        <v>287</v>
      </c>
      <c r="C508" t="s">
        <v>288</v>
      </c>
      <c r="D508">
        <v>78.620999999999995</v>
      </c>
      <c r="E508">
        <v>145</v>
      </c>
      <c r="F508">
        <v>25</v>
      </c>
      <c r="G508">
        <v>6</v>
      </c>
      <c r="H508">
        <v>5009</v>
      </c>
      <c r="I508">
        <v>5150</v>
      </c>
      <c r="J508">
        <v>2189055</v>
      </c>
      <c r="K508">
        <v>2188914</v>
      </c>
      <c r="L508" s="1">
        <v>1.87E-15</v>
      </c>
      <c r="M508">
        <v>91.6</v>
      </c>
      <c r="N508">
        <f t="shared" si="14"/>
        <v>141</v>
      </c>
      <c r="O508">
        <v>6030</v>
      </c>
      <c r="P508">
        <f t="shared" si="15"/>
        <v>2.3383084577114428E-2</v>
      </c>
    </row>
    <row r="509" spans="1:16" x14ac:dyDescent="0.2">
      <c r="A509">
        <f>COUNTIF(matches!$A$2:$A$11,B509)</f>
        <v>0</v>
      </c>
      <c r="B509" t="s">
        <v>287</v>
      </c>
      <c r="C509" t="s">
        <v>288</v>
      </c>
      <c r="D509">
        <v>96.774000000000001</v>
      </c>
      <c r="E509">
        <v>31</v>
      </c>
      <c r="F509">
        <v>1</v>
      </c>
      <c r="G509">
        <v>0</v>
      </c>
      <c r="H509">
        <v>5052</v>
      </c>
      <c r="I509">
        <v>5082</v>
      </c>
      <c r="J509">
        <v>2114291</v>
      </c>
      <c r="K509">
        <v>2114321</v>
      </c>
      <c r="L509" s="1">
        <v>8.8500000000000004E-4</v>
      </c>
      <c r="M509">
        <v>52.8</v>
      </c>
      <c r="N509">
        <f t="shared" si="14"/>
        <v>30</v>
      </c>
      <c r="O509">
        <v>6030</v>
      </c>
      <c r="P509">
        <f t="shared" si="15"/>
        <v>4.9751243781094526E-3</v>
      </c>
    </row>
    <row r="510" spans="1:16" hidden="1" x14ac:dyDescent="0.2">
      <c r="A510">
        <f>COUNTIF(matches!$A$2:$A$11,B510)</f>
        <v>0</v>
      </c>
      <c r="B510" t="s">
        <v>287</v>
      </c>
      <c r="C510" t="s">
        <v>221</v>
      </c>
      <c r="D510">
        <v>81.632999999999996</v>
      </c>
      <c r="E510">
        <v>98</v>
      </c>
      <c r="F510">
        <v>14</v>
      </c>
      <c r="G510">
        <v>4</v>
      </c>
      <c r="H510">
        <v>5005</v>
      </c>
      <c r="I510">
        <v>5100</v>
      </c>
      <c r="J510">
        <v>1142942</v>
      </c>
      <c r="K510">
        <v>1142847</v>
      </c>
      <c r="L510" s="1">
        <v>1.46E-11</v>
      </c>
      <c r="M510">
        <v>78.7</v>
      </c>
      <c r="N510">
        <f t="shared" si="14"/>
        <v>95</v>
      </c>
      <c r="O510">
        <v>6030</v>
      </c>
      <c r="P510">
        <f t="shared" si="15"/>
        <v>1.5754560530679935E-2</v>
      </c>
    </row>
    <row r="511" spans="1:16" hidden="1" x14ac:dyDescent="0.2">
      <c r="A511">
        <f>COUNTIF(matches!$A$2:$A$11,B511)</f>
        <v>0</v>
      </c>
      <c r="B511" t="s">
        <v>287</v>
      </c>
      <c r="C511" t="s">
        <v>85</v>
      </c>
      <c r="D511">
        <v>85</v>
      </c>
      <c r="E511">
        <v>80</v>
      </c>
      <c r="F511">
        <v>8</v>
      </c>
      <c r="G511">
        <v>4</v>
      </c>
      <c r="H511">
        <v>5005</v>
      </c>
      <c r="I511">
        <v>5082</v>
      </c>
      <c r="J511">
        <v>2346028</v>
      </c>
      <c r="K511">
        <v>2346105</v>
      </c>
      <c r="L511" s="1">
        <v>1.46E-11</v>
      </c>
      <c r="M511">
        <v>78.7</v>
      </c>
      <c r="N511">
        <f t="shared" si="14"/>
        <v>77</v>
      </c>
      <c r="O511">
        <v>6030</v>
      </c>
      <c r="P511">
        <f t="shared" si="15"/>
        <v>1.2769485903814262E-2</v>
      </c>
    </row>
    <row r="512" spans="1:16" hidden="1" x14ac:dyDescent="0.2">
      <c r="A512">
        <f>COUNTIF(matches!$A$2:$A$11,B512)</f>
        <v>0</v>
      </c>
      <c r="B512" t="s">
        <v>287</v>
      </c>
      <c r="C512" t="s">
        <v>199</v>
      </c>
      <c r="D512">
        <v>81.522000000000006</v>
      </c>
      <c r="E512">
        <v>92</v>
      </c>
      <c r="F512">
        <v>13</v>
      </c>
      <c r="G512">
        <v>4</v>
      </c>
      <c r="H512">
        <v>5005</v>
      </c>
      <c r="I512">
        <v>5094</v>
      </c>
      <c r="J512">
        <v>2352545</v>
      </c>
      <c r="K512">
        <v>2352456</v>
      </c>
      <c r="L512" s="1">
        <v>6.7900000000000003E-10</v>
      </c>
      <c r="M512">
        <v>73.099999999999994</v>
      </c>
      <c r="N512">
        <f t="shared" si="14"/>
        <v>89</v>
      </c>
      <c r="O512">
        <v>6030</v>
      </c>
      <c r="P512">
        <f t="shared" si="15"/>
        <v>1.4759535655058043E-2</v>
      </c>
    </row>
    <row r="513" spans="1:16" hidden="1" x14ac:dyDescent="0.2">
      <c r="A513">
        <f>COUNTIF(matches!$A$2:$A$11,B513)</f>
        <v>0</v>
      </c>
      <c r="B513" t="s">
        <v>287</v>
      </c>
      <c r="C513" t="s">
        <v>289</v>
      </c>
      <c r="D513">
        <v>79.798000000000002</v>
      </c>
      <c r="E513">
        <v>99</v>
      </c>
      <c r="F513">
        <v>16</v>
      </c>
      <c r="G513">
        <v>4</v>
      </c>
      <c r="H513">
        <v>5006</v>
      </c>
      <c r="I513">
        <v>5102</v>
      </c>
      <c r="J513">
        <v>36030</v>
      </c>
      <c r="K513">
        <v>35934</v>
      </c>
      <c r="L513" s="1">
        <v>8.7799999999999999E-9</v>
      </c>
      <c r="M513">
        <v>69.400000000000006</v>
      </c>
      <c r="N513">
        <f t="shared" si="14"/>
        <v>96</v>
      </c>
      <c r="O513">
        <v>6030</v>
      </c>
      <c r="P513">
        <f t="shared" si="15"/>
        <v>1.5920398009950248E-2</v>
      </c>
    </row>
    <row r="514" spans="1:16" hidden="1" x14ac:dyDescent="0.2">
      <c r="A514">
        <f>COUNTIF(matches!$A$2:$A$11,B514)</f>
        <v>0</v>
      </c>
      <c r="B514" t="s">
        <v>287</v>
      </c>
      <c r="C514" t="s">
        <v>290</v>
      </c>
      <c r="D514">
        <v>88.462000000000003</v>
      </c>
      <c r="E514">
        <v>52</v>
      </c>
      <c r="F514">
        <v>6</v>
      </c>
      <c r="G514">
        <v>0</v>
      </c>
      <c r="H514">
        <v>5053</v>
      </c>
      <c r="I514">
        <v>5104</v>
      </c>
      <c r="J514">
        <v>44089</v>
      </c>
      <c r="K514">
        <v>44038</v>
      </c>
      <c r="L514" s="1">
        <v>4.0900000000000002E-7</v>
      </c>
      <c r="M514">
        <v>63.9</v>
      </c>
      <c r="N514">
        <f t="shared" ref="N514:N577" si="16">I514-H514</f>
        <v>51</v>
      </c>
      <c r="O514">
        <v>6030</v>
      </c>
      <c r="P514">
        <f t="shared" ref="P514:P577" si="17">N514/O514</f>
        <v>8.4577114427860697E-3</v>
      </c>
    </row>
    <row r="515" spans="1:16" x14ac:dyDescent="0.2">
      <c r="A515">
        <f>COUNTIF(matches!$A$2:$A$11,B515)</f>
        <v>0</v>
      </c>
      <c r="B515" t="s">
        <v>291</v>
      </c>
      <c r="C515" t="s">
        <v>96</v>
      </c>
      <c r="D515">
        <v>97.058999999999997</v>
      </c>
      <c r="E515">
        <v>34</v>
      </c>
      <c r="F515">
        <v>1</v>
      </c>
      <c r="G515">
        <v>0</v>
      </c>
      <c r="H515">
        <v>5281</v>
      </c>
      <c r="I515">
        <v>5314</v>
      </c>
      <c r="J515">
        <v>341807</v>
      </c>
      <c r="K515">
        <v>341774</v>
      </c>
      <c r="L515" s="1">
        <v>1.9000000000000001E-5</v>
      </c>
      <c r="M515">
        <v>58.4</v>
      </c>
      <c r="N515">
        <f t="shared" si="16"/>
        <v>33</v>
      </c>
      <c r="O515">
        <v>6012</v>
      </c>
      <c r="P515">
        <f t="shared" si="17"/>
        <v>5.4890219560878245E-3</v>
      </c>
    </row>
    <row r="516" spans="1:16" hidden="1" x14ac:dyDescent="0.2">
      <c r="A516">
        <f>COUNTIF(matches!$A$2:$A$11,B516)</f>
        <v>0</v>
      </c>
      <c r="B516" t="s">
        <v>292</v>
      </c>
      <c r="C516" t="s">
        <v>57</v>
      </c>
      <c r="D516">
        <v>79.137</v>
      </c>
      <c r="E516">
        <v>278</v>
      </c>
      <c r="F516">
        <v>46</v>
      </c>
      <c r="G516">
        <v>10</v>
      </c>
      <c r="H516">
        <v>1382</v>
      </c>
      <c r="I516">
        <v>1651</v>
      </c>
      <c r="J516">
        <v>2654304</v>
      </c>
      <c r="K516">
        <v>2654577</v>
      </c>
      <c r="L516" s="1">
        <v>1.08E-42</v>
      </c>
      <c r="M516">
        <v>182</v>
      </c>
      <c r="N516">
        <f t="shared" si="16"/>
        <v>269</v>
      </c>
      <c r="O516">
        <v>6009</v>
      </c>
      <c r="P516">
        <f t="shared" si="17"/>
        <v>4.4766184057247464E-2</v>
      </c>
    </row>
    <row r="517" spans="1:16" hidden="1" x14ac:dyDescent="0.2">
      <c r="A517">
        <f>COUNTIF(matches!$A$2:$A$11,B517)</f>
        <v>0</v>
      </c>
      <c r="B517" t="s">
        <v>292</v>
      </c>
      <c r="C517" t="s">
        <v>24</v>
      </c>
      <c r="D517">
        <v>78.909000000000006</v>
      </c>
      <c r="E517">
        <v>275</v>
      </c>
      <c r="F517">
        <v>46</v>
      </c>
      <c r="G517">
        <v>9</v>
      </c>
      <c r="H517">
        <v>1385</v>
      </c>
      <c r="I517">
        <v>1651</v>
      </c>
      <c r="J517">
        <v>2387703</v>
      </c>
      <c r="K517">
        <v>2387433</v>
      </c>
      <c r="L517" s="1">
        <v>5.01E-41</v>
      </c>
      <c r="M517">
        <v>176</v>
      </c>
      <c r="N517">
        <f t="shared" si="16"/>
        <v>266</v>
      </c>
      <c r="O517">
        <v>6009</v>
      </c>
      <c r="P517">
        <f t="shared" si="17"/>
        <v>4.4266932933932433E-2</v>
      </c>
    </row>
    <row r="518" spans="1:16" hidden="1" x14ac:dyDescent="0.2">
      <c r="A518">
        <f>COUNTIF(matches!$A$2:$A$11,B518)</f>
        <v>0</v>
      </c>
      <c r="B518" t="s">
        <v>292</v>
      </c>
      <c r="C518" t="s">
        <v>38</v>
      </c>
      <c r="D518">
        <v>78.545000000000002</v>
      </c>
      <c r="E518">
        <v>275</v>
      </c>
      <c r="F518">
        <v>44</v>
      </c>
      <c r="G518">
        <v>13</v>
      </c>
      <c r="H518">
        <v>1385</v>
      </c>
      <c r="I518">
        <v>1651</v>
      </c>
      <c r="J518">
        <v>1367669</v>
      </c>
      <c r="K518">
        <v>1367402</v>
      </c>
      <c r="L518" s="1">
        <v>3.0199999999999998E-38</v>
      </c>
      <c r="M518">
        <v>167</v>
      </c>
      <c r="N518">
        <f t="shared" si="16"/>
        <v>266</v>
      </c>
      <c r="O518">
        <v>6009</v>
      </c>
      <c r="P518">
        <f t="shared" si="17"/>
        <v>4.4266932933932433E-2</v>
      </c>
    </row>
    <row r="519" spans="1:16" hidden="1" x14ac:dyDescent="0.2">
      <c r="A519">
        <f>COUNTIF(matches!$A$2:$A$11,B519)</f>
        <v>0</v>
      </c>
      <c r="B519" t="s">
        <v>292</v>
      </c>
      <c r="C519" t="s">
        <v>147</v>
      </c>
      <c r="D519">
        <v>77.061000000000007</v>
      </c>
      <c r="E519">
        <v>279</v>
      </c>
      <c r="F519">
        <v>58</v>
      </c>
      <c r="G519">
        <v>6</v>
      </c>
      <c r="H519">
        <v>1385</v>
      </c>
      <c r="I519">
        <v>1660</v>
      </c>
      <c r="J519">
        <v>2409872</v>
      </c>
      <c r="K519">
        <v>2409597</v>
      </c>
      <c r="L519" s="1">
        <v>6.5299999999999995E-35</v>
      </c>
      <c r="M519">
        <v>156</v>
      </c>
      <c r="N519">
        <f t="shared" si="16"/>
        <v>275</v>
      </c>
      <c r="O519">
        <v>6009</v>
      </c>
      <c r="P519">
        <f t="shared" si="17"/>
        <v>4.5764686303877519E-2</v>
      </c>
    </row>
    <row r="520" spans="1:16" hidden="1" x14ac:dyDescent="0.2">
      <c r="A520">
        <f>COUNTIF(matches!$A$2:$A$11,B520)</f>
        <v>0</v>
      </c>
      <c r="B520" t="s">
        <v>292</v>
      </c>
      <c r="C520" t="s">
        <v>51</v>
      </c>
      <c r="D520">
        <v>77.090999999999994</v>
      </c>
      <c r="E520">
        <v>275</v>
      </c>
      <c r="F520">
        <v>57</v>
      </c>
      <c r="G520">
        <v>5</v>
      </c>
      <c r="H520">
        <v>1382</v>
      </c>
      <c r="I520">
        <v>1651</v>
      </c>
      <c r="J520">
        <v>1588954</v>
      </c>
      <c r="K520">
        <v>1589227</v>
      </c>
      <c r="L520" s="1">
        <v>2.35E-34</v>
      </c>
      <c r="M520">
        <v>154</v>
      </c>
      <c r="N520">
        <f t="shared" si="16"/>
        <v>269</v>
      </c>
      <c r="O520">
        <v>6009</v>
      </c>
      <c r="P520">
        <f t="shared" si="17"/>
        <v>4.4766184057247464E-2</v>
      </c>
    </row>
    <row r="521" spans="1:16" hidden="1" x14ac:dyDescent="0.2">
      <c r="A521">
        <f>COUNTIF(matches!$A$2:$A$11,B521)</f>
        <v>0</v>
      </c>
      <c r="B521" t="s">
        <v>292</v>
      </c>
      <c r="C521" t="s">
        <v>62</v>
      </c>
      <c r="D521">
        <v>77.444000000000003</v>
      </c>
      <c r="E521">
        <v>266</v>
      </c>
      <c r="F521">
        <v>48</v>
      </c>
      <c r="G521">
        <v>10</v>
      </c>
      <c r="H521">
        <v>1385</v>
      </c>
      <c r="I521">
        <v>1644</v>
      </c>
      <c r="J521">
        <v>964159</v>
      </c>
      <c r="K521">
        <v>964418</v>
      </c>
      <c r="L521" s="1">
        <v>1.09E-32</v>
      </c>
      <c r="M521">
        <v>148</v>
      </c>
      <c r="N521">
        <f t="shared" si="16"/>
        <v>259</v>
      </c>
      <c r="O521">
        <v>6009</v>
      </c>
      <c r="P521">
        <f t="shared" si="17"/>
        <v>4.3102013646197368E-2</v>
      </c>
    </row>
    <row r="522" spans="1:16" hidden="1" x14ac:dyDescent="0.2">
      <c r="A522">
        <f>COUNTIF(matches!$A$2:$A$11,B522)</f>
        <v>0</v>
      </c>
      <c r="B522" t="s">
        <v>292</v>
      </c>
      <c r="C522" t="s">
        <v>232</v>
      </c>
      <c r="D522">
        <v>76.596000000000004</v>
      </c>
      <c r="E522">
        <v>282</v>
      </c>
      <c r="F522">
        <v>54</v>
      </c>
      <c r="G522">
        <v>11</v>
      </c>
      <c r="H522">
        <v>1385</v>
      </c>
      <c r="I522">
        <v>1660</v>
      </c>
      <c r="J522">
        <v>2072686</v>
      </c>
      <c r="K522">
        <v>2072961</v>
      </c>
      <c r="L522" s="1">
        <v>1.41E-31</v>
      </c>
      <c r="M522">
        <v>145</v>
      </c>
      <c r="N522">
        <f t="shared" si="16"/>
        <v>275</v>
      </c>
      <c r="O522">
        <v>6009</v>
      </c>
      <c r="P522">
        <f t="shared" si="17"/>
        <v>4.5764686303877519E-2</v>
      </c>
    </row>
    <row r="523" spans="1:16" hidden="1" x14ac:dyDescent="0.2">
      <c r="A523">
        <f>COUNTIF(matches!$A$2:$A$11,B523)</f>
        <v>0</v>
      </c>
      <c r="B523" t="s">
        <v>292</v>
      </c>
      <c r="C523" t="s">
        <v>242</v>
      </c>
      <c r="D523">
        <v>84.671999999999997</v>
      </c>
      <c r="E523">
        <v>137</v>
      </c>
      <c r="F523">
        <v>18</v>
      </c>
      <c r="G523">
        <v>3</v>
      </c>
      <c r="H523">
        <v>1517</v>
      </c>
      <c r="I523">
        <v>1651</v>
      </c>
      <c r="J523">
        <v>2144893</v>
      </c>
      <c r="K523">
        <v>2145028</v>
      </c>
      <c r="L523" s="1">
        <v>3.0600000000000001E-28</v>
      </c>
      <c r="M523">
        <v>134</v>
      </c>
      <c r="N523">
        <f t="shared" si="16"/>
        <v>134</v>
      </c>
      <c r="O523">
        <v>6009</v>
      </c>
      <c r="P523">
        <f t="shared" si="17"/>
        <v>2.2299883508071227E-2</v>
      </c>
    </row>
    <row r="524" spans="1:16" hidden="1" x14ac:dyDescent="0.2">
      <c r="A524">
        <f>COUNTIF(matches!$A$2:$A$11,B524)</f>
        <v>0</v>
      </c>
      <c r="B524" t="s">
        <v>292</v>
      </c>
      <c r="C524" t="s">
        <v>107</v>
      </c>
      <c r="D524">
        <v>84.962000000000003</v>
      </c>
      <c r="E524">
        <v>133</v>
      </c>
      <c r="F524">
        <v>16</v>
      </c>
      <c r="G524">
        <v>4</v>
      </c>
      <c r="H524">
        <v>1517</v>
      </c>
      <c r="I524">
        <v>1647</v>
      </c>
      <c r="J524">
        <v>107987</v>
      </c>
      <c r="K524">
        <v>107857</v>
      </c>
      <c r="L524" s="1">
        <v>1.0999999999999999E-27</v>
      </c>
      <c r="M524">
        <v>132</v>
      </c>
      <c r="N524">
        <f t="shared" si="16"/>
        <v>130</v>
      </c>
      <c r="O524">
        <v>6009</v>
      </c>
      <c r="P524">
        <f t="shared" si="17"/>
        <v>2.1634215343651189E-2</v>
      </c>
    </row>
    <row r="525" spans="1:16" hidden="1" x14ac:dyDescent="0.2">
      <c r="A525">
        <f>COUNTIF(matches!$A$2:$A$11,B525)</f>
        <v>0</v>
      </c>
      <c r="B525" t="s">
        <v>292</v>
      </c>
      <c r="C525" t="s">
        <v>78</v>
      </c>
      <c r="D525">
        <v>83.332999999999998</v>
      </c>
      <c r="E525">
        <v>150</v>
      </c>
      <c r="F525">
        <v>17</v>
      </c>
      <c r="G525">
        <v>7</v>
      </c>
      <c r="H525">
        <v>1515</v>
      </c>
      <c r="I525">
        <v>1660</v>
      </c>
      <c r="J525">
        <v>5033688</v>
      </c>
      <c r="K525">
        <v>5033543</v>
      </c>
      <c r="L525" s="1">
        <v>1.0999999999999999E-27</v>
      </c>
      <c r="M525">
        <v>132</v>
      </c>
      <c r="N525">
        <f t="shared" si="16"/>
        <v>145</v>
      </c>
      <c r="O525">
        <v>6009</v>
      </c>
      <c r="P525">
        <f t="shared" si="17"/>
        <v>2.4130470960226327E-2</v>
      </c>
    </row>
    <row r="526" spans="1:16" hidden="1" x14ac:dyDescent="0.2">
      <c r="A526">
        <f>COUNTIF(matches!$A$2:$A$11,B526)</f>
        <v>0</v>
      </c>
      <c r="B526" t="s">
        <v>293</v>
      </c>
      <c r="C526" t="s">
        <v>45</v>
      </c>
      <c r="D526">
        <v>77.981999999999999</v>
      </c>
      <c r="E526">
        <v>218</v>
      </c>
      <c r="F526">
        <v>36</v>
      </c>
      <c r="G526">
        <v>10</v>
      </c>
      <c r="H526">
        <v>1486</v>
      </c>
      <c r="I526">
        <v>1697</v>
      </c>
      <c r="J526">
        <v>3831291</v>
      </c>
      <c r="K526">
        <v>3831502</v>
      </c>
      <c r="L526" s="1">
        <v>5.0899999999999999E-26</v>
      </c>
      <c r="M526">
        <v>126</v>
      </c>
      <c r="N526">
        <f t="shared" si="16"/>
        <v>211</v>
      </c>
      <c r="O526">
        <v>5969</v>
      </c>
      <c r="P526">
        <f t="shared" si="17"/>
        <v>3.5349304741162671E-2</v>
      </c>
    </row>
    <row r="527" spans="1:16" x14ac:dyDescent="0.2">
      <c r="A527">
        <f>COUNTIF(matches!$A$2:$A$11,B527)</f>
        <v>0</v>
      </c>
      <c r="B527" t="s">
        <v>294</v>
      </c>
      <c r="C527" t="s">
        <v>1</v>
      </c>
      <c r="D527">
        <v>100</v>
      </c>
      <c r="E527">
        <v>28</v>
      </c>
      <c r="F527">
        <v>0</v>
      </c>
      <c r="G527">
        <v>0</v>
      </c>
      <c r="H527">
        <v>1303</v>
      </c>
      <c r="I527">
        <v>1330</v>
      </c>
      <c r="J527">
        <v>1829673</v>
      </c>
      <c r="K527">
        <v>1829646</v>
      </c>
      <c r="L527" s="1">
        <v>8.7299999999999997E-4</v>
      </c>
      <c r="M527">
        <v>52.8</v>
      </c>
      <c r="N527">
        <f t="shared" si="16"/>
        <v>27</v>
      </c>
      <c r="O527">
        <v>5951</v>
      </c>
      <c r="P527">
        <f t="shared" si="17"/>
        <v>4.537052596202319E-3</v>
      </c>
    </row>
    <row r="528" spans="1:16" hidden="1" x14ac:dyDescent="0.2">
      <c r="A528">
        <f>COUNTIF(matches!$A$2:$A$11,B528)</f>
        <v>0</v>
      </c>
      <c r="B528" t="s">
        <v>295</v>
      </c>
      <c r="C528" t="s">
        <v>164</v>
      </c>
      <c r="D528">
        <v>83.332999999999998</v>
      </c>
      <c r="E528">
        <v>132</v>
      </c>
      <c r="F528">
        <v>20</v>
      </c>
      <c r="G528">
        <v>2</v>
      </c>
      <c r="H528">
        <v>2268</v>
      </c>
      <c r="I528">
        <v>2398</v>
      </c>
      <c r="J528">
        <v>2617281</v>
      </c>
      <c r="K528">
        <v>2617411</v>
      </c>
      <c r="L528" s="1">
        <v>2.34E-24</v>
      </c>
      <c r="M528">
        <v>121</v>
      </c>
      <c r="N528">
        <f t="shared" si="16"/>
        <v>130</v>
      </c>
      <c r="O528">
        <v>5913</v>
      </c>
      <c r="P528">
        <f t="shared" si="17"/>
        <v>2.1985455775410112E-2</v>
      </c>
    </row>
    <row r="529" spans="1:16" hidden="1" x14ac:dyDescent="0.2">
      <c r="A529">
        <f>COUNTIF(matches!$A$2:$A$11,B529)</f>
        <v>0</v>
      </c>
      <c r="B529" t="s">
        <v>295</v>
      </c>
      <c r="C529" t="s">
        <v>26</v>
      </c>
      <c r="D529">
        <v>82.575999999999993</v>
      </c>
      <c r="E529">
        <v>132</v>
      </c>
      <c r="F529">
        <v>21</v>
      </c>
      <c r="G529">
        <v>2</v>
      </c>
      <c r="H529">
        <v>2268</v>
      </c>
      <c r="I529">
        <v>2398</v>
      </c>
      <c r="J529">
        <v>2653261</v>
      </c>
      <c r="K529">
        <v>2653131</v>
      </c>
      <c r="L529" s="1">
        <v>1.0900000000000001E-22</v>
      </c>
      <c r="M529">
        <v>115</v>
      </c>
      <c r="N529">
        <f t="shared" si="16"/>
        <v>130</v>
      </c>
      <c r="O529">
        <v>5913</v>
      </c>
      <c r="P529">
        <f t="shared" si="17"/>
        <v>2.1985455775410112E-2</v>
      </c>
    </row>
    <row r="530" spans="1:16" hidden="1" x14ac:dyDescent="0.2">
      <c r="A530">
        <f>COUNTIF(matches!$A$2:$A$11,B530)</f>
        <v>0</v>
      </c>
      <c r="B530" t="s">
        <v>295</v>
      </c>
      <c r="C530" t="s">
        <v>58</v>
      </c>
      <c r="D530">
        <v>82.575999999999993</v>
      </c>
      <c r="E530">
        <v>132</v>
      </c>
      <c r="F530">
        <v>21</v>
      </c>
      <c r="G530">
        <v>2</v>
      </c>
      <c r="H530">
        <v>2268</v>
      </c>
      <c r="I530">
        <v>2398</v>
      </c>
      <c r="J530">
        <v>1882205</v>
      </c>
      <c r="K530">
        <v>1882335</v>
      </c>
      <c r="L530" s="1">
        <v>1.0900000000000001E-22</v>
      </c>
      <c r="M530">
        <v>115</v>
      </c>
      <c r="N530">
        <f t="shared" si="16"/>
        <v>130</v>
      </c>
      <c r="O530">
        <v>5913</v>
      </c>
      <c r="P530">
        <f t="shared" si="17"/>
        <v>2.1985455775410112E-2</v>
      </c>
    </row>
    <row r="531" spans="1:16" hidden="1" x14ac:dyDescent="0.2">
      <c r="A531">
        <f>COUNTIF(matches!$A$2:$A$11,B531)</f>
        <v>0</v>
      </c>
      <c r="B531" t="s">
        <v>295</v>
      </c>
      <c r="C531" t="s">
        <v>263</v>
      </c>
      <c r="D531">
        <v>82.575999999999993</v>
      </c>
      <c r="E531">
        <v>132</v>
      </c>
      <c r="F531">
        <v>21</v>
      </c>
      <c r="G531">
        <v>2</v>
      </c>
      <c r="H531">
        <v>2268</v>
      </c>
      <c r="I531">
        <v>2398</v>
      </c>
      <c r="J531">
        <v>1849395</v>
      </c>
      <c r="K531">
        <v>1849525</v>
      </c>
      <c r="L531" s="1">
        <v>1.0900000000000001E-22</v>
      </c>
      <c r="M531">
        <v>115</v>
      </c>
      <c r="N531">
        <f t="shared" si="16"/>
        <v>130</v>
      </c>
      <c r="O531">
        <v>5913</v>
      </c>
      <c r="P531">
        <f t="shared" si="17"/>
        <v>2.1985455775410112E-2</v>
      </c>
    </row>
    <row r="532" spans="1:16" hidden="1" x14ac:dyDescent="0.2">
      <c r="A532">
        <f>COUNTIF(matches!$A$2:$A$11,B532)</f>
        <v>0</v>
      </c>
      <c r="B532" t="s">
        <v>295</v>
      </c>
      <c r="C532" t="s">
        <v>296</v>
      </c>
      <c r="D532">
        <v>85.87</v>
      </c>
      <c r="E532">
        <v>92</v>
      </c>
      <c r="F532">
        <v>9</v>
      </c>
      <c r="G532">
        <v>4</v>
      </c>
      <c r="H532">
        <v>2316</v>
      </c>
      <c r="I532">
        <v>2404</v>
      </c>
      <c r="J532">
        <v>333556</v>
      </c>
      <c r="K532">
        <v>333646</v>
      </c>
      <c r="L532" s="1">
        <v>1.4199999999999999E-16</v>
      </c>
      <c r="M532">
        <v>95.3</v>
      </c>
      <c r="N532">
        <f t="shared" si="16"/>
        <v>88</v>
      </c>
      <c r="O532">
        <v>5913</v>
      </c>
      <c r="P532">
        <f t="shared" si="17"/>
        <v>1.4882462371046845E-2</v>
      </c>
    </row>
    <row r="533" spans="1:16" hidden="1" x14ac:dyDescent="0.2">
      <c r="A533">
        <f>COUNTIF(matches!$A$2:$A$11,B533)</f>
        <v>0</v>
      </c>
      <c r="B533" t="s">
        <v>295</v>
      </c>
      <c r="C533" t="s">
        <v>297</v>
      </c>
      <c r="D533">
        <v>77.941000000000003</v>
      </c>
      <c r="E533">
        <v>136</v>
      </c>
      <c r="F533">
        <v>28</v>
      </c>
      <c r="G533">
        <v>2</v>
      </c>
      <c r="H533">
        <v>2268</v>
      </c>
      <c r="I533">
        <v>2402</v>
      </c>
      <c r="J533">
        <v>280647</v>
      </c>
      <c r="K533">
        <v>280781</v>
      </c>
      <c r="L533" s="1">
        <v>3.08E-13</v>
      </c>
      <c r="M533">
        <v>84.2</v>
      </c>
      <c r="N533">
        <f t="shared" si="16"/>
        <v>134</v>
      </c>
      <c r="O533">
        <v>5913</v>
      </c>
      <c r="P533">
        <f t="shared" si="17"/>
        <v>2.2661931337730423E-2</v>
      </c>
    </row>
    <row r="534" spans="1:16" hidden="1" x14ac:dyDescent="0.2">
      <c r="A534">
        <f>COUNTIF(matches!$A$2:$A$11,B534)</f>
        <v>0</v>
      </c>
      <c r="B534" t="s">
        <v>295</v>
      </c>
      <c r="C534" t="s">
        <v>298</v>
      </c>
      <c r="D534">
        <v>72.84</v>
      </c>
      <c r="E534">
        <v>243</v>
      </c>
      <c r="F534">
        <v>60</v>
      </c>
      <c r="G534">
        <v>6</v>
      </c>
      <c r="H534">
        <v>2267</v>
      </c>
      <c r="I534">
        <v>2506</v>
      </c>
      <c r="J534">
        <v>140138</v>
      </c>
      <c r="K534">
        <v>140377</v>
      </c>
      <c r="L534" s="1">
        <v>1.43E-11</v>
      </c>
      <c r="M534">
        <v>78.7</v>
      </c>
      <c r="N534">
        <f t="shared" si="16"/>
        <v>239</v>
      </c>
      <c r="O534">
        <v>5913</v>
      </c>
      <c r="P534">
        <f t="shared" si="17"/>
        <v>4.0419414848638591E-2</v>
      </c>
    </row>
    <row r="535" spans="1:16" hidden="1" x14ac:dyDescent="0.2">
      <c r="A535">
        <f>COUNTIF(matches!$A$2:$A$11,B535)</f>
        <v>0</v>
      </c>
      <c r="B535" t="s">
        <v>299</v>
      </c>
      <c r="C535" t="s">
        <v>210</v>
      </c>
      <c r="D535">
        <v>71.600999999999999</v>
      </c>
      <c r="E535">
        <v>331</v>
      </c>
      <c r="F535">
        <v>74</v>
      </c>
      <c r="G535">
        <v>18</v>
      </c>
      <c r="H535">
        <v>5095</v>
      </c>
      <c r="I535">
        <v>5415</v>
      </c>
      <c r="J535">
        <v>2633256</v>
      </c>
      <c r="K535">
        <v>2632936</v>
      </c>
      <c r="L535" s="1">
        <v>6.6299999999999999E-10</v>
      </c>
      <c r="M535">
        <v>73.099999999999994</v>
      </c>
      <c r="N535">
        <f t="shared" si="16"/>
        <v>320</v>
      </c>
      <c r="O535">
        <v>5884</v>
      </c>
      <c r="P535">
        <f t="shared" si="17"/>
        <v>5.4384772263766146E-2</v>
      </c>
    </row>
    <row r="536" spans="1:16" hidden="1" x14ac:dyDescent="0.2">
      <c r="A536">
        <f>COUNTIF(matches!$A$2:$A$11,B536)</f>
        <v>0</v>
      </c>
      <c r="B536" t="s">
        <v>299</v>
      </c>
      <c r="C536" t="s">
        <v>145</v>
      </c>
      <c r="D536">
        <v>92</v>
      </c>
      <c r="E536">
        <v>50</v>
      </c>
      <c r="F536">
        <v>2</v>
      </c>
      <c r="G536">
        <v>2</v>
      </c>
      <c r="H536">
        <v>3010</v>
      </c>
      <c r="I536">
        <v>3058</v>
      </c>
      <c r="J536">
        <v>3462064</v>
      </c>
      <c r="K536">
        <v>3462112</v>
      </c>
      <c r="L536" s="1">
        <v>8.57E-9</v>
      </c>
      <c r="M536">
        <v>69.400000000000006</v>
      </c>
      <c r="N536">
        <f t="shared" si="16"/>
        <v>48</v>
      </c>
      <c r="O536">
        <v>5884</v>
      </c>
      <c r="P536">
        <f t="shared" si="17"/>
        <v>8.1577158395649222E-3</v>
      </c>
    </row>
    <row r="537" spans="1:16" x14ac:dyDescent="0.2">
      <c r="A537">
        <f>COUNTIF(matches!$A$2:$A$11,B537)</f>
        <v>0</v>
      </c>
      <c r="B537" t="s">
        <v>299</v>
      </c>
      <c r="C537" t="s">
        <v>18</v>
      </c>
      <c r="D537">
        <v>94.444000000000003</v>
      </c>
      <c r="E537">
        <v>36</v>
      </c>
      <c r="F537">
        <v>0</v>
      </c>
      <c r="G537">
        <v>2</v>
      </c>
      <c r="H537">
        <v>3010</v>
      </c>
      <c r="I537">
        <v>3044</v>
      </c>
      <c r="J537">
        <v>1534337</v>
      </c>
      <c r="K537">
        <v>1534371</v>
      </c>
      <c r="L537" s="1">
        <v>2.4000000000000001E-4</v>
      </c>
      <c r="M537">
        <v>54.7</v>
      </c>
      <c r="N537">
        <f t="shared" si="16"/>
        <v>34</v>
      </c>
      <c r="O537">
        <v>5884</v>
      </c>
      <c r="P537">
        <f t="shared" si="17"/>
        <v>5.7783820530251532E-3</v>
      </c>
    </row>
    <row r="538" spans="1:16" hidden="1" x14ac:dyDescent="0.2">
      <c r="A538">
        <f>COUNTIF(matches!$A$2:$A$11,B538)</f>
        <v>1</v>
      </c>
      <c r="B538" t="s">
        <v>300</v>
      </c>
      <c r="C538" t="s">
        <v>88</v>
      </c>
      <c r="D538">
        <v>92.5</v>
      </c>
      <c r="E538">
        <v>40</v>
      </c>
      <c r="F538">
        <v>2</v>
      </c>
      <c r="G538">
        <v>1</v>
      </c>
      <c r="H538">
        <v>9090</v>
      </c>
      <c r="I538">
        <v>9129</v>
      </c>
      <c r="J538">
        <v>1283219</v>
      </c>
      <c r="K538">
        <v>1283181</v>
      </c>
      <c r="L538" s="1">
        <v>6.4400000000000004E-4</v>
      </c>
      <c r="M538">
        <v>56.5</v>
      </c>
      <c r="N538">
        <f t="shared" si="16"/>
        <v>39</v>
      </c>
      <c r="O538">
        <v>56529</v>
      </c>
      <c r="P538">
        <f t="shared" si="17"/>
        <v>6.8991137292363216E-4</v>
      </c>
    </row>
    <row r="539" spans="1:16" hidden="1" x14ac:dyDescent="0.2">
      <c r="A539">
        <f>COUNTIF(matches!$A$2:$A$11,B539)</f>
        <v>0</v>
      </c>
      <c r="B539" t="s">
        <v>301</v>
      </c>
      <c r="C539" t="s">
        <v>127</v>
      </c>
      <c r="D539">
        <v>79.355000000000004</v>
      </c>
      <c r="E539">
        <v>155</v>
      </c>
      <c r="F539">
        <v>22</v>
      </c>
      <c r="G539">
        <v>10</v>
      </c>
      <c r="H539">
        <v>976</v>
      </c>
      <c r="I539">
        <v>1125</v>
      </c>
      <c r="J539">
        <v>3360065</v>
      </c>
      <c r="K539">
        <v>3359916</v>
      </c>
      <c r="L539" s="1">
        <v>2.97E-18</v>
      </c>
      <c r="M539">
        <v>100</v>
      </c>
      <c r="N539">
        <f t="shared" si="16"/>
        <v>149</v>
      </c>
      <c r="O539">
        <v>5757</v>
      </c>
      <c r="P539">
        <f t="shared" si="17"/>
        <v>2.588153552197325E-2</v>
      </c>
    </row>
    <row r="540" spans="1:16" hidden="1" x14ac:dyDescent="0.2">
      <c r="A540">
        <f>COUNTIF(matches!$A$2:$A$11,B540)</f>
        <v>0</v>
      </c>
      <c r="B540" t="s">
        <v>301</v>
      </c>
      <c r="C540" t="s">
        <v>62</v>
      </c>
      <c r="D540">
        <v>79.844999999999999</v>
      </c>
      <c r="E540">
        <v>129</v>
      </c>
      <c r="F540">
        <v>22</v>
      </c>
      <c r="G540">
        <v>4</v>
      </c>
      <c r="H540">
        <v>976</v>
      </c>
      <c r="I540">
        <v>1102</v>
      </c>
      <c r="J540">
        <v>1208617</v>
      </c>
      <c r="K540">
        <v>1208491</v>
      </c>
      <c r="L540" s="1">
        <v>1.7899999999999999E-15</v>
      </c>
      <c r="M540">
        <v>91.6</v>
      </c>
      <c r="N540">
        <f t="shared" si="16"/>
        <v>126</v>
      </c>
      <c r="O540">
        <v>5757</v>
      </c>
      <c r="P540">
        <f t="shared" si="17"/>
        <v>2.1886399166232414E-2</v>
      </c>
    </row>
    <row r="541" spans="1:16" hidden="1" x14ac:dyDescent="0.2">
      <c r="A541">
        <f>COUNTIF(matches!$A$2:$A$11,B541)</f>
        <v>0</v>
      </c>
      <c r="B541" t="s">
        <v>301</v>
      </c>
      <c r="C541" t="s">
        <v>82</v>
      </c>
      <c r="D541">
        <v>82.524000000000001</v>
      </c>
      <c r="E541">
        <v>103</v>
      </c>
      <c r="F541">
        <v>15</v>
      </c>
      <c r="G541">
        <v>3</v>
      </c>
      <c r="H541">
        <v>969</v>
      </c>
      <c r="I541">
        <v>1070</v>
      </c>
      <c r="J541">
        <v>2221588</v>
      </c>
      <c r="K541">
        <v>2221488</v>
      </c>
      <c r="L541" s="1">
        <v>2.3100000000000001E-14</v>
      </c>
      <c r="M541">
        <v>87.9</v>
      </c>
      <c r="N541">
        <f t="shared" si="16"/>
        <v>101</v>
      </c>
      <c r="O541">
        <v>5757</v>
      </c>
      <c r="P541">
        <f t="shared" si="17"/>
        <v>1.7543859649122806E-2</v>
      </c>
    </row>
    <row r="542" spans="1:16" hidden="1" x14ac:dyDescent="0.2">
      <c r="A542">
        <f>COUNTIF(matches!$A$2:$A$11,B542)</f>
        <v>0</v>
      </c>
      <c r="B542" t="s">
        <v>301</v>
      </c>
      <c r="C542" t="s">
        <v>45</v>
      </c>
      <c r="D542">
        <v>78.260999999999996</v>
      </c>
      <c r="E542">
        <v>92</v>
      </c>
      <c r="F542">
        <v>18</v>
      </c>
      <c r="G542">
        <v>2</v>
      </c>
      <c r="H542">
        <v>976</v>
      </c>
      <c r="I542">
        <v>1066</v>
      </c>
      <c r="J542">
        <v>22512</v>
      </c>
      <c r="K542">
        <v>22602</v>
      </c>
      <c r="L542" s="1">
        <v>1.8099999999999999E-5</v>
      </c>
      <c r="M542">
        <v>58.4</v>
      </c>
      <c r="N542">
        <f t="shared" si="16"/>
        <v>90</v>
      </c>
      <c r="O542">
        <v>5757</v>
      </c>
      <c r="P542">
        <f t="shared" si="17"/>
        <v>1.5633142261594582E-2</v>
      </c>
    </row>
    <row r="543" spans="1:16" hidden="1" x14ac:dyDescent="0.2">
      <c r="A543">
        <f>COUNTIF(matches!$A$2:$A$11,B543)</f>
        <v>0</v>
      </c>
      <c r="B543" t="s">
        <v>302</v>
      </c>
      <c r="C543" t="s">
        <v>232</v>
      </c>
      <c r="D543">
        <v>75.783000000000001</v>
      </c>
      <c r="E543">
        <v>351</v>
      </c>
      <c r="F543">
        <v>59</v>
      </c>
      <c r="G543">
        <v>21</v>
      </c>
      <c r="H543">
        <v>215</v>
      </c>
      <c r="I543">
        <v>552</v>
      </c>
      <c r="J543">
        <v>1129171</v>
      </c>
      <c r="K543">
        <v>1129508</v>
      </c>
      <c r="L543" s="1">
        <v>2.2500000000000002E-34</v>
      </c>
      <c r="M543">
        <v>154</v>
      </c>
      <c r="N543">
        <f t="shared" si="16"/>
        <v>337</v>
      </c>
      <c r="O543">
        <v>5751</v>
      </c>
      <c r="P543">
        <f t="shared" si="17"/>
        <v>5.8598504607894279E-2</v>
      </c>
    </row>
    <row r="544" spans="1:16" hidden="1" x14ac:dyDescent="0.2">
      <c r="A544">
        <f>COUNTIF(matches!$A$2:$A$11,B544)</f>
        <v>0</v>
      </c>
      <c r="B544" t="s">
        <v>302</v>
      </c>
      <c r="C544" t="s">
        <v>211</v>
      </c>
      <c r="D544">
        <v>75.358000000000004</v>
      </c>
      <c r="E544">
        <v>349</v>
      </c>
      <c r="F544">
        <v>64</v>
      </c>
      <c r="G544">
        <v>20</v>
      </c>
      <c r="H544">
        <v>215</v>
      </c>
      <c r="I544">
        <v>552</v>
      </c>
      <c r="J544">
        <v>1109588</v>
      </c>
      <c r="K544">
        <v>1109251</v>
      </c>
      <c r="L544" s="1">
        <v>1.05E-32</v>
      </c>
      <c r="M544">
        <v>148</v>
      </c>
      <c r="N544">
        <f t="shared" si="16"/>
        <v>337</v>
      </c>
      <c r="O544">
        <v>5751</v>
      </c>
      <c r="P544">
        <f t="shared" si="17"/>
        <v>5.8598504607894279E-2</v>
      </c>
    </row>
    <row r="545" spans="1:16" hidden="1" x14ac:dyDescent="0.2">
      <c r="A545">
        <f>COUNTIF(matches!$A$2:$A$11,B545)</f>
        <v>0</v>
      </c>
      <c r="B545" t="s">
        <v>302</v>
      </c>
      <c r="C545" t="s">
        <v>24</v>
      </c>
      <c r="D545">
        <v>75.287000000000006</v>
      </c>
      <c r="E545">
        <v>348</v>
      </c>
      <c r="F545">
        <v>66</v>
      </c>
      <c r="G545">
        <v>16</v>
      </c>
      <c r="H545">
        <v>215</v>
      </c>
      <c r="I545">
        <v>552</v>
      </c>
      <c r="J545">
        <v>132509</v>
      </c>
      <c r="K545">
        <v>132846</v>
      </c>
      <c r="L545" s="1">
        <v>1.05E-32</v>
      </c>
      <c r="M545">
        <v>148</v>
      </c>
      <c r="N545">
        <f t="shared" si="16"/>
        <v>337</v>
      </c>
      <c r="O545">
        <v>5751</v>
      </c>
      <c r="P545">
        <f t="shared" si="17"/>
        <v>5.8598504607894279E-2</v>
      </c>
    </row>
    <row r="546" spans="1:16" hidden="1" x14ac:dyDescent="0.2">
      <c r="A546">
        <f>COUNTIF(matches!$A$2:$A$11,B546)</f>
        <v>0</v>
      </c>
      <c r="B546" t="s">
        <v>302</v>
      </c>
      <c r="C546" t="s">
        <v>20</v>
      </c>
      <c r="D546">
        <v>78.204999999999998</v>
      </c>
      <c r="E546">
        <v>234</v>
      </c>
      <c r="F546">
        <v>35</v>
      </c>
      <c r="G546">
        <v>13</v>
      </c>
      <c r="H546">
        <v>327</v>
      </c>
      <c r="I546">
        <v>552</v>
      </c>
      <c r="J546">
        <v>2899284</v>
      </c>
      <c r="K546">
        <v>2899059</v>
      </c>
      <c r="L546" s="1">
        <v>8.1400000000000001E-29</v>
      </c>
      <c r="M546">
        <v>135</v>
      </c>
      <c r="N546">
        <f t="shared" si="16"/>
        <v>225</v>
      </c>
      <c r="O546">
        <v>5751</v>
      </c>
      <c r="P546">
        <f t="shared" si="17"/>
        <v>3.912363067292645E-2</v>
      </c>
    </row>
    <row r="547" spans="1:16" hidden="1" x14ac:dyDescent="0.2">
      <c r="A547">
        <f>COUNTIF(matches!$A$2:$A$11,B547)</f>
        <v>0</v>
      </c>
      <c r="B547" t="s">
        <v>302</v>
      </c>
      <c r="C547" t="s">
        <v>210</v>
      </c>
      <c r="D547">
        <v>74.424999999999997</v>
      </c>
      <c r="E547">
        <v>348</v>
      </c>
      <c r="F547">
        <v>69</v>
      </c>
      <c r="G547">
        <v>18</v>
      </c>
      <c r="H547">
        <v>215</v>
      </c>
      <c r="I547">
        <v>552</v>
      </c>
      <c r="J547">
        <v>1054801</v>
      </c>
      <c r="K547">
        <v>1054464</v>
      </c>
      <c r="L547" s="1">
        <v>1.0500000000000001E-27</v>
      </c>
      <c r="M547">
        <v>132</v>
      </c>
      <c r="N547">
        <f t="shared" si="16"/>
        <v>337</v>
      </c>
      <c r="O547">
        <v>5751</v>
      </c>
      <c r="P547">
        <f t="shared" si="17"/>
        <v>5.8598504607894279E-2</v>
      </c>
    </row>
    <row r="548" spans="1:16" hidden="1" x14ac:dyDescent="0.2">
      <c r="A548">
        <f>COUNTIF(matches!$A$2:$A$11,B548)</f>
        <v>0</v>
      </c>
      <c r="B548" t="s">
        <v>302</v>
      </c>
      <c r="C548" t="s">
        <v>258</v>
      </c>
      <c r="D548">
        <v>73.183000000000007</v>
      </c>
      <c r="E548">
        <v>399</v>
      </c>
      <c r="F548">
        <v>83</v>
      </c>
      <c r="G548">
        <v>21</v>
      </c>
      <c r="H548">
        <v>42</v>
      </c>
      <c r="I548">
        <v>431</v>
      </c>
      <c r="J548">
        <v>2187742</v>
      </c>
      <c r="K548">
        <v>2188125</v>
      </c>
      <c r="L548" s="1">
        <v>6.3400000000000004E-25</v>
      </c>
      <c r="M548">
        <v>122</v>
      </c>
      <c r="N548">
        <f t="shared" si="16"/>
        <v>389</v>
      </c>
      <c r="O548">
        <v>5751</v>
      </c>
      <c r="P548">
        <f t="shared" si="17"/>
        <v>6.764041036341506E-2</v>
      </c>
    </row>
    <row r="549" spans="1:16" hidden="1" x14ac:dyDescent="0.2">
      <c r="A549">
        <f>COUNTIF(matches!$A$2:$A$11,B549)</f>
        <v>0</v>
      </c>
      <c r="B549" t="s">
        <v>302</v>
      </c>
      <c r="C549" t="s">
        <v>164</v>
      </c>
      <c r="D549">
        <v>77.477000000000004</v>
      </c>
      <c r="E549">
        <v>222</v>
      </c>
      <c r="F549">
        <v>38</v>
      </c>
      <c r="G549">
        <v>12</v>
      </c>
      <c r="H549">
        <v>216</v>
      </c>
      <c r="I549">
        <v>431</v>
      </c>
      <c r="J549">
        <v>2188690</v>
      </c>
      <c r="K549">
        <v>2188475</v>
      </c>
      <c r="L549" s="1">
        <v>6.3400000000000004E-25</v>
      </c>
      <c r="M549">
        <v>122</v>
      </c>
      <c r="N549">
        <f t="shared" si="16"/>
        <v>215</v>
      </c>
      <c r="O549">
        <v>5751</v>
      </c>
      <c r="P549">
        <f t="shared" si="17"/>
        <v>3.7384802643018605E-2</v>
      </c>
    </row>
    <row r="550" spans="1:16" hidden="1" x14ac:dyDescent="0.2">
      <c r="A550">
        <f>COUNTIF(matches!$A$2:$A$11,B550)</f>
        <v>0</v>
      </c>
      <c r="B550" t="s">
        <v>302</v>
      </c>
      <c r="C550" t="s">
        <v>263</v>
      </c>
      <c r="D550">
        <v>77.477000000000004</v>
      </c>
      <c r="E550">
        <v>222</v>
      </c>
      <c r="F550">
        <v>38</v>
      </c>
      <c r="G550">
        <v>12</v>
      </c>
      <c r="H550">
        <v>216</v>
      </c>
      <c r="I550">
        <v>431</v>
      </c>
      <c r="J550">
        <v>1410314</v>
      </c>
      <c r="K550">
        <v>1410099</v>
      </c>
      <c r="L550" s="1">
        <v>6.3400000000000004E-25</v>
      </c>
      <c r="M550">
        <v>122</v>
      </c>
      <c r="N550">
        <f t="shared" si="16"/>
        <v>215</v>
      </c>
      <c r="O550">
        <v>5751</v>
      </c>
      <c r="P550">
        <f t="shared" si="17"/>
        <v>3.7384802643018605E-2</v>
      </c>
    </row>
    <row r="551" spans="1:16" hidden="1" x14ac:dyDescent="0.2">
      <c r="A551">
        <f>COUNTIF(matches!$A$2:$A$11,B551)</f>
        <v>0</v>
      </c>
      <c r="B551" t="s">
        <v>302</v>
      </c>
      <c r="C551" t="s">
        <v>192</v>
      </c>
      <c r="D551">
        <v>79.650999999999996</v>
      </c>
      <c r="E551">
        <v>172</v>
      </c>
      <c r="F551">
        <v>31</v>
      </c>
      <c r="G551">
        <v>4</v>
      </c>
      <c r="H551">
        <v>5254</v>
      </c>
      <c r="I551">
        <v>5423</v>
      </c>
      <c r="J551">
        <v>292811</v>
      </c>
      <c r="K551">
        <v>292642</v>
      </c>
      <c r="L551" s="1">
        <v>2.2800000000000002E-24</v>
      </c>
      <c r="M551">
        <v>121</v>
      </c>
      <c r="N551">
        <f t="shared" si="16"/>
        <v>169</v>
      </c>
      <c r="O551">
        <v>5751</v>
      </c>
      <c r="P551">
        <f t="shared" si="17"/>
        <v>2.9386193705442532E-2</v>
      </c>
    </row>
    <row r="552" spans="1:16" hidden="1" x14ac:dyDescent="0.2">
      <c r="A552">
        <f>COUNTIF(matches!$A$2:$A$11,B552)</f>
        <v>0</v>
      </c>
      <c r="B552" t="s">
        <v>302</v>
      </c>
      <c r="C552" t="s">
        <v>27</v>
      </c>
      <c r="D552">
        <v>84.426000000000002</v>
      </c>
      <c r="E552">
        <v>122</v>
      </c>
      <c r="F552">
        <v>17</v>
      </c>
      <c r="G552">
        <v>2</v>
      </c>
      <c r="H552">
        <v>5293</v>
      </c>
      <c r="I552">
        <v>5413</v>
      </c>
      <c r="J552">
        <v>2186706</v>
      </c>
      <c r="K552">
        <v>2186826</v>
      </c>
      <c r="L552" s="1">
        <v>8.2000000000000003E-24</v>
      </c>
      <c r="M552">
        <v>119</v>
      </c>
      <c r="N552">
        <f t="shared" si="16"/>
        <v>120</v>
      </c>
      <c r="O552">
        <v>5751</v>
      </c>
      <c r="P552">
        <f t="shared" si="17"/>
        <v>2.0865936358894107E-2</v>
      </c>
    </row>
    <row r="553" spans="1:16" hidden="1" x14ac:dyDescent="0.2">
      <c r="A553">
        <f>COUNTIF(matches!$A$2:$A$11,B553)</f>
        <v>0</v>
      </c>
      <c r="B553" t="s">
        <v>303</v>
      </c>
      <c r="C553" t="s">
        <v>59</v>
      </c>
      <c r="D553">
        <v>72.867999999999995</v>
      </c>
      <c r="E553">
        <v>1102</v>
      </c>
      <c r="F553">
        <v>232</v>
      </c>
      <c r="G553">
        <v>53</v>
      </c>
      <c r="H553">
        <v>3217</v>
      </c>
      <c r="I553">
        <v>4294</v>
      </c>
      <c r="J553">
        <v>898879</v>
      </c>
      <c r="K553">
        <v>899937</v>
      </c>
      <c r="L553" s="1">
        <v>2.6900000000000001E-83</v>
      </c>
      <c r="M553">
        <v>316</v>
      </c>
      <c r="N553">
        <f t="shared" si="16"/>
        <v>1077</v>
      </c>
      <c r="O553">
        <v>5719</v>
      </c>
      <c r="P553">
        <f t="shared" si="17"/>
        <v>0.18831963630005247</v>
      </c>
    </row>
    <row r="554" spans="1:16" hidden="1" x14ac:dyDescent="0.2">
      <c r="A554">
        <f>COUNTIF(matches!$A$2:$A$11,B554)</f>
        <v>0</v>
      </c>
      <c r="B554" t="s">
        <v>303</v>
      </c>
      <c r="C554" t="s">
        <v>47</v>
      </c>
      <c r="D554">
        <v>72.084000000000003</v>
      </c>
      <c r="E554">
        <v>1286</v>
      </c>
      <c r="F554">
        <v>270</v>
      </c>
      <c r="G554">
        <v>73</v>
      </c>
      <c r="H554">
        <v>3217</v>
      </c>
      <c r="I554">
        <v>4467</v>
      </c>
      <c r="J554">
        <v>3654143</v>
      </c>
      <c r="K554">
        <v>3652912</v>
      </c>
      <c r="L554" s="1">
        <v>2.0999999999999999E-79</v>
      </c>
      <c r="M554">
        <v>303</v>
      </c>
      <c r="N554">
        <f t="shared" si="16"/>
        <v>1250</v>
      </c>
      <c r="O554">
        <v>5719</v>
      </c>
      <c r="P554">
        <f t="shared" si="17"/>
        <v>0.21856968001398847</v>
      </c>
    </row>
    <row r="555" spans="1:16" hidden="1" x14ac:dyDescent="0.2">
      <c r="A555">
        <f>COUNTIF(matches!$A$2:$A$11,B555)</f>
        <v>0</v>
      </c>
      <c r="B555" t="s">
        <v>303</v>
      </c>
      <c r="C555" t="s">
        <v>3</v>
      </c>
      <c r="D555">
        <v>72.039000000000001</v>
      </c>
      <c r="E555">
        <v>1123</v>
      </c>
      <c r="F555">
        <v>255</v>
      </c>
      <c r="G555">
        <v>47</v>
      </c>
      <c r="H555">
        <v>3217</v>
      </c>
      <c r="I555">
        <v>4319</v>
      </c>
      <c r="J555">
        <v>786349</v>
      </c>
      <c r="K555">
        <v>785266</v>
      </c>
      <c r="L555" s="1">
        <v>3.5299999999999998E-72</v>
      </c>
      <c r="M555">
        <v>279</v>
      </c>
      <c r="N555">
        <f t="shared" si="16"/>
        <v>1102</v>
      </c>
      <c r="O555">
        <v>5719</v>
      </c>
      <c r="P555">
        <f t="shared" si="17"/>
        <v>0.19269102990033224</v>
      </c>
    </row>
    <row r="556" spans="1:16" hidden="1" x14ac:dyDescent="0.2">
      <c r="A556">
        <f>COUNTIF(matches!$A$2:$A$11,B556)</f>
        <v>0</v>
      </c>
      <c r="B556" t="s">
        <v>303</v>
      </c>
      <c r="C556" t="s">
        <v>51</v>
      </c>
      <c r="D556">
        <v>72.031999999999996</v>
      </c>
      <c r="E556">
        <v>1112</v>
      </c>
      <c r="F556">
        <v>244</v>
      </c>
      <c r="G556">
        <v>54</v>
      </c>
      <c r="H556">
        <v>3217</v>
      </c>
      <c r="I556">
        <v>4304</v>
      </c>
      <c r="J556">
        <v>391331</v>
      </c>
      <c r="K556">
        <v>392399</v>
      </c>
      <c r="L556" s="1">
        <v>7.6500000000000003E-69</v>
      </c>
      <c r="M556">
        <v>268</v>
      </c>
      <c r="N556">
        <f t="shared" si="16"/>
        <v>1087</v>
      </c>
      <c r="O556">
        <v>5719</v>
      </c>
      <c r="P556">
        <f t="shared" si="17"/>
        <v>0.19006819374016437</v>
      </c>
    </row>
    <row r="557" spans="1:16" hidden="1" x14ac:dyDescent="0.2">
      <c r="A557">
        <f>COUNTIF(matches!$A$2:$A$11,B557)</f>
        <v>0</v>
      </c>
      <c r="B557" t="s">
        <v>303</v>
      </c>
      <c r="C557" t="s">
        <v>227</v>
      </c>
      <c r="D557">
        <v>71.195999999999998</v>
      </c>
      <c r="E557">
        <v>1229</v>
      </c>
      <c r="F557">
        <v>291</v>
      </c>
      <c r="G557">
        <v>50</v>
      </c>
      <c r="H557">
        <v>3217</v>
      </c>
      <c r="I557">
        <v>4423</v>
      </c>
      <c r="J557">
        <v>875789</v>
      </c>
      <c r="K557">
        <v>876976</v>
      </c>
      <c r="L557" s="1">
        <v>2.7700000000000001E-63</v>
      </c>
      <c r="M557">
        <v>250</v>
      </c>
      <c r="N557">
        <f t="shared" si="16"/>
        <v>1206</v>
      </c>
      <c r="O557">
        <v>5719</v>
      </c>
      <c r="P557">
        <f t="shared" si="17"/>
        <v>0.21087602727749608</v>
      </c>
    </row>
    <row r="558" spans="1:16" hidden="1" x14ac:dyDescent="0.2">
      <c r="A558">
        <f>COUNTIF(matches!$A$2:$A$11,B558)</f>
        <v>0</v>
      </c>
      <c r="B558" t="s">
        <v>303</v>
      </c>
      <c r="C558" t="s">
        <v>269</v>
      </c>
      <c r="D558">
        <v>71.631</v>
      </c>
      <c r="E558">
        <v>1128</v>
      </c>
      <c r="F558">
        <v>251</v>
      </c>
      <c r="G558">
        <v>52</v>
      </c>
      <c r="H558">
        <v>3217</v>
      </c>
      <c r="I558">
        <v>4319</v>
      </c>
      <c r="J558">
        <v>1993030</v>
      </c>
      <c r="K558">
        <v>1991947</v>
      </c>
      <c r="L558" s="1">
        <v>3.5800000000000002E-62</v>
      </c>
      <c r="M558">
        <v>246</v>
      </c>
      <c r="N558">
        <f t="shared" si="16"/>
        <v>1102</v>
      </c>
      <c r="O558">
        <v>5719</v>
      </c>
      <c r="P558">
        <f t="shared" si="17"/>
        <v>0.19269102990033224</v>
      </c>
    </row>
    <row r="559" spans="1:16" hidden="1" x14ac:dyDescent="0.2">
      <c r="A559">
        <f>COUNTIF(matches!$A$2:$A$11,B559)</f>
        <v>0</v>
      </c>
      <c r="B559" t="s">
        <v>303</v>
      </c>
      <c r="C559" t="s">
        <v>105</v>
      </c>
      <c r="D559">
        <v>70.974999999999994</v>
      </c>
      <c r="E559">
        <v>1292</v>
      </c>
      <c r="F559">
        <v>292</v>
      </c>
      <c r="G559">
        <v>70</v>
      </c>
      <c r="H559">
        <v>3217</v>
      </c>
      <c r="I559">
        <v>4476</v>
      </c>
      <c r="J559">
        <v>1977373</v>
      </c>
      <c r="K559">
        <v>1976133</v>
      </c>
      <c r="L559" s="1">
        <v>9.9999999999999995E-58</v>
      </c>
      <c r="M559">
        <v>231</v>
      </c>
      <c r="N559">
        <f t="shared" si="16"/>
        <v>1259</v>
      </c>
      <c r="O559">
        <v>5719</v>
      </c>
      <c r="P559">
        <f t="shared" si="17"/>
        <v>0.22014338171008918</v>
      </c>
    </row>
    <row r="560" spans="1:16" x14ac:dyDescent="0.2">
      <c r="A560">
        <f>COUNTIF(matches!$A$2:$A$11,B560)</f>
        <v>0</v>
      </c>
      <c r="B560" t="s">
        <v>304</v>
      </c>
      <c r="C560" t="s">
        <v>88</v>
      </c>
      <c r="D560">
        <v>96.97</v>
      </c>
      <c r="E560">
        <v>33</v>
      </c>
      <c r="F560">
        <v>1</v>
      </c>
      <c r="G560">
        <v>0</v>
      </c>
      <c r="H560">
        <v>2094</v>
      </c>
      <c r="I560">
        <v>2126</v>
      </c>
      <c r="J560">
        <v>1283210</v>
      </c>
      <c r="K560">
        <v>1283178</v>
      </c>
      <c r="L560" s="1">
        <v>6.4599999999999998E-5</v>
      </c>
      <c r="M560">
        <v>56.5</v>
      </c>
      <c r="N560">
        <f t="shared" si="16"/>
        <v>32</v>
      </c>
      <c r="O560">
        <v>5696</v>
      </c>
      <c r="P560">
        <f t="shared" si="17"/>
        <v>5.6179775280898875E-3</v>
      </c>
    </row>
    <row r="561" spans="1:16" x14ac:dyDescent="0.2">
      <c r="A561">
        <f>COUNTIF(matches!$A$2:$A$11,B561)</f>
        <v>0</v>
      </c>
      <c r="B561" t="s">
        <v>304</v>
      </c>
      <c r="C561" t="s">
        <v>88</v>
      </c>
      <c r="D561">
        <v>96.875</v>
      </c>
      <c r="E561">
        <v>32</v>
      </c>
      <c r="F561">
        <v>1</v>
      </c>
      <c r="G561">
        <v>0</v>
      </c>
      <c r="H561">
        <v>2095</v>
      </c>
      <c r="I561">
        <v>2126</v>
      </c>
      <c r="J561">
        <v>1283185</v>
      </c>
      <c r="K561">
        <v>1283154</v>
      </c>
      <c r="L561" s="1">
        <v>2.32E-4</v>
      </c>
      <c r="M561">
        <v>54.7</v>
      </c>
      <c r="N561">
        <f t="shared" si="16"/>
        <v>31</v>
      </c>
      <c r="O561">
        <v>5696</v>
      </c>
      <c r="P561">
        <f t="shared" si="17"/>
        <v>5.4424157303370789E-3</v>
      </c>
    </row>
    <row r="562" spans="1:16" x14ac:dyDescent="0.2">
      <c r="A562">
        <f>COUNTIF(matches!$A$2:$A$11,B562)</f>
        <v>0</v>
      </c>
      <c r="B562" t="s">
        <v>304</v>
      </c>
      <c r="C562" t="s">
        <v>88</v>
      </c>
      <c r="D562">
        <v>96.875</v>
      </c>
      <c r="E562">
        <v>32</v>
      </c>
      <c r="F562">
        <v>1</v>
      </c>
      <c r="G562">
        <v>0</v>
      </c>
      <c r="H562">
        <v>2095</v>
      </c>
      <c r="I562">
        <v>2126</v>
      </c>
      <c r="J562">
        <v>1283191</v>
      </c>
      <c r="K562">
        <v>1283160</v>
      </c>
      <c r="L562" s="1">
        <v>2.32E-4</v>
      </c>
      <c r="M562">
        <v>54.7</v>
      </c>
      <c r="N562">
        <f t="shared" si="16"/>
        <v>31</v>
      </c>
      <c r="O562">
        <v>5696</v>
      </c>
      <c r="P562">
        <f t="shared" si="17"/>
        <v>5.4424157303370789E-3</v>
      </c>
    </row>
    <row r="563" spans="1:16" x14ac:dyDescent="0.2">
      <c r="A563">
        <f>COUNTIF(matches!$A$2:$A$11,B563)</f>
        <v>0</v>
      </c>
      <c r="B563" t="s">
        <v>304</v>
      </c>
      <c r="C563" t="s">
        <v>88</v>
      </c>
      <c r="D563">
        <v>96.875</v>
      </c>
      <c r="E563">
        <v>32</v>
      </c>
      <c r="F563">
        <v>1</v>
      </c>
      <c r="G563">
        <v>0</v>
      </c>
      <c r="H563">
        <v>2095</v>
      </c>
      <c r="I563">
        <v>2126</v>
      </c>
      <c r="J563">
        <v>1283197</v>
      </c>
      <c r="K563">
        <v>1283166</v>
      </c>
      <c r="L563" s="1">
        <v>2.32E-4</v>
      </c>
      <c r="M563">
        <v>54.7</v>
      </c>
      <c r="N563">
        <f t="shared" si="16"/>
        <v>31</v>
      </c>
      <c r="O563">
        <v>5696</v>
      </c>
      <c r="P563">
        <f t="shared" si="17"/>
        <v>5.4424157303370789E-3</v>
      </c>
    </row>
    <row r="564" spans="1:16" x14ac:dyDescent="0.2">
      <c r="A564">
        <f>COUNTIF(matches!$A$2:$A$11,B564)</f>
        <v>0</v>
      </c>
      <c r="B564" t="s">
        <v>304</v>
      </c>
      <c r="C564" t="s">
        <v>88</v>
      </c>
      <c r="D564">
        <v>96.875</v>
      </c>
      <c r="E564">
        <v>32</v>
      </c>
      <c r="F564">
        <v>1</v>
      </c>
      <c r="G564">
        <v>0</v>
      </c>
      <c r="H564">
        <v>2095</v>
      </c>
      <c r="I564">
        <v>2126</v>
      </c>
      <c r="J564">
        <v>1283203</v>
      </c>
      <c r="K564">
        <v>1283172</v>
      </c>
      <c r="L564" s="1">
        <v>2.32E-4</v>
      </c>
      <c r="M564">
        <v>54.7</v>
      </c>
      <c r="N564">
        <f t="shared" si="16"/>
        <v>31</v>
      </c>
      <c r="O564">
        <v>5696</v>
      </c>
      <c r="P564">
        <f t="shared" si="17"/>
        <v>5.4424157303370789E-3</v>
      </c>
    </row>
    <row r="565" spans="1:16" x14ac:dyDescent="0.2">
      <c r="A565">
        <f>COUNTIF(matches!$A$2:$A$11,B565)</f>
        <v>0</v>
      </c>
      <c r="B565" t="s">
        <v>305</v>
      </c>
      <c r="C565" t="s">
        <v>36</v>
      </c>
      <c r="D565">
        <v>100</v>
      </c>
      <c r="E565">
        <v>28</v>
      </c>
      <c r="F565">
        <v>0</v>
      </c>
      <c r="G565">
        <v>0</v>
      </c>
      <c r="H565">
        <v>309</v>
      </c>
      <c r="I565">
        <v>336</v>
      </c>
      <c r="J565">
        <v>18347</v>
      </c>
      <c r="K565">
        <v>18320</v>
      </c>
      <c r="L565" s="1">
        <v>8.34E-4</v>
      </c>
      <c r="M565">
        <v>52.8</v>
      </c>
      <c r="N565">
        <f t="shared" si="16"/>
        <v>27</v>
      </c>
      <c r="O565">
        <v>5684</v>
      </c>
      <c r="P565">
        <f t="shared" si="17"/>
        <v>4.7501759324419419E-3</v>
      </c>
    </row>
    <row r="566" spans="1:16" hidden="1" x14ac:dyDescent="0.2">
      <c r="A566">
        <f>COUNTIF(matches!$A$2:$A$11,B566)</f>
        <v>0</v>
      </c>
      <c r="B566" t="s">
        <v>306</v>
      </c>
      <c r="C566" t="s">
        <v>90</v>
      </c>
      <c r="D566">
        <v>83.332999999999998</v>
      </c>
      <c r="E566">
        <v>84</v>
      </c>
      <c r="F566">
        <v>14</v>
      </c>
      <c r="G566">
        <v>0</v>
      </c>
      <c r="H566">
        <v>2882</v>
      </c>
      <c r="I566">
        <v>2965</v>
      </c>
      <c r="J566">
        <v>1799375</v>
      </c>
      <c r="K566">
        <v>1799458</v>
      </c>
      <c r="L566" s="1">
        <v>1.37E-11</v>
      </c>
      <c r="M566">
        <v>78.7</v>
      </c>
      <c r="N566">
        <f t="shared" si="16"/>
        <v>83</v>
      </c>
      <c r="O566">
        <v>5647</v>
      </c>
      <c r="P566">
        <f t="shared" si="17"/>
        <v>1.4698069771560121E-2</v>
      </c>
    </row>
    <row r="567" spans="1:16" hidden="1" x14ac:dyDescent="0.2">
      <c r="A567">
        <f>COUNTIF(matches!$A$2:$A$11,B567)</f>
        <v>0</v>
      </c>
      <c r="B567" t="s">
        <v>307</v>
      </c>
      <c r="C567" t="s">
        <v>25</v>
      </c>
      <c r="D567">
        <v>74.525999999999996</v>
      </c>
      <c r="E567">
        <v>475</v>
      </c>
      <c r="F567">
        <v>93</v>
      </c>
      <c r="G567">
        <v>23</v>
      </c>
      <c r="H567">
        <v>4501</v>
      </c>
      <c r="I567">
        <v>4961</v>
      </c>
      <c r="J567">
        <v>1902776</v>
      </c>
      <c r="K567">
        <v>1902316</v>
      </c>
      <c r="L567" s="1">
        <v>1.0100000000000001E-42</v>
      </c>
      <c r="M567">
        <v>182</v>
      </c>
      <c r="N567">
        <f t="shared" si="16"/>
        <v>460</v>
      </c>
      <c r="O567">
        <v>5646</v>
      </c>
      <c r="P567">
        <f t="shared" si="17"/>
        <v>8.1473609635139915E-2</v>
      </c>
    </row>
    <row r="568" spans="1:16" hidden="1" x14ac:dyDescent="0.2">
      <c r="A568">
        <f>COUNTIF(matches!$A$2:$A$11,B568)</f>
        <v>0</v>
      </c>
      <c r="B568" t="s">
        <v>307</v>
      </c>
      <c r="C568" t="s">
        <v>52</v>
      </c>
      <c r="D568">
        <v>75.063999999999993</v>
      </c>
      <c r="E568">
        <v>393</v>
      </c>
      <c r="F568">
        <v>60</v>
      </c>
      <c r="G568">
        <v>30</v>
      </c>
      <c r="H568">
        <v>4588</v>
      </c>
      <c r="I568">
        <v>4961</v>
      </c>
      <c r="J568">
        <v>1701887</v>
      </c>
      <c r="K568">
        <v>1702260</v>
      </c>
      <c r="L568" s="1">
        <v>1.03E-32</v>
      </c>
      <c r="M568">
        <v>148</v>
      </c>
      <c r="N568">
        <f t="shared" si="16"/>
        <v>373</v>
      </c>
      <c r="O568">
        <v>5646</v>
      </c>
      <c r="P568">
        <f t="shared" si="17"/>
        <v>6.6064470421537375E-2</v>
      </c>
    </row>
    <row r="569" spans="1:16" hidden="1" x14ac:dyDescent="0.2">
      <c r="A569">
        <f>COUNTIF(matches!$A$2:$A$11,B569)</f>
        <v>0</v>
      </c>
      <c r="B569" t="s">
        <v>307</v>
      </c>
      <c r="C569" t="s">
        <v>109</v>
      </c>
      <c r="D569">
        <v>73.474000000000004</v>
      </c>
      <c r="E569">
        <v>426</v>
      </c>
      <c r="F569">
        <v>91</v>
      </c>
      <c r="G569">
        <v>16</v>
      </c>
      <c r="H569">
        <v>4545</v>
      </c>
      <c r="I569">
        <v>4959</v>
      </c>
      <c r="J569">
        <v>1638758</v>
      </c>
      <c r="K569">
        <v>1638344</v>
      </c>
      <c r="L569" s="1">
        <v>1.72E-30</v>
      </c>
      <c r="M569">
        <v>141</v>
      </c>
      <c r="N569">
        <f t="shared" si="16"/>
        <v>414</v>
      </c>
      <c r="O569">
        <v>5646</v>
      </c>
      <c r="P569">
        <f t="shared" si="17"/>
        <v>7.3326248671625932E-2</v>
      </c>
    </row>
    <row r="570" spans="1:16" hidden="1" x14ac:dyDescent="0.2">
      <c r="A570">
        <f>COUNTIF(matches!$A$2:$A$11,B570)</f>
        <v>0</v>
      </c>
      <c r="B570" t="s">
        <v>307</v>
      </c>
      <c r="C570" t="s">
        <v>22</v>
      </c>
      <c r="D570">
        <v>73.968999999999994</v>
      </c>
      <c r="E570">
        <v>388</v>
      </c>
      <c r="F570">
        <v>73</v>
      </c>
      <c r="G570">
        <v>24</v>
      </c>
      <c r="H570">
        <v>4588</v>
      </c>
      <c r="I570">
        <v>4961</v>
      </c>
      <c r="J570">
        <v>1795488</v>
      </c>
      <c r="K570">
        <v>1795861</v>
      </c>
      <c r="L570" s="1">
        <v>1.0299999999999999E-27</v>
      </c>
      <c r="M570">
        <v>132</v>
      </c>
      <c r="N570">
        <f t="shared" si="16"/>
        <v>373</v>
      </c>
      <c r="O570">
        <v>5646</v>
      </c>
      <c r="P570">
        <f t="shared" si="17"/>
        <v>6.6064470421537375E-2</v>
      </c>
    </row>
    <row r="571" spans="1:16" hidden="1" x14ac:dyDescent="0.2">
      <c r="A571">
        <f>COUNTIF(matches!$A$2:$A$11,B571)</f>
        <v>0</v>
      </c>
      <c r="B571" t="s">
        <v>307</v>
      </c>
      <c r="C571" t="s">
        <v>53</v>
      </c>
      <c r="D571">
        <v>72.86</v>
      </c>
      <c r="E571">
        <v>479</v>
      </c>
      <c r="F571">
        <v>92</v>
      </c>
      <c r="G571">
        <v>30</v>
      </c>
      <c r="H571">
        <v>4499</v>
      </c>
      <c r="I571">
        <v>4958</v>
      </c>
      <c r="J571">
        <v>2092211</v>
      </c>
      <c r="K571">
        <v>2092670</v>
      </c>
      <c r="L571" s="1">
        <v>3.7200000000000001E-27</v>
      </c>
      <c r="M571">
        <v>130</v>
      </c>
      <c r="N571">
        <f t="shared" si="16"/>
        <v>459</v>
      </c>
      <c r="O571">
        <v>5646</v>
      </c>
      <c r="P571">
        <f t="shared" si="17"/>
        <v>8.1296493092454833E-2</v>
      </c>
    </row>
    <row r="572" spans="1:16" hidden="1" x14ac:dyDescent="0.2">
      <c r="A572">
        <f>COUNTIF(matches!$A$2:$A$11,B572)</f>
        <v>0</v>
      </c>
      <c r="B572" t="s">
        <v>307</v>
      </c>
      <c r="C572" t="s">
        <v>258</v>
      </c>
      <c r="D572">
        <v>76.58</v>
      </c>
      <c r="E572">
        <v>269</v>
      </c>
      <c r="F572">
        <v>41</v>
      </c>
      <c r="G572">
        <v>21</v>
      </c>
      <c r="H572">
        <v>4701</v>
      </c>
      <c r="I572">
        <v>4961</v>
      </c>
      <c r="J572">
        <v>2014206</v>
      </c>
      <c r="K572">
        <v>2013952</v>
      </c>
      <c r="L572" s="1">
        <v>1.3399999999999999E-26</v>
      </c>
      <c r="M572">
        <v>128</v>
      </c>
      <c r="N572">
        <f t="shared" si="16"/>
        <v>260</v>
      </c>
      <c r="O572">
        <v>5646</v>
      </c>
      <c r="P572">
        <f t="shared" si="17"/>
        <v>4.6050301098122567E-2</v>
      </c>
    </row>
    <row r="573" spans="1:16" hidden="1" x14ac:dyDescent="0.2">
      <c r="A573">
        <f>COUNTIF(matches!$A$2:$A$11,B573)</f>
        <v>0</v>
      </c>
      <c r="B573" t="s">
        <v>307</v>
      </c>
      <c r="C573" t="s">
        <v>165</v>
      </c>
      <c r="D573">
        <v>73.094999999999999</v>
      </c>
      <c r="E573">
        <v>420</v>
      </c>
      <c r="F573">
        <v>81</v>
      </c>
      <c r="G573">
        <v>26</v>
      </c>
      <c r="H573">
        <v>4556</v>
      </c>
      <c r="I573">
        <v>4959</v>
      </c>
      <c r="J573">
        <v>44890</v>
      </c>
      <c r="K573">
        <v>44487</v>
      </c>
      <c r="L573" s="1">
        <v>2.2399999999999999E-24</v>
      </c>
      <c r="M573">
        <v>121</v>
      </c>
      <c r="N573">
        <f t="shared" si="16"/>
        <v>403</v>
      </c>
      <c r="O573">
        <v>5646</v>
      </c>
      <c r="P573">
        <f t="shared" si="17"/>
        <v>7.1377966702089971E-2</v>
      </c>
    </row>
    <row r="574" spans="1:16" hidden="1" x14ac:dyDescent="0.2">
      <c r="A574">
        <f>COUNTIF(matches!$A$2:$A$11,B574)</f>
        <v>0</v>
      </c>
      <c r="B574" t="s">
        <v>307</v>
      </c>
      <c r="C574" t="s">
        <v>141</v>
      </c>
      <c r="D574">
        <v>72.902000000000001</v>
      </c>
      <c r="E574">
        <v>417</v>
      </c>
      <c r="F574">
        <v>85</v>
      </c>
      <c r="G574">
        <v>23</v>
      </c>
      <c r="H574">
        <v>4556</v>
      </c>
      <c r="I574">
        <v>4958</v>
      </c>
      <c r="J574">
        <v>2862573</v>
      </c>
      <c r="K574">
        <v>2862171</v>
      </c>
      <c r="L574" s="1">
        <v>8.0499999999999996E-24</v>
      </c>
      <c r="M574">
        <v>119</v>
      </c>
      <c r="N574">
        <f t="shared" si="16"/>
        <v>402</v>
      </c>
      <c r="O574">
        <v>5646</v>
      </c>
      <c r="P574">
        <f t="shared" si="17"/>
        <v>7.1200850159404888E-2</v>
      </c>
    </row>
    <row r="575" spans="1:16" hidden="1" x14ac:dyDescent="0.2">
      <c r="A575">
        <f>COUNTIF(matches!$A$2:$A$11,B575)</f>
        <v>0</v>
      </c>
      <c r="B575" t="s">
        <v>307</v>
      </c>
      <c r="C575" t="s">
        <v>60</v>
      </c>
      <c r="D575">
        <v>75.745999999999995</v>
      </c>
      <c r="E575">
        <v>268</v>
      </c>
      <c r="F575">
        <v>45</v>
      </c>
      <c r="G575">
        <v>18</v>
      </c>
      <c r="H575">
        <v>4701</v>
      </c>
      <c r="I575">
        <v>4961</v>
      </c>
      <c r="J575">
        <v>929673</v>
      </c>
      <c r="K575">
        <v>929927</v>
      </c>
      <c r="L575" s="1">
        <v>2.8900000000000001E-23</v>
      </c>
      <c r="M575">
        <v>117</v>
      </c>
      <c r="N575">
        <f t="shared" si="16"/>
        <v>260</v>
      </c>
      <c r="O575">
        <v>5646</v>
      </c>
      <c r="P575">
        <f t="shared" si="17"/>
        <v>4.6050301098122567E-2</v>
      </c>
    </row>
    <row r="576" spans="1:16" hidden="1" x14ac:dyDescent="0.2">
      <c r="A576">
        <f>COUNTIF(matches!$A$2:$A$11,B576)</f>
        <v>0</v>
      </c>
      <c r="B576" t="s">
        <v>307</v>
      </c>
      <c r="C576" t="s">
        <v>112</v>
      </c>
      <c r="D576">
        <v>75.745999999999995</v>
      </c>
      <c r="E576">
        <v>268</v>
      </c>
      <c r="F576">
        <v>45</v>
      </c>
      <c r="G576">
        <v>16</v>
      </c>
      <c r="H576">
        <v>4701</v>
      </c>
      <c r="I576">
        <v>4961</v>
      </c>
      <c r="J576">
        <v>1662896</v>
      </c>
      <c r="K576">
        <v>1663150</v>
      </c>
      <c r="L576" s="1">
        <v>2.8900000000000001E-23</v>
      </c>
      <c r="M576">
        <v>117</v>
      </c>
      <c r="N576">
        <f t="shared" si="16"/>
        <v>260</v>
      </c>
      <c r="O576">
        <v>5646</v>
      </c>
      <c r="P576">
        <f t="shared" si="17"/>
        <v>4.6050301098122567E-2</v>
      </c>
    </row>
    <row r="577" spans="1:16" hidden="1" x14ac:dyDescent="0.2">
      <c r="A577">
        <f>COUNTIF(matches!$A$2:$A$11,B577)</f>
        <v>0</v>
      </c>
      <c r="B577" t="s">
        <v>308</v>
      </c>
      <c r="C577" t="s">
        <v>270</v>
      </c>
      <c r="D577">
        <v>71.628</v>
      </c>
      <c r="E577">
        <v>860</v>
      </c>
      <c r="F577">
        <v>183</v>
      </c>
      <c r="G577">
        <v>52</v>
      </c>
      <c r="H577">
        <v>3303</v>
      </c>
      <c r="I577">
        <v>4130</v>
      </c>
      <c r="J577">
        <v>2028425</v>
      </c>
      <c r="K577">
        <v>2029255</v>
      </c>
      <c r="L577" s="1">
        <v>3.6199999999999999E-42</v>
      </c>
      <c r="M577">
        <v>180</v>
      </c>
      <c r="N577">
        <f t="shared" si="16"/>
        <v>827</v>
      </c>
      <c r="O577">
        <v>5619</v>
      </c>
      <c r="P577">
        <f t="shared" si="17"/>
        <v>0.14717921338316425</v>
      </c>
    </row>
    <row r="578" spans="1:16" hidden="1" x14ac:dyDescent="0.2">
      <c r="A578">
        <f>COUNTIF(matches!$A$2:$A$11,B578)</f>
        <v>0</v>
      </c>
      <c r="B578" t="s">
        <v>309</v>
      </c>
      <c r="C578" t="s">
        <v>310</v>
      </c>
      <c r="D578">
        <v>77.477000000000004</v>
      </c>
      <c r="E578">
        <v>111</v>
      </c>
      <c r="F578">
        <v>21</v>
      </c>
      <c r="G578">
        <v>3</v>
      </c>
      <c r="H578">
        <v>1495</v>
      </c>
      <c r="I578">
        <v>1603</v>
      </c>
      <c r="J578">
        <v>247475</v>
      </c>
      <c r="K578">
        <v>247367</v>
      </c>
      <c r="L578" s="1">
        <v>3.7500000000000001E-7</v>
      </c>
      <c r="M578">
        <v>63.9</v>
      </c>
      <c r="N578">
        <f t="shared" ref="N578:N641" si="18">I578-H578</f>
        <v>108</v>
      </c>
      <c r="O578">
        <v>5536</v>
      </c>
      <c r="P578">
        <f t="shared" ref="P578:P641" si="19">N578/O578</f>
        <v>1.9508670520231215E-2</v>
      </c>
    </row>
    <row r="579" spans="1:16" hidden="1" x14ac:dyDescent="0.2">
      <c r="A579">
        <f>COUNTIF(matches!$A$2:$A$11,B579)</f>
        <v>0</v>
      </c>
      <c r="B579" t="s">
        <v>311</v>
      </c>
      <c r="C579" t="s">
        <v>118</v>
      </c>
      <c r="D579">
        <v>95.652000000000001</v>
      </c>
      <c r="E579">
        <v>46</v>
      </c>
      <c r="F579">
        <v>2</v>
      </c>
      <c r="G579">
        <v>0</v>
      </c>
      <c r="H579">
        <v>1948</v>
      </c>
      <c r="I579">
        <v>1993</v>
      </c>
      <c r="J579">
        <v>2017140</v>
      </c>
      <c r="K579">
        <v>2017095</v>
      </c>
      <c r="L579" s="1">
        <v>1.72E-10</v>
      </c>
      <c r="M579">
        <v>75</v>
      </c>
      <c r="N579">
        <f t="shared" si="18"/>
        <v>45</v>
      </c>
      <c r="O579">
        <v>5506</v>
      </c>
      <c r="P579">
        <f t="shared" si="19"/>
        <v>8.1729022884126402E-3</v>
      </c>
    </row>
    <row r="580" spans="1:16" x14ac:dyDescent="0.2">
      <c r="A580">
        <f>COUNTIF(matches!$A$2:$A$11,B580)</f>
        <v>0</v>
      </c>
      <c r="B580" t="s">
        <v>311</v>
      </c>
      <c r="C580" t="s">
        <v>60</v>
      </c>
      <c r="D580">
        <v>95.555999999999997</v>
      </c>
      <c r="E580">
        <v>45</v>
      </c>
      <c r="F580">
        <v>2</v>
      </c>
      <c r="G580">
        <v>0</v>
      </c>
      <c r="H580">
        <v>1950</v>
      </c>
      <c r="I580">
        <v>1994</v>
      </c>
      <c r="J580">
        <v>2502282</v>
      </c>
      <c r="K580">
        <v>2502326</v>
      </c>
      <c r="L580" s="1">
        <v>6.2000000000000003E-10</v>
      </c>
      <c r="M580">
        <v>73.099999999999994</v>
      </c>
      <c r="N580">
        <f t="shared" si="18"/>
        <v>44</v>
      </c>
      <c r="O580">
        <v>5506</v>
      </c>
      <c r="P580">
        <f t="shared" si="19"/>
        <v>7.9912822375590269E-3</v>
      </c>
    </row>
    <row r="581" spans="1:16" x14ac:dyDescent="0.2">
      <c r="A581">
        <f>COUNTIF(matches!$A$2:$A$11,B581)</f>
        <v>0</v>
      </c>
      <c r="B581" t="s">
        <v>311</v>
      </c>
      <c r="C581" t="s">
        <v>221</v>
      </c>
      <c r="D581">
        <v>95.454999999999998</v>
      </c>
      <c r="E581">
        <v>44</v>
      </c>
      <c r="F581">
        <v>2</v>
      </c>
      <c r="G581">
        <v>0</v>
      </c>
      <c r="H581">
        <v>1950</v>
      </c>
      <c r="I581">
        <v>1993</v>
      </c>
      <c r="J581">
        <v>2291799</v>
      </c>
      <c r="K581">
        <v>2291756</v>
      </c>
      <c r="L581" s="1">
        <v>2.23E-9</v>
      </c>
      <c r="M581">
        <v>71.3</v>
      </c>
      <c r="N581">
        <f t="shared" si="18"/>
        <v>43</v>
      </c>
      <c r="O581">
        <v>5506</v>
      </c>
      <c r="P581">
        <f t="shared" si="19"/>
        <v>7.8096621867054126E-3</v>
      </c>
    </row>
    <row r="582" spans="1:16" x14ac:dyDescent="0.2">
      <c r="A582">
        <f>COUNTIF(matches!$A$2:$A$11,B582)</f>
        <v>0</v>
      </c>
      <c r="B582" t="s">
        <v>311</v>
      </c>
      <c r="C582" t="s">
        <v>85</v>
      </c>
      <c r="D582">
        <v>95.454999999999998</v>
      </c>
      <c r="E582">
        <v>44</v>
      </c>
      <c r="F582">
        <v>2</v>
      </c>
      <c r="G582">
        <v>0</v>
      </c>
      <c r="H582">
        <v>1950</v>
      </c>
      <c r="I582">
        <v>1993</v>
      </c>
      <c r="J582">
        <v>1179790</v>
      </c>
      <c r="K582">
        <v>1179833</v>
      </c>
      <c r="L582" s="1">
        <v>2.23E-9</v>
      </c>
      <c r="M582">
        <v>71.3</v>
      </c>
      <c r="N582">
        <f t="shared" si="18"/>
        <v>43</v>
      </c>
      <c r="O582">
        <v>5506</v>
      </c>
      <c r="P582">
        <f t="shared" si="19"/>
        <v>7.8096621867054126E-3</v>
      </c>
    </row>
    <row r="583" spans="1:16" x14ac:dyDescent="0.2">
      <c r="A583">
        <f>COUNTIF(matches!$A$2:$A$11,B583)</f>
        <v>0</v>
      </c>
      <c r="B583" t="s">
        <v>311</v>
      </c>
      <c r="C583" t="s">
        <v>155</v>
      </c>
      <c r="D583">
        <v>95.454999999999998</v>
      </c>
      <c r="E583">
        <v>44</v>
      </c>
      <c r="F583">
        <v>2</v>
      </c>
      <c r="G583">
        <v>0</v>
      </c>
      <c r="H583">
        <v>1950</v>
      </c>
      <c r="I583">
        <v>1993</v>
      </c>
      <c r="J583">
        <v>2910870</v>
      </c>
      <c r="K583">
        <v>2910913</v>
      </c>
      <c r="L583" s="1">
        <v>2.23E-9</v>
      </c>
      <c r="M583">
        <v>71.3</v>
      </c>
      <c r="N583">
        <f t="shared" si="18"/>
        <v>43</v>
      </c>
      <c r="O583">
        <v>5506</v>
      </c>
      <c r="P583">
        <f t="shared" si="19"/>
        <v>7.8096621867054126E-3</v>
      </c>
    </row>
    <row r="584" spans="1:16" x14ac:dyDescent="0.2">
      <c r="A584">
        <f>COUNTIF(matches!$A$2:$A$11,B584)</f>
        <v>0</v>
      </c>
      <c r="B584" t="s">
        <v>311</v>
      </c>
      <c r="C584" t="s">
        <v>109</v>
      </c>
      <c r="D584">
        <v>95.454999999999998</v>
      </c>
      <c r="E584">
        <v>44</v>
      </c>
      <c r="F584">
        <v>2</v>
      </c>
      <c r="G584">
        <v>0</v>
      </c>
      <c r="H584">
        <v>1950</v>
      </c>
      <c r="I584">
        <v>1993</v>
      </c>
      <c r="J584">
        <v>3274532</v>
      </c>
      <c r="K584">
        <v>3274489</v>
      </c>
      <c r="L584" s="1">
        <v>2.23E-9</v>
      </c>
      <c r="M584">
        <v>71.3</v>
      </c>
      <c r="N584">
        <f t="shared" si="18"/>
        <v>43</v>
      </c>
      <c r="O584">
        <v>5506</v>
      </c>
      <c r="P584">
        <f t="shared" si="19"/>
        <v>7.8096621867054126E-3</v>
      </c>
    </row>
    <row r="585" spans="1:16" x14ac:dyDescent="0.2">
      <c r="A585">
        <f>COUNTIF(matches!$A$2:$A$11,B585)</f>
        <v>0</v>
      </c>
      <c r="B585" t="s">
        <v>311</v>
      </c>
      <c r="C585" t="s">
        <v>145</v>
      </c>
      <c r="D585">
        <v>95.454999999999998</v>
      </c>
      <c r="E585">
        <v>44</v>
      </c>
      <c r="F585">
        <v>2</v>
      </c>
      <c r="G585">
        <v>0</v>
      </c>
      <c r="H585">
        <v>1950</v>
      </c>
      <c r="I585">
        <v>1993</v>
      </c>
      <c r="J585">
        <v>3831091</v>
      </c>
      <c r="K585">
        <v>3831134</v>
      </c>
      <c r="L585" s="1">
        <v>2.23E-9</v>
      </c>
      <c r="M585">
        <v>71.3</v>
      </c>
      <c r="N585">
        <f t="shared" si="18"/>
        <v>43</v>
      </c>
      <c r="O585">
        <v>5506</v>
      </c>
      <c r="P585">
        <f t="shared" si="19"/>
        <v>7.8096621867054126E-3</v>
      </c>
    </row>
    <row r="586" spans="1:16" x14ac:dyDescent="0.2">
      <c r="A586">
        <f>COUNTIF(matches!$A$2:$A$11,B586)</f>
        <v>0</v>
      </c>
      <c r="B586" t="s">
        <v>311</v>
      </c>
      <c r="C586" t="s">
        <v>312</v>
      </c>
      <c r="D586">
        <v>95.454999999999998</v>
      </c>
      <c r="E586">
        <v>44</v>
      </c>
      <c r="F586">
        <v>2</v>
      </c>
      <c r="G586">
        <v>0</v>
      </c>
      <c r="H586">
        <v>1950</v>
      </c>
      <c r="I586">
        <v>1993</v>
      </c>
      <c r="J586">
        <v>1425232</v>
      </c>
      <c r="K586">
        <v>1425189</v>
      </c>
      <c r="L586" s="1">
        <v>2.23E-9</v>
      </c>
      <c r="M586">
        <v>71.3</v>
      </c>
      <c r="N586">
        <f t="shared" si="18"/>
        <v>43</v>
      </c>
      <c r="O586">
        <v>5506</v>
      </c>
      <c r="P586">
        <f t="shared" si="19"/>
        <v>7.8096621867054126E-3</v>
      </c>
    </row>
    <row r="587" spans="1:16" x14ac:dyDescent="0.2">
      <c r="A587">
        <f>COUNTIF(matches!$A$2:$A$11,B587)</f>
        <v>0</v>
      </c>
      <c r="B587" t="s">
        <v>311</v>
      </c>
      <c r="C587" t="s">
        <v>201</v>
      </c>
      <c r="D587">
        <v>95.454999999999998</v>
      </c>
      <c r="E587">
        <v>44</v>
      </c>
      <c r="F587">
        <v>2</v>
      </c>
      <c r="G587">
        <v>0</v>
      </c>
      <c r="H587">
        <v>1950</v>
      </c>
      <c r="I587">
        <v>1993</v>
      </c>
      <c r="J587">
        <v>215668</v>
      </c>
      <c r="K587">
        <v>215625</v>
      </c>
      <c r="L587" s="1">
        <v>2.23E-9</v>
      </c>
      <c r="M587">
        <v>71.3</v>
      </c>
      <c r="N587">
        <f t="shared" si="18"/>
        <v>43</v>
      </c>
      <c r="O587">
        <v>5506</v>
      </c>
      <c r="P587">
        <f t="shared" si="19"/>
        <v>7.8096621867054126E-3</v>
      </c>
    </row>
    <row r="588" spans="1:16" x14ac:dyDescent="0.2">
      <c r="A588">
        <f>COUNTIF(matches!$A$2:$A$11,B588)</f>
        <v>0</v>
      </c>
      <c r="B588" t="s">
        <v>311</v>
      </c>
      <c r="C588" t="s">
        <v>78</v>
      </c>
      <c r="D588">
        <v>95.122</v>
      </c>
      <c r="E588">
        <v>41</v>
      </c>
      <c r="F588">
        <v>2</v>
      </c>
      <c r="G588">
        <v>0</v>
      </c>
      <c r="H588">
        <v>1953</v>
      </c>
      <c r="I588">
        <v>1993</v>
      </c>
      <c r="J588">
        <v>4637254</v>
      </c>
      <c r="K588">
        <v>4637214</v>
      </c>
      <c r="L588" s="1">
        <v>1.04E-7</v>
      </c>
      <c r="M588">
        <v>65.8</v>
      </c>
      <c r="N588">
        <f t="shared" si="18"/>
        <v>40</v>
      </c>
      <c r="O588">
        <v>5506</v>
      </c>
      <c r="P588">
        <f t="shared" si="19"/>
        <v>7.2648020341445699E-3</v>
      </c>
    </row>
    <row r="589" spans="1:16" hidden="1" x14ac:dyDescent="0.2">
      <c r="A589">
        <f>COUNTIF(matches!$A$2:$A$11,B589)</f>
        <v>0</v>
      </c>
      <c r="B589" t="s">
        <v>313</v>
      </c>
      <c r="C589" t="s">
        <v>314</v>
      </c>
      <c r="D589">
        <v>85.713999999999999</v>
      </c>
      <c r="E589">
        <v>70</v>
      </c>
      <c r="F589">
        <v>10</v>
      </c>
      <c r="G589">
        <v>0</v>
      </c>
      <c r="H589">
        <v>640</v>
      </c>
      <c r="I589">
        <v>709</v>
      </c>
      <c r="J589">
        <v>9967</v>
      </c>
      <c r="K589">
        <v>9898</v>
      </c>
      <c r="L589" s="1">
        <v>1.71E-10</v>
      </c>
      <c r="M589">
        <v>75</v>
      </c>
      <c r="N589">
        <f t="shared" si="18"/>
        <v>69</v>
      </c>
      <c r="O589">
        <v>5474</v>
      </c>
      <c r="P589">
        <f t="shared" si="19"/>
        <v>1.2605042016806723E-2</v>
      </c>
    </row>
    <row r="590" spans="1:16" hidden="1" x14ac:dyDescent="0.2">
      <c r="A590">
        <f>COUNTIF(matches!$A$2:$A$11,B590)</f>
        <v>0</v>
      </c>
      <c r="B590" t="s">
        <v>313</v>
      </c>
      <c r="C590" t="s">
        <v>315</v>
      </c>
      <c r="D590">
        <v>87.5</v>
      </c>
      <c r="E590">
        <v>64</v>
      </c>
      <c r="F590">
        <v>8</v>
      </c>
      <c r="G590">
        <v>0</v>
      </c>
      <c r="H590">
        <v>640</v>
      </c>
      <c r="I590">
        <v>703</v>
      </c>
      <c r="J590">
        <v>480982</v>
      </c>
      <c r="K590">
        <v>480919</v>
      </c>
      <c r="L590" s="1">
        <v>1.71E-10</v>
      </c>
      <c r="M590">
        <v>75</v>
      </c>
      <c r="N590">
        <f t="shared" si="18"/>
        <v>63</v>
      </c>
      <c r="O590">
        <v>5474</v>
      </c>
      <c r="P590">
        <f t="shared" si="19"/>
        <v>1.1508951406649617E-2</v>
      </c>
    </row>
    <row r="591" spans="1:16" hidden="1" x14ac:dyDescent="0.2">
      <c r="A591">
        <f>COUNTIF(matches!$A$2:$A$11,B591)</f>
        <v>0</v>
      </c>
      <c r="B591" t="s">
        <v>313</v>
      </c>
      <c r="C591" t="s">
        <v>1</v>
      </c>
      <c r="D591">
        <v>77.5</v>
      </c>
      <c r="E591">
        <v>120</v>
      </c>
      <c r="F591">
        <v>17</v>
      </c>
      <c r="G591">
        <v>8</v>
      </c>
      <c r="H591">
        <v>619</v>
      </c>
      <c r="I591">
        <v>733</v>
      </c>
      <c r="J591">
        <v>2522685</v>
      </c>
      <c r="K591">
        <v>2522799</v>
      </c>
      <c r="L591" s="1">
        <v>3.7099999999999997E-7</v>
      </c>
      <c r="M591">
        <v>63.9</v>
      </c>
      <c r="N591">
        <f t="shared" si="18"/>
        <v>114</v>
      </c>
      <c r="O591">
        <v>5474</v>
      </c>
      <c r="P591">
        <f t="shared" si="19"/>
        <v>2.0825721592985021E-2</v>
      </c>
    </row>
    <row r="592" spans="1:16" x14ac:dyDescent="0.2">
      <c r="A592">
        <f>COUNTIF(matches!$A$2:$A$11,B592)</f>
        <v>0</v>
      </c>
      <c r="B592" t="s">
        <v>313</v>
      </c>
      <c r="C592" t="s">
        <v>316</v>
      </c>
      <c r="D592">
        <v>100</v>
      </c>
      <c r="E592">
        <v>28</v>
      </c>
      <c r="F592">
        <v>0</v>
      </c>
      <c r="G592">
        <v>0</v>
      </c>
      <c r="H592">
        <v>390</v>
      </c>
      <c r="I592">
        <v>417</v>
      </c>
      <c r="J592">
        <v>199801</v>
      </c>
      <c r="K592">
        <v>199774</v>
      </c>
      <c r="L592" s="1">
        <v>8.03E-4</v>
      </c>
      <c r="M592">
        <v>52.8</v>
      </c>
      <c r="N592">
        <f t="shared" si="18"/>
        <v>27</v>
      </c>
      <c r="O592">
        <v>5474</v>
      </c>
      <c r="P592">
        <f t="shared" si="19"/>
        <v>4.9324077457069786E-3</v>
      </c>
    </row>
    <row r="593" spans="1:16" x14ac:dyDescent="0.2">
      <c r="A593">
        <f>COUNTIF(matches!$A$2:$A$11,B593)</f>
        <v>0</v>
      </c>
      <c r="B593" t="s">
        <v>317</v>
      </c>
      <c r="C593" t="s">
        <v>82</v>
      </c>
      <c r="D593">
        <v>96.97</v>
      </c>
      <c r="E593">
        <v>33</v>
      </c>
      <c r="F593">
        <v>0</v>
      </c>
      <c r="G593">
        <v>1</v>
      </c>
      <c r="H593">
        <v>3127</v>
      </c>
      <c r="I593">
        <v>3159</v>
      </c>
      <c r="J593">
        <v>3928010</v>
      </c>
      <c r="K593">
        <v>3928041</v>
      </c>
      <c r="L593" s="1">
        <v>2.2100000000000001E-4</v>
      </c>
      <c r="M593">
        <v>54.7</v>
      </c>
      <c r="N593">
        <f t="shared" si="18"/>
        <v>32</v>
      </c>
      <c r="O593">
        <v>5423</v>
      </c>
      <c r="P593">
        <f t="shared" si="19"/>
        <v>5.9007929190484972E-3</v>
      </c>
    </row>
    <row r="594" spans="1:16" x14ac:dyDescent="0.2">
      <c r="A594">
        <f>COUNTIF(matches!$A$2:$A$11,B594)</f>
        <v>0</v>
      </c>
      <c r="B594" t="s">
        <v>317</v>
      </c>
      <c r="C594" t="s">
        <v>82</v>
      </c>
      <c r="D594">
        <v>96.97</v>
      </c>
      <c r="E594">
        <v>33</v>
      </c>
      <c r="F594">
        <v>0</v>
      </c>
      <c r="G594">
        <v>1</v>
      </c>
      <c r="H594">
        <v>3127</v>
      </c>
      <c r="I594">
        <v>3159</v>
      </c>
      <c r="J594">
        <v>3928016</v>
      </c>
      <c r="K594">
        <v>3928047</v>
      </c>
      <c r="L594" s="1">
        <v>2.2100000000000001E-4</v>
      </c>
      <c r="M594">
        <v>54.7</v>
      </c>
      <c r="N594">
        <f t="shared" si="18"/>
        <v>32</v>
      </c>
      <c r="O594">
        <v>5423</v>
      </c>
      <c r="P594">
        <f t="shared" si="19"/>
        <v>5.9007929190484972E-3</v>
      </c>
    </row>
    <row r="595" spans="1:16" x14ac:dyDescent="0.2">
      <c r="A595">
        <f>COUNTIF(matches!$A$2:$A$11,B595)</f>
        <v>0</v>
      </c>
      <c r="B595" t="s">
        <v>317</v>
      </c>
      <c r="C595" t="s">
        <v>82</v>
      </c>
      <c r="D595">
        <v>96.97</v>
      </c>
      <c r="E595">
        <v>33</v>
      </c>
      <c r="F595">
        <v>0</v>
      </c>
      <c r="G595">
        <v>1</v>
      </c>
      <c r="H595">
        <v>3127</v>
      </c>
      <c r="I595">
        <v>3159</v>
      </c>
      <c r="J595">
        <v>3928022</v>
      </c>
      <c r="K595">
        <v>3928053</v>
      </c>
      <c r="L595" s="1">
        <v>2.2100000000000001E-4</v>
      </c>
      <c r="M595">
        <v>54.7</v>
      </c>
      <c r="N595">
        <f t="shared" si="18"/>
        <v>32</v>
      </c>
      <c r="O595">
        <v>5423</v>
      </c>
      <c r="P595">
        <f t="shared" si="19"/>
        <v>5.9007929190484972E-3</v>
      </c>
    </row>
    <row r="596" spans="1:16" x14ac:dyDescent="0.2">
      <c r="A596">
        <f>COUNTIF(matches!$A$2:$A$11,B596)</f>
        <v>0</v>
      </c>
      <c r="B596" t="s">
        <v>317</v>
      </c>
      <c r="C596" t="s">
        <v>82</v>
      </c>
      <c r="D596">
        <v>100</v>
      </c>
      <c r="E596">
        <v>28</v>
      </c>
      <c r="F596">
        <v>0</v>
      </c>
      <c r="G596">
        <v>0</v>
      </c>
      <c r="H596">
        <v>3132</v>
      </c>
      <c r="I596">
        <v>3159</v>
      </c>
      <c r="J596">
        <v>3928008</v>
      </c>
      <c r="K596">
        <v>3928035</v>
      </c>
      <c r="L596" s="1">
        <v>7.9500000000000003E-4</v>
      </c>
      <c r="M596">
        <v>52.8</v>
      </c>
      <c r="N596">
        <f t="shared" si="18"/>
        <v>27</v>
      </c>
      <c r="O596">
        <v>5423</v>
      </c>
      <c r="P596">
        <f t="shared" si="19"/>
        <v>4.9787940254471695E-3</v>
      </c>
    </row>
    <row r="597" spans="1:16" x14ac:dyDescent="0.2">
      <c r="A597">
        <f>COUNTIF(matches!$A$2:$A$11,B597)</f>
        <v>0</v>
      </c>
      <c r="B597" t="s">
        <v>317</v>
      </c>
      <c r="C597" t="s">
        <v>318</v>
      </c>
      <c r="D597">
        <v>100</v>
      </c>
      <c r="E597">
        <v>28</v>
      </c>
      <c r="F597">
        <v>0</v>
      </c>
      <c r="G597">
        <v>0</v>
      </c>
      <c r="H597">
        <v>3132</v>
      </c>
      <c r="I597">
        <v>3159</v>
      </c>
      <c r="J597">
        <v>3252342</v>
      </c>
      <c r="K597">
        <v>3252369</v>
      </c>
      <c r="L597" s="1">
        <v>7.9500000000000003E-4</v>
      </c>
      <c r="M597">
        <v>52.8</v>
      </c>
      <c r="N597">
        <f t="shared" si="18"/>
        <v>27</v>
      </c>
      <c r="O597">
        <v>5423</v>
      </c>
      <c r="P597">
        <f t="shared" si="19"/>
        <v>4.9787940254471695E-3</v>
      </c>
    </row>
    <row r="598" spans="1:16" x14ac:dyDescent="0.2">
      <c r="A598">
        <f>COUNTIF(matches!$A$2:$A$11,B598)</f>
        <v>0</v>
      </c>
      <c r="B598" t="s">
        <v>317</v>
      </c>
      <c r="C598" t="s">
        <v>319</v>
      </c>
      <c r="D598">
        <v>100</v>
      </c>
      <c r="E598">
        <v>28</v>
      </c>
      <c r="F598">
        <v>0</v>
      </c>
      <c r="G598">
        <v>0</v>
      </c>
      <c r="H598">
        <v>3132</v>
      </c>
      <c r="I598">
        <v>3159</v>
      </c>
      <c r="J598">
        <v>14019</v>
      </c>
      <c r="K598">
        <v>13992</v>
      </c>
      <c r="L598" s="1">
        <v>7.9500000000000003E-4</v>
      </c>
      <c r="M598">
        <v>52.8</v>
      </c>
      <c r="N598">
        <f t="shared" si="18"/>
        <v>27</v>
      </c>
      <c r="O598">
        <v>5423</v>
      </c>
      <c r="P598">
        <f t="shared" si="19"/>
        <v>4.9787940254471695E-3</v>
      </c>
    </row>
    <row r="599" spans="1:16" x14ac:dyDescent="0.2">
      <c r="A599">
        <f>COUNTIF(matches!$A$2:$A$11,B599)</f>
        <v>0</v>
      </c>
      <c r="B599" t="s">
        <v>320</v>
      </c>
      <c r="C599" t="s">
        <v>321</v>
      </c>
      <c r="D599">
        <v>96.97</v>
      </c>
      <c r="E599">
        <v>33</v>
      </c>
      <c r="F599">
        <v>0</v>
      </c>
      <c r="G599">
        <v>1</v>
      </c>
      <c r="H599">
        <v>121</v>
      </c>
      <c r="I599">
        <v>153</v>
      </c>
      <c r="J599">
        <v>206184</v>
      </c>
      <c r="K599">
        <v>206153</v>
      </c>
      <c r="L599" s="1">
        <v>2.2100000000000001E-4</v>
      </c>
      <c r="M599">
        <v>54.7</v>
      </c>
      <c r="N599">
        <f t="shared" si="18"/>
        <v>32</v>
      </c>
      <c r="O599">
        <v>5415</v>
      </c>
      <c r="P599">
        <f t="shared" si="19"/>
        <v>5.9095106186518925E-3</v>
      </c>
    </row>
    <row r="600" spans="1:16" hidden="1" x14ac:dyDescent="0.2">
      <c r="A600">
        <f>COUNTIF(matches!$A$2:$A$11,B600)</f>
        <v>0</v>
      </c>
      <c r="B600" t="s">
        <v>322</v>
      </c>
      <c r="C600" t="s">
        <v>27</v>
      </c>
      <c r="D600">
        <v>75</v>
      </c>
      <c r="E600">
        <v>240</v>
      </c>
      <c r="F600">
        <v>48</v>
      </c>
      <c r="G600">
        <v>12</v>
      </c>
      <c r="H600">
        <v>1095</v>
      </c>
      <c r="I600">
        <v>1328</v>
      </c>
      <c r="J600">
        <v>402136</v>
      </c>
      <c r="K600">
        <v>401903</v>
      </c>
      <c r="L600" s="1">
        <v>2.7799999999999998E-18</v>
      </c>
      <c r="M600">
        <v>100</v>
      </c>
      <c r="N600">
        <f t="shared" si="18"/>
        <v>233</v>
      </c>
      <c r="O600">
        <v>5389</v>
      </c>
      <c r="P600">
        <f t="shared" si="19"/>
        <v>4.3236221933568381E-2</v>
      </c>
    </row>
    <row r="601" spans="1:16" x14ac:dyDescent="0.2">
      <c r="A601">
        <f>COUNTIF(matches!$A$2:$A$11,B601)</f>
        <v>0</v>
      </c>
      <c r="B601" t="s">
        <v>322</v>
      </c>
      <c r="C601" t="s">
        <v>85</v>
      </c>
      <c r="D601">
        <v>96.875</v>
      </c>
      <c r="E601">
        <v>32</v>
      </c>
      <c r="F601">
        <v>1</v>
      </c>
      <c r="G601">
        <v>0</v>
      </c>
      <c r="H601">
        <v>5123</v>
      </c>
      <c r="I601">
        <v>5154</v>
      </c>
      <c r="J601">
        <v>1665535</v>
      </c>
      <c r="K601">
        <v>1665504</v>
      </c>
      <c r="L601" s="1">
        <v>2.2000000000000001E-4</v>
      </c>
      <c r="M601">
        <v>54.7</v>
      </c>
      <c r="N601">
        <f t="shared" si="18"/>
        <v>31</v>
      </c>
      <c r="O601">
        <v>5389</v>
      </c>
      <c r="P601">
        <f t="shared" si="19"/>
        <v>5.7524587121915013E-3</v>
      </c>
    </row>
    <row r="602" spans="1:16" hidden="1" x14ac:dyDescent="0.2">
      <c r="A602">
        <f>COUNTIF(matches!$A$2:$A$11,B602)</f>
        <v>0</v>
      </c>
      <c r="B602" t="s">
        <v>323</v>
      </c>
      <c r="C602" t="s">
        <v>324</v>
      </c>
      <c r="D602">
        <v>86.486000000000004</v>
      </c>
      <c r="E602">
        <v>74</v>
      </c>
      <c r="F602">
        <v>7</v>
      </c>
      <c r="G602">
        <v>3</v>
      </c>
      <c r="H602">
        <v>1508</v>
      </c>
      <c r="I602">
        <v>1580</v>
      </c>
      <c r="J602">
        <v>585513</v>
      </c>
      <c r="K602">
        <v>585442</v>
      </c>
      <c r="L602" s="1">
        <v>1.29E-11</v>
      </c>
      <c r="M602">
        <v>78.7</v>
      </c>
      <c r="N602">
        <f t="shared" si="18"/>
        <v>72</v>
      </c>
      <c r="O602">
        <v>5331</v>
      </c>
      <c r="P602">
        <f t="shared" si="19"/>
        <v>1.3505908835115363E-2</v>
      </c>
    </row>
    <row r="603" spans="1:16" hidden="1" x14ac:dyDescent="0.2">
      <c r="A603">
        <f>COUNTIF(matches!$A$2:$A$11,B603)</f>
        <v>0</v>
      </c>
      <c r="B603" t="s">
        <v>323</v>
      </c>
      <c r="C603" t="s">
        <v>325</v>
      </c>
      <c r="D603">
        <v>86.486000000000004</v>
      </c>
      <c r="E603">
        <v>74</v>
      </c>
      <c r="F603">
        <v>7</v>
      </c>
      <c r="G603">
        <v>3</v>
      </c>
      <c r="H603">
        <v>1508</v>
      </c>
      <c r="I603">
        <v>1580</v>
      </c>
      <c r="J603">
        <v>937116</v>
      </c>
      <c r="K603">
        <v>937187</v>
      </c>
      <c r="L603" s="1">
        <v>1.29E-11</v>
      </c>
      <c r="M603">
        <v>78.7</v>
      </c>
      <c r="N603">
        <f t="shared" si="18"/>
        <v>72</v>
      </c>
      <c r="O603">
        <v>5331</v>
      </c>
      <c r="P603">
        <f t="shared" si="19"/>
        <v>1.3505908835115363E-2</v>
      </c>
    </row>
    <row r="604" spans="1:16" hidden="1" x14ac:dyDescent="0.2">
      <c r="A604">
        <f>COUNTIF(matches!$A$2:$A$11,B604)</f>
        <v>0</v>
      </c>
      <c r="B604" t="s">
        <v>323</v>
      </c>
      <c r="C604" t="s">
        <v>326</v>
      </c>
      <c r="D604">
        <v>86.486000000000004</v>
      </c>
      <c r="E604">
        <v>74</v>
      </c>
      <c r="F604">
        <v>7</v>
      </c>
      <c r="G604">
        <v>3</v>
      </c>
      <c r="H604">
        <v>1508</v>
      </c>
      <c r="I604">
        <v>1580</v>
      </c>
      <c r="J604">
        <v>759874</v>
      </c>
      <c r="K604">
        <v>759803</v>
      </c>
      <c r="L604" s="1">
        <v>1.29E-11</v>
      </c>
      <c r="M604">
        <v>78.7</v>
      </c>
      <c r="N604">
        <f t="shared" si="18"/>
        <v>72</v>
      </c>
      <c r="O604">
        <v>5331</v>
      </c>
      <c r="P604">
        <f t="shared" si="19"/>
        <v>1.3505908835115363E-2</v>
      </c>
    </row>
    <row r="605" spans="1:16" hidden="1" x14ac:dyDescent="0.2">
      <c r="A605">
        <f>COUNTIF(matches!$A$2:$A$11,B605)</f>
        <v>0</v>
      </c>
      <c r="B605" t="s">
        <v>323</v>
      </c>
      <c r="C605" t="s">
        <v>327</v>
      </c>
      <c r="D605">
        <v>86.486000000000004</v>
      </c>
      <c r="E605">
        <v>74</v>
      </c>
      <c r="F605">
        <v>7</v>
      </c>
      <c r="G605">
        <v>3</v>
      </c>
      <c r="H605">
        <v>1508</v>
      </c>
      <c r="I605">
        <v>1580</v>
      </c>
      <c r="J605">
        <v>839133</v>
      </c>
      <c r="K605">
        <v>839062</v>
      </c>
      <c r="L605" s="1">
        <v>1.29E-11</v>
      </c>
      <c r="M605">
        <v>78.7</v>
      </c>
      <c r="N605">
        <f t="shared" si="18"/>
        <v>72</v>
      </c>
      <c r="O605">
        <v>5331</v>
      </c>
      <c r="P605">
        <f t="shared" si="19"/>
        <v>1.3505908835115363E-2</v>
      </c>
    </row>
    <row r="606" spans="1:16" hidden="1" x14ac:dyDescent="0.2">
      <c r="A606">
        <f>COUNTIF(matches!$A$2:$A$11,B606)</f>
        <v>0</v>
      </c>
      <c r="B606" t="s">
        <v>323</v>
      </c>
      <c r="C606" t="s">
        <v>328</v>
      </c>
      <c r="D606">
        <v>86.486000000000004</v>
      </c>
      <c r="E606">
        <v>74</v>
      </c>
      <c r="F606">
        <v>7</v>
      </c>
      <c r="G606">
        <v>3</v>
      </c>
      <c r="H606">
        <v>1508</v>
      </c>
      <c r="I606">
        <v>1580</v>
      </c>
      <c r="J606">
        <v>630803</v>
      </c>
      <c r="K606">
        <v>630732</v>
      </c>
      <c r="L606" s="1">
        <v>1.29E-11</v>
      </c>
      <c r="M606">
        <v>78.7</v>
      </c>
      <c r="N606">
        <f t="shared" si="18"/>
        <v>72</v>
      </c>
      <c r="O606">
        <v>5331</v>
      </c>
      <c r="P606">
        <f t="shared" si="19"/>
        <v>1.3505908835115363E-2</v>
      </c>
    </row>
    <row r="607" spans="1:16" hidden="1" x14ac:dyDescent="0.2">
      <c r="A607">
        <f>COUNTIF(matches!$A$2:$A$11,B607)</f>
        <v>0</v>
      </c>
      <c r="B607" t="s">
        <v>323</v>
      </c>
      <c r="C607" t="s">
        <v>256</v>
      </c>
      <c r="D607">
        <v>86.486000000000004</v>
      </c>
      <c r="E607">
        <v>74</v>
      </c>
      <c r="F607">
        <v>7</v>
      </c>
      <c r="G607">
        <v>3</v>
      </c>
      <c r="H607">
        <v>1508</v>
      </c>
      <c r="I607">
        <v>1580</v>
      </c>
      <c r="J607">
        <v>1070582</v>
      </c>
      <c r="K607">
        <v>1070511</v>
      </c>
      <c r="L607" s="1">
        <v>1.29E-11</v>
      </c>
      <c r="M607">
        <v>78.7</v>
      </c>
      <c r="N607">
        <f t="shared" si="18"/>
        <v>72</v>
      </c>
      <c r="O607">
        <v>5331</v>
      </c>
      <c r="P607">
        <f t="shared" si="19"/>
        <v>1.3505908835115363E-2</v>
      </c>
    </row>
    <row r="608" spans="1:16" hidden="1" x14ac:dyDescent="0.2">
      <c r="A608">
        <f>COUNTIF(matches!$A$2:$A$11,B608)</f>
        <v>0</v>
      </c>
      <c r="B608" t="s">
        <v>323</v>
      </c>
      <c r="C608" t="s">
        <v>329</v>
      </c>
      <c r="D608">
        <v>86.486000000000004</v>
      </c>
      <c r="E608">
        <v>74</v>
      </c>
      <c r="F608">
        <v>7</v>
      </c>
      <c r="G608">
        <v>3</v>
      </c>
      <c r="H608">
        <v>1508</v>
      </c>
      <c r="I608">
        <v>1580</v>
      </c>
      <c r="J608">
        <v>897429</v>
      </c>
      <c r="K608">
        <v>897500</v>
      </c>
      <c r="L608" s="1">
        <v>1.29E-11</v>
      </c>
      <c r="M608">
        <v>78.7</v>
      </c>
      <c r="N608">
        <f t="shared" si="18"/>
        <v>72</v>
      </c>
      <c r="O608">
        <v>5331</v>
      </c>
      <c r="P608">
        <f t="shared" si="19"/>
        <v>1.3505908835115363E-2</v>
      </c>
    </row>
    <row r="609" spans="1:16" hidden="1" x14ac:dyDescent="0.2">
      <c r="A609">
        <f>COUNTIF(matches!$A$2:$A$11,B609)</f>
        <v>0</v>
      </c>
      <c r="B609" t="s">
        <v>323</v>
      </c>
      <c r="C609" t="s">
        <v>330</v>
      </c>
      <c r="D609">
        <v>86.486000000000004</v>
      </c>
      <c r="E609">
        <v>74</v>
      </c>
      <c r="F609">
        <v>7</v>
      </c>
      <c r="G609">
        <v>3</v>
      </c>
      <c r="H609">
        <v>1508</v>
      </c>
      <c r="I609">
        <v>1580</v>
      </c>
      <c r="J609">
        <v>353294</v>
      </c>
      <c r="K609">
        <v>353365</v>
      </c>
      <c r="L609" s="1">
        <v>1.29E-11</v>
      </c>
      <c r="M609">
        <v>78.7</v>
      </c>
      <c r="N609">
        <f t="shared" si="18"/>
        <v>72</v>
      </c>
      <c r="O609">
        <v>5331</v>
      </c>
      <c r="P609">
        <f t="shared" si="19"/>
        <v>1.3505908835115363E-2</v>
      </c>
    </row>
    <row r="610" spans="1:16" hidden="1" x14ac:dyDescent="0.2">
      <c r="A610">
        <f>COUNTIF(matches!$A$2:$A$11,B610)</f>
        <v>0</v>
      </c>
      <c r="B610" t="s">
        <v>323</v>
      </c>
      <c r="C610" t="s">
        <v>255</v>
      </c>
      <c r="D610">
        <v>86.486000000000004</v>
      </c>
      <c r="E610">
        <v>74</v>
      </c>
      <c r="F610">
        <v>7</v>
      </c>
      <c r="G610">
        <v>3</v>
      </c>
      <c r="H610">
        <v>1508</v>
      </c>
      <c r="I610">
        <v>1580</v>
      </c>
      <c r="J610">
        <v>1813528</v>
      </c>
      <c r="K610">
        <v>1813599</v>
      </c>
      <c r="L610" s="1">
        <v>1.29E-11</v>
      </c>
      <c r="M610">
        <v>78.7</v>
      </c>
      <c r="N610">
        <f t="shared" si="18"/>
        <v>72</v>
      </c>
      <c r="O610">
        <v>5331</v>
      </c>
      <c r="P610">
        <f t="shared" si="19"/>
        <v>1.3505908835115363E-2</v>
      </c>
    </row>
    <row r="611" spans="1:16" hidden="1" x14ac:dyDescent="0.2">
      <c r="A611">
        <f>COUNTIF(matches!$A$2:$A$11,B611)</f>
        <v>0</v>
      </c>
      <c r="B611" t="s">
        <v>323</v>
      </c>
      <c r="C611" t="s">
        <v>331</v>
      </c>
      <c r="D611">
        <v>86.486000000000004</v>
      </c>
      <c r="E611">
        <v>74</v>
      </c>
      <c r="F611">
        <v>7</v>
      </c>
      <c r="G611">
        <v>3</v>
      </c>
      <c r="H611">
        <v>1508</v>
      </c>
      <c r="I611">
        <v>1580</v>
      </c>
      <c r="J611">
        <v>339935</v>
      </c>
      <c r="K611">
        <v>340006</v>
      </c>
      <c r="L611" s="1">
        <v>1.29E-11</v>
      </c>
      <c r="M611">
        <v>78.7</v>
      </c>
      <c r="N611">
        <f t="shared" si="18"/>
        <v>72</v>
      </c>
      <c r="O611">
        <v>5331</v>
      </c>
      <c r="P611">
        <f t="shared" si="19"/>
        <v>1.3505908835115363E-2</v>
      </c>
    </row>
    <row r="612" spans="1:16" x14ac:dyDescent="0.2">
      <c r="A612">
        <f>COUNTIF(matches!$A$2:$A$11,B612)</f>
        <v>0</v>
      </c>
      <c r="B612" t="s">
        <v>332</v>
      </c>
      <c r="C612" t="s">
        <v>175</v>
      </c>
      <c r="D612">
        <v>94.736999999999995</v>
      </c>
      <c r="E612">
        <v>38</v>
      </c>
      <c r="F612">
        <v>2</v>
      </c>
      <c r="G612">
        <v>0</v>
      </c>
      <c r="H612">
        <v>3572</v>
      </c>
      <c r="I612">
        <v>3609</v>
      </c>
      <c r="J612">
        <v>2479322</v>
      </c>
      <c r="K612">
        <v>2479359</v>
      </c>
      <c r="L612" s="1">
        <v>4.6700000000000002E-6</v>
      </c>
      <c r="M612">
        <v>60.2</v>
      </c>
      <c r="N612">
        <f t="shared" si="18"/>
        <v>37</v>
      </c>
      <c r="O612">
        <v>5331</v>
      </c>
      <c r="P612">
        <f t="shared" si="19"/>
        <v>6.9405364847120619E-3</v>
      </c>
    </row>
    <row r="613" spans="1:16" x14ac:dyDescent="0.2">
      <c r="A613">
        <f>COUNTIF(matches!$A$2:$A$11,B613)</f>
        <v>0</v>
      </c>
      <c r="B613" t="s">
        <v>332</v>
      </c>
      <c r="C613" t="s">
        <v>79</v>
      </c>
      <c r="D613">
        <v>96.97</v>
      </c>
      <c r="E613">
        <v>33</v>
      </c>
      <c r="F613">
        <v>1</v>
      </c>
      <c r="G613">
        <v>0</v>
      </c>
      <c r="H613">
        <v>3571</v>
      </c>
      <c r="I613">
        <v>3603</v>
      </c>
      <c r="J613">
        <v>630189</v>
      </c>
      <c r="K613">
        <v>630221</v>
      </c>
      <c r="L613" s="1">
        <v>6.0399999999999998E-5</v>
      </c>
      <c r="M613">
        <v>56.5</v>
      </c>
      <c r="N613">
        <f t="shared" si="18"/>
        <v>32</v>
      </c>
      <c r="O613">
        <v>5331</v>
      </c>
      <c r="P613">
        <f t="shared" si="19"/>
        <v>6.002626148940161E-3</v>
      </c>
    </row>
    <row r="614" spans="1:16" hidden="1" x14ac:dyDescent="0.2">
      <c r="A614">
        <f>COUNTIF(matches!$A$2:$A$11,B614)</f>
        <v>0</v>
      </c>
      <c r="B614" t="s">
        <v>333</v>
      </c>
      <c r="C614" t="s">
        <v>50</v>
      </c>
      <c r="D614">
        <v>78.986000000000004</v>
      </c>
      <c r="E614">
        <v>276</v>
      </c>
      <c r="F614">
        <v>48</v>
      </c>
      <c r="G614">
        <v>9</v>
      </c>
      <c r="H614">
        <v>4485</v>
      </c>
      <c r="I614">
        <v>4755</v>
      </c>
      <c r="J614">
        <v>3801144</v>
      </c>
      <c r="K614">
        <v>3800874</v>
      </c>
      <c r="L614" s="1">
        <v>3.42E-42</v>
      </c>
      <c r="M614">
        <v>180</v>
      </c>
      <c r="N614">
        <f t="shared" si="18"/>
        <v>270</v>
      </c>
      <c r="O614">
        <v>5300</v>
      </c>
      <c r="P614">
        <f t="shared" si="19"/>
        <v>5.0943396226415097E-2</v>
      </c>
    </row>
    <row r="615" spans="1:16" hidden="1" x14ac:dyDescent="0.2">
      <c r="A615">
        <f>COUNTIF(matches!$A$2:$A$11,B615)</f>
        <v>0</v>
      </c>
      <c r="B615" t="s">
        <v>334</v>
      </c>
      <c r="C615" t="s">
        <v>94</v>
      </c>
      <c r="D615">
        <v>85.057000000000002</v>
      </c>
      <c r="E615">
        <v>87</v>
      </c>
      <c r="F615">
        <v>13</v>
      </c>
      <c r="G615">
        <v>0</v>
      </c>
      <c r="H615">
        <v>2960</v>
      </c>
      <c r="I615">
        <v>3046</v>
      </c>
      <c r="J615">
        <v>1399590</v>
      </c>
      <c r="K615">
        <v>1399504</v>
      </c>
      <c r="L615" s="1">
        <v>5.8999999999999996E-15</v>
      </c>
      <c r="M615">
        <v>89.8</v>
      </c>
      <c r="N615">
        <f t="shared" si="18"/>
        <v>86</v>
      </c>
      <c r="O615">
        <v>5282</v>
      </c>
      <c r="P615">
        <f t="shared" si="19"/>
        <v>1.6281711472926921E-2</v>
      </c>
    </row>
    <row r="616" spans="1:16" hidden="1" x14ac:dyDescent="0.2">
      <c r="A616">
        <f>COUNTIF(matches!$A$2:$A$11,B616)</f>
        <v>0</v>
      </c>
      <c r="B616" t="s">
        <v>334</v>
      </c>
      <c r="C616" t="s">
        <v>82</v>
      </c>
      <c r="D616">
        <v>87.323999999999998</v>
      </c>
      <c r="E616">
        <v>71</v>
      </c>
      <c r="F616">
        <v>9</v>
      </c>
      <c r="G616">
        <v>0</v>
      </c>
      <c r="H616">
        <v>2960</v>
      </c>
      <c r="I616">
        <v>3030</v>
      </c>
      <c r="J616">
        <v>1995933</v>
      </c>
      <c r="K616">
        <v>1996003</v>
      </c>
      <c r="L616" s="1">
        <v>9.8800000000000003E-13</v>
      </c>
      <c r="M616">
        <v>82.4</v>
      </c>
      <c r="N616">
        <f t="shared" si="18"/>
        <v>70</v>
      </c>
      <c r="O616">
        <v>5282</v>
      </c>
      <c r="P616">
        <f t="shared" si="19"/>
        <v>1.3252555850056797E-2</v>
      </c>
    </row>
    <row r="617" spans="1:16" hidden="1" x14ac:dyDescent="0.2">
      <c r="A617">
        <f>COUNTIF(matches!$A$2:$A$11,B617)</f>
        <v>0</v>
      </c>
      <c r="B617" t="s">
        <v>334</v>
      </c>
      <c r="C617" t="s">
        <v>335</v>
      </c>
      <c r="D617">
        <v>91.379000000000005</v>
      </c>
      <c r="E617">
        <v>58</v>
      </c>
      <c r="F617">
        <v>3</v>
      </c>
      <c r="G617">
        <v>2</v>
      </c>
      <c r="H617">
        <v>2976</v>
      </c>
      <c r="I617">
        <v>3032</v>
      </c>
      <c r="J617">
        <v>186578</v>
      </c>
      <c r="K617">
        <v>186522</v>
      </c>
      <c r="L617" s="1">
        <v>1.28E-11</v>
      </c>
      <c r="M617">
        <v>78.7</v>
      </c>
      <c r="N617">
        <f t="shared" si="18"/>
        <v>56</v>
      </c>
      <c r="O617">
        <v>5282</v>
      </c>
      <c r="P617">
        <f t="shared" si="19"/>
        <v>1.0602044680045438E-2</v>
      </c>
    </row>
    <row r="618" spans="1:16" x14ac:dyDescent="0.2">
      <c r="A618">
        <f>COUNTIF(matches!$A$2:$A$11,B618)</f>
        <v>0</v>
      </c>
      <c r="B618" t="s">
        <v>334</v>
      </c>
      <c r="C618" t="s">
        <v>336</v>
      </c>
      <c r="D618">
        <v>100</v>
      </c>
      <c r="E618">
        <v>28</v>
      </c>
      <c r="F618">
        <v>0</v>
      </c>
      <c r="G618">
        <v>0</v>
      </c>
      <c r="H618">
        <v>2548</v>
      </c>
      <c r="I618">
        <v>2575</v>
      </c>
      <c r="J618">
        <v>66877</v>
      </c>
      <c r="K618">
        <v>66850</v>
      </c>
      <c r="L618" s="1">
        <v>7.7399999999999995E-4</v>
      </c>
      <c r="M618">
        <v>52.8</v>
      </c>
      <c r="N618">
        <f t="shared" si="18"/>
        <v>27</v>
      </c>
      <c r="O618">
        <v>5282</v>
      </c>
      <c r="P618">
        <f t="shared" si="19"/>
        <v>5.1117001135933355E-3</v>
      </c>
    </row>
    <row r="619" spans="1:16" hidden="1" x14ac:dyDescent="0.2">
      <c r="A619">
        <f>COUNTIF(matches!$A$2:$A$11,B619)</f>
        <v>0</v>
      </c>
      <c r="B619" t="s">
        <v>337</v>
      </c>
      <c r="C619" t="s">
        <v>147</v>
      </c>
      <c r="D619">
        <v>85.713999999999999</v>
      </c>
      <c r="E619">
        <v>154</v>
      </c>
      <c r="F619">
        <v>18</v>
      </c>
      <c r="G619">
        <v>4</v>
      </c>
      <c r="H619">
        <v>39</v>
      </c>
      <c r="I619">
        <v>190</v>
      </c>
      <c r="J619">
        <v>394426</v>
      </c>
      <c r="K619">
        <v>394275</v>
      </c>
      <c r="L619" s="1">
        <v>4.4100000000000002E-36</v>
      </c>
      <c r="M619">
        <v>159</v>
      </c>
      <c r="N619">
        <f t="shared" si="18"/>
        <v>151</v>
      </c>
      <c r="O619">
        <v>5257</v>
      </c>
      <c r="P619">
        <f t="shared" si="19"/>
        <v>2.8723606619745101E-2</v>
      </c>
    </row>
    <row r="620" spans="1:16" hidden="1" x14ac:dyDescent="0.2">
      <c r="A620">
        <f>COUNTIF(matches!$A$2:$A$11,B620)</f>
        <v>0</v>
      </c>
      <c r="B620" t="s">
        <v>337</v>
      </c>
      <c r="C620" t="s">
        <v>232</v>
      </c>
      <c r="D620">
        <v>85.713999999999999</v>
      </c>
      <c r="E620">
        <v>154</v>
      </c>
      <c r="F620">
        <v>18</v>
      </c>
      <c r="G620">
        <v>4</v>
      </c>
      <c r="H620">
        <v>39</v>
      </c>
      <c r="I620">
        <v>190</v>
      </c>
      <c r="J620">
        <v>861432</v>
      </c>
      <c r="K620">
        <v>861583</v>
      </c>
      <c r="L620" s="1">
        <v>4.4100000000000002E-36</v>
      </c>
      <c r="M620">
        <v>159</v>
      </c>
      <c r="N620">
        <f t="shared" si="18"/>
        <v>151</v>
      </c>
      <c r="O620">
        <v>5257</v>
      </c>
      <c r="P620">
        <f t="shared" si="19"/>
        <v>2.8723606619745101E-2</v>
      </c>
    </row>
    <row r="621" spans="1:16" hidden="1" x14ac:dyDescent="0.2">
      <c r="A621">
        <f>COUNTIF(matches!$A$2:$A$11,B621)</f>
        <v>0</v>
      </c>
      <c r="B621" t="s">
        <v>337</v>
      </c>
      <c r="C621" t="s">
        <v>57</v>
      </c>
      <c r="D621">
        <v>84.906000000000006</v>
      </c>
      <c r="E621">
        <v>159</v>
      </c>
      <c r="F621">
        <v>19</v>
      </c>
      <c r="G621">
        <v>5</v>
      </c>
      <c r="H621">
        <v>39</v>
      </c>
      <c r="I621">
        <v>194</v>
      </c>
      <c r="J621">
        <v>548177</v>
      </c>
      <c r="K621">
        <v>548021</v>
      </c>
      <c r="L621" s="1">
        <v>5.7100000000000004E-35</v>
      </c>
      <c r="M621">
        <v>156</v>
      </c>
      <c r="N621">
        <f t="shared" si="18"/>
        <v>155</v>
      </c>
      <c r="O621">
        <v>5257</v>
      </c>
      <c r="P621">
        <f t="shared" si="19"/>
        <v>2.9484496861327755E-2</v>
      </c>
    </row>
    <row r="622" spans="1:16" hidden="1" x14ac:dyDescent="0.2">
      <c r="A622">
        <f>COUNTIF(matches!$A$2:$A$11,B622)</f>
        <v>0</v>
      </c>
      <c r="B622" t="s">
        <v>337</v>
      </c>
      <c r="C622" t="s">
        <v>269</v>
      </c>
      <c r="D622">
        <v>82.608999999999995</v>
      </c>
      <c r="E622">
        <v>138</v>
      </c>
      <c r="F622">
        <v>19</v>
      </c>
      <c r="G622">
        <v>5</v>
      </c>
      <c r="H622">
        <v>65</v>
      </c>
      <c r="I622">
        <v>199</v>
      </c>
      <c r="J622">
        <v>34990</v>
      </c>
      <c r="K622">
        <v>35125</v>
      </c>
      <c r="L622" s="1">
        <v>2.6899999999999998E-23</v>
      </c>
      <c r="M622">
        <v>117</v>
      </c>
      <c r="N622">
        <f t="shared" si="18"/>
        <v>134</v>
      </c>
      <c r="O622">
        <v>5257</v>
      </c>
      <c r="P622">
        <f t="shared" si="19"/>
        <v>2.548982309301883E-2</v>
      </c>
    </row>
    <row r="623" spans="1:16" hidden="1" x14ac:dyDescent="0.2">
      <c r="A623">
        <f>COUNTIF(matches!$A$2:$A$11,B623)</f>
        <v>0</v>
      </c>
      <c r="B623" t="s">
        <v>337</v>
      </c>
      <c r="C623" t="s">
        <v>29</v>
      </c>
      <c r="D623">
        <v>79.486999999999995</v>
      </c>
      <c r="E623">
        <v>156</v>
      </c>
      <c r="F623">
        <v>24</v>
      </c>
      <c r="G623">
        <v>7</v>
      </c>
      <c r="H623">
        <v>39</v>
      </c>
      <c r="I623">
        <v>190</v>
      </c>
      <c r="J623">
        <v>1957342</v>
      </c>
      <c r="K623">
        <v>1957493</v>
      </c>
      <c r="L623" s="1">
        <v>2.0999999999999999E-19</v>
      </c>
      <c r="M623">
        <v>104</v>
      </c>
      <c r="N623">
        <f t="shared" si="18"/>
        <v>151</v>
      </c>
      <c r="O623">
        <v>5257</v>
      </c>
      <c r="P623">
        <f t="shared" si="19"/>
        <v>2.8723606619745101E-2</v>
      </c>
    </row>
    <row r="624" spans="1:16" hidden="1" x14ac:dyDescent="0.2">
      <c r="A624">
        <f>COUNTIF(matches!$A$2:$A$11,B624)</f>
        <v>0</v>
      </c>
      <c r="B624" t="s">
        <v>337</v>
      </c>
      <c r="C624" t="s">
        <v>338</v>
      </c>
      <c r="D624">
        <v>78.980999999999995</v>
      </c>
      <c r="E624">
        <v>157</v>
      </c>
      <c r="F624">
        <v>25</v>
      </c>
      <c r="G624">
        <v>8</v>
      </c>
      <c r="H624">
        <v>39</v>
      </c>
      <c r="I624">
        <v>191</v>
      </c>
      <c r="J624">
        <v>1613718</v>
      </c>
      <c r="K624">
        <v>1613870</v>
      </c>
      <c r="L624" s="1">
        <v>2.7099999999999998E-18</v>
      </c>
      <c r="M624">
        <v>100</v>
      </c>
      <c r="N624">
        <f t="shared" si="18"/>
        <v>152</v>
      </c>
      <c r="O624">
        <v>5257</v>
      </c>
      <c r="P624">
        <f t="shared" si="19"/>
        <v>2.8913829180140765E-2</v>
      </c>
    </row>
    <row r="625" spans="1:16" hidden="1" x14ac:dyDescent="0.2">
      <c r="A625">
        <f>COUNTIF(matches!$A$2:$A$11,B625)</f>
        <v>0</v>
      </c>
      <c r="B625" t="s">
        <v>339</v>
      </c>
      <c r="C625" t="s">
        <v>10</v>
      </c>
      <c r="D625">
        <v>75.584999999999994</v>
      </c>
      <c r="E625">
        <v>299</v>
      </c>
      <c r="F625">
        <v>61</v>
      </c>
      <c r="G625">
        <v>10</v>
      </c>
      <c r="H625">
        <v>4858</v>
      </c>
      <c r="I625">
        <v>5150</v>
      </c>
      <c r="J625">
        <v>1814198</v>
      </c>
      <c r="K625">
        <v>1813906</v>
      </c>
      <c r="L625" s="1">
        <v>2.0599999999999999E-29</v>
      </c>
      <c r="M625">
        <v>137</v>
      </c>
      <c r="N625">
        <f t="shared" si="18"/>
        <v>292</v>
      </c>
      <c r="O625">
        <v>5240</v>
      </c>
      <c r="P625">
        <f t="shared" si="19"/>
        <v>5.5725190839694655E-2</v>
      </c>
    </row>
    <row r="626" spans="1:16" hidden="1" x14ac:dyDescent="0.2">
      <c r="A626">
        <f>COUNTIF(matches!$A$2:$A$11,B626)</f>
        <v>0</v>
      </c>
      <c r="B626" t="s">
        <v>339</v>
      </c>
      <c r="C626" t="s">
        <v>188</v>
      </c>
      <c r="D626">
        <v>77.016000000000005</v>
      </c>
      <c r="E626">
        <v>248</v>
      </c>
      <c r="F626">
        <v>49</v>
      </c>
      <c r="G626">
        <v>8</v>
      </c>
      <c r="H626">
        <v>4906</v>
      </c>
      <c r="I626">
        <v>5149</v>
      </c>
      <c r="J626">
        <v>578477</v>
      </c>
      <c r="K626">
        <v>578720</v>
      </c>
      <c r="L626" s="1">
        <v>7.4100000000000003E-29</v>
      </c>
      <c r="M626">
        <v>135</v>
      </c>
      <c r="N626">
        <f t="shared" si="18"/>
        <v>243</v>
      </c>
      <c r="O626">
        <v>5240</v>
      </c>
      <c r="P626">
        <f t="shared" si="19"/>
        <v>4.6374045801526716E-2</v>
      </c>
    </row>
    <row r="627" spans="1:16" hidden="1" x14ac:dyDescent="0.2">
      <c r="A627">
        <f>COUNTIF(matches!$A$2:$A$11,B627)</f>
        <v>0</v>
      </c>
      <c r="B627" t="s">
        <v>339</v>
      </c>
      <c r="C627" t="s">
        <v>57</v>
      </c>
      <c r="D627">
        <v>75.165999999999997</v>
      </c>
      <c r="E627">
        <v>302</v>
      </c>
      <c r="F627">
        <v>63</v>
      </c>
      <c r="G627">
        <v>10</v>
      </c>
      <c r="H627">
        <v>4855</v>
      </c>
      <c r="I627">
        <v>5150</v>
      </c>
      <c r="J627">
        <v>1018660</v>
      </c>
      <c r="K627">
        <v>1018955</v>
      </c>
      <c r="L627" s="1">
        <v>9.5900000000000002E-28</v>
      </c>
      <c r="M627">
        <v>132</v>
      </c>
      <c r="N627">
        <f t="shared" si="18"/>
        <v>295</v>
      </c>
      <c r="O627">
        <v>5240</v>
      </c>
      <c r="P627">
        <f t="shared" si="19"/>
        <v>5.6297709923664119E-2</v>
      </c>
    </row>
    <row r="628" spans="1:16" hidden="1" x14ac:dyDescent="0.2">
      <c r="A628">
        <f>COUNTIF(matches!$A$2:$A$11,B628)</f>
        <v>0</v>
      </c>
      <c r="B628" t="s">
        <v>339</v>
      </c>
      <c r="C628" t="s">
        <v>55</v>
      </c>
      <c r="D628">
        <v>84.614999999999995</v>
      </c>
      <c r="E628">
        <v>130</v>
      </c>
      <c r="F628">
        <v>18</v>
      </c>
      <c r="G628">
        <v>2</v>
      </c>
      <c r="H628">
        <v>5022</v>
      </c>
      <c r="I628">
        <v>5150</v>
      </c>
      <c r="J628">
        <v>1227825</v>
      </c>
      <c r="K628">
        <v>1227953</v>
      </c>
      <c r="L628" s="1">
        <v>1.2399999999999999E-26</v>
      </c>
      <c r="M628">
        <v>128</v>
      </c>
      <c r="N628">
        <f t="shared" si="18"/>
        <v>128</v>
      </c>
      <c r="O628">
        <v>5240</v>
      </c>
      <c r="P628">
        <f t="shared" si="19"/>
        <v>2.4427480916030534E-2</v>
      </c>
    </row>
    <row r="629" spans="1:16" hidden="1" x14ac:dyDescent="0.2">
      <c r="A629">
        <f>COUNTIF(matches!$A$2:$A$11,B629)</f>
        <v>0</v>
      </c>
      <c r="B629" t="s">
        <v>339</v>
      </c>
      <c r="C629" t="s">
        <v>217</v>
      </c>
      <c r="D629">
        <v>75.646000000000001</v>
      </c>
      <c r="E629">
        <v>271</v>
      </c>
      <c r="F629">
        <v>52</v>
      </c>
      <c r="G629">
        <v>11</v>
      </c>
      <c r="H629">
        <v>4906</v>
      </c>
      <c r="I629">
        <v>5169</v>
      </c>
      <c r="J629">
        <v>3052294</v>
      </c>
      <c r="K629">
        <v>3052557</v>
      </c>
      <c r="L629" s="1">
        <v>5.7700000000000002E-25</v>
      </c>
      <c r="M629">
        <v>122</v>
      </c>
      <c r="N629">
        <f t="shared" si="18"/>
        <v>263</v>
      </c>
      <c r="O629">
        <v>5240</v>
      </c>
      <c r="P629">
        <f t="shared" si="19"/>
        <v>5.0190839694656486E-2</v>
      </c>
    </row>
    <row r="630" spans="1:16" hidden="1" x14ac:dyDescent="0.2">
      <c r="A630">
        <f>COUNTIF(matches!$A$2:$A$11,B630)</f>
        <v>0</v>
      </c>
      <c r="B630" t="s">
        <v>339</v>
      </c>
      <c r="C630" t="s">
        <v>218</v>
      </c>
      <c r="D630">
        <v>75.646000000000001</v>
      </c>
      <c r="E630">
        <v>271</v>
      </c>
      <c r="F630">
        <v>52</v>
      </c>
      <c r="G630">
        <v>11</v>
      </c>
      <c r="H630">
        <v>4906</v>
      </c>
      <c r="I630">
        <v>5169</v>
      </c>
      <c r="J630">
        <v>3052287</v>
      </c>
      <c r="K630">
        <v>3052550</v>
      </c>
      <c r="L630" s="1">
        <v>5.7700000000000002E-25</v>
      </c>
      <c r="M630">
        <v>122</v>
      </c>
      <c r="N630">
        <f t="shared" si="18"/>
        <v>263</v>
      </c>
      <c r="O630">
        <v>5240</v>
      </c>
      <c r="P630">
        <f t="shared" si="19"/>
        <v>5.0190839694656486E-2</v>
      </c>
    </row>
    <row r="631" spans="1:16" hidden="1" x14ac:dyDescent="0.2">
      <c r="A631">
        <f>COUNTIF(matches!$A$2:$A$11,B631)</f>
        <v>0</v>
      </c>
      <c r="B631" t="s">
        <v>339</v>
      </c>
      <c r="C631" t="s">
        <v>105</v>
      </c>
      <c r="D631">
        <v>83.846000000000004</v>
      </c>
      <c r="E631">
        <v>130</v>
      </c>
      <c r="F631">
        <v>19</v>
      </c>
      <c r="G631">
        <v>2</v>
      </c>
      <c r="H631">
        <v>5022</v>
      </c>
      <c r="I631">
        <v>5150</v>
      </c>
      <c r="J631">
        <v>1117881</v>
      </c>
      <c r="K631">
        <v>1118009</v>
      </c>
      <c r="L631" s="1">
        <v>5.7700000000000002E-25</v>
      </c>
      <c r="M631">
        <v>122</v>
      </c>
      <c r="N631">
        <f t="shared" si="18"/>
        <v>128</v>
      </c>
      <c r="O631">
        <v>5240</v>
      </c>
      <c r="P631">
        <f t="shared" si="19"/>
        <v>2.4427480916030534E-2</v>
      </c>
    </row>
    <row r="632" spans="1:16" hidden="1" x14ac:dyDescent="0.2">
      <c r="A632">
        <f>COUNTIF(matches!$A$2:$A$11,B632)</f>
        <v>0</v>
      </c>
      <c r="B632" t="s">
        <v>339</v>
      </c>
      <c r="C632" t="s">
        <v>219</v>
      </c>
      <c r="D632">
        <v>75.646000000000001</v>
      </c>
      <c r="E632">
        <v>271</v>
      </c>
      <c r="F632">
        <v>52</v>
      </c>
      <c r="G632">
        <v>11</v>
      </c>
      <c r="H632">
        <v>4906</v>
      </c>
      <c r="I632">
        <v>5169</v>
      </c>
      <c r="J632">
        <v>2409143</v>
      </c>
      <c r="K632">
        <v>2409406</v>
      </c>
      <c r="L632" s="1">
        <v>5.7700000000000002E-25</v>
      </c>
      <c r="M632">
        <v>122</v>
      </c>
      <c r="N632">
        <f t="shared" si="18"/>
        <v>263</v>
      </c>
      <c r="O632">
        <v>5240</v>
      </c>
      <c r="P632">
        <f t="shared" si="19"/>
        <v>5.0190839694656486E-2</v>
      </c>
    </row>
    <row r="633" spans="1:16" hidden="1" x14ac:dyDescent="0.2">
      <c r="A633">
        <f>COUNTIF(matches!$A$2:$A$11,B633)</f>
        <v>0</v>
      </c>
      <c r="B633" t="s">
        <v>339</v>
      </c>
      <c r="C633" t="s">
        <v>192</v>
      </c>
      <c r="D633">
        <v>72.134</v>
      </c>
      <c r="E633">
        <v>506</v>
      </c>
      <c r="F633">
        <v>106</v>
      </c>
      <c r="G633">
        <v>26</v>
      </c>
      <c r="H633">
        <v>301</v>
      </c>
      <c r="I633">
        <v>787</v>
      </c>
      <c r="J633">
        <v>457371</v>
      </c>
      <c r="K633">
        <v>457860</v>
      </c>
      <c r="L633" s="1">
        <v>2.08E-24</v>
      </c>
      <c r="M633">
        <v>121</v>
      </c>
      <c r="N633">
        <f t="shared" si="18"/>
        <v>486</v>
      </c>
      <c r="O633">
        <v>5240</v>
      </c>
      <c r="P633">
        <f t="shared" si="19"/>
        <v>9.2748091603053431E-2</v>
      </c>
    </row>
    <row r="634" spans="1:16" hidden="1" x14ac:dyDescent="0.2">
      <c r="A634">
        <f>COUNTIF(matches!$A$2:$A$11,B634)</f>
        <v>0</v>
      </c>
      <c r="B634" t="s">
        <v>339</v>
      </c>
      <c r="C634" t="s">
        <v>46</v>
      </c>
      <c r="D634">
        <v>83.2</v>
      </c>
      <c r="E634">
        <v>125</v>
      </c>
      <c r="F634">
        <v>21</v>
      </c>
      <c r="G634">
        <v>0</v>
      </c>
      <c r="H634">
        <v>5025</v>
      </c>
      <c r="I634">
        <v>5149</v>
      </c>
      <c r="J634">
        <v>501589</v>
      </c>
      <c r="K634">
        <v>501465</v>
      </c>
      <c r="L634" s="1">
        <v>9.6600000000000001E-23</v>
      </c>
      <c r="M634">
        <v>115</v>
      </c>
      <c r="N634">
        <f t="shared" si="18"/>
        <v>124</v>
      </c>
      <c r="O634">
        <v>5240</v>
      </c>
      <c r="P634">
        <f t="shared" si="19"/>
        <v>2.366412213740458E-2</v>
      </c>
    </row>
    <row r="635" spans="1:16" hidden="1" x14ac:dyDescent="0.2">
      <c r="A635">
        <f>COUNTIF(matches!$A$2:$A$11,B635)</f>
        <v>0</v>
      </c>
      <c r="B635" t="s">
        <v>340</v>
      </c>
      <c r="C635" t="s">
        <v>186</v>
      </c>
      <c r="D635">
        <v>72.680000000000007</v>
      </c>
      <c r="E635">
        <v>388</v>
      </c>
      <c r="F635">
        <v>89</v>
      </c>
      <c r="G635">
        <v>16</v>
      </c>
      <c r="H635">
        <v>3333</v>
      </c>
      <c r="I635">
        <v>3710</v>
      </c>
      <c r="J635">
        <v>311724</v>
      </c>
      <c r="K635">
        <v>311344</v>
      </c>
      <c r="L635" s="1">
        <v>3.47E-22</v>
      </c>
      <c r="M635">
        <v>113</v>
      </c>
      <c r="N635">
        <f t="shared" si="18"/>
        <v>377</v>
      </c>
      <c r="O635">
        <v>5238</v>
      </c>
      <c r="P635">
        <f t="shared" si="19"/>
        <v>7.1974035891561663E-2</v>
      </c>
    </row>
    <row r="636" spans="1:16" hidden="1" x14ac:dyDescent="0.2">
      <c r="A636">
        <f>COUNTIF(matches!$A$2:$A$11,B636)</f>
        <v>0</v>
      </c>
      <c r="B636" t="s">
        <v>340</v>
      </c>
      <c r="C636" t="s">
        <v>13</v>
      </c>
      <c r="D636">
        <v>78.225999999999999</v>
      </c>
      <c r="E636">
        <v>124</v>
      </c>
      <c r="F636">
        <v>27</v>
      </c>
      <c r="G636">
        <v>0</v>
      </c>
      <c r="H636">
        <v>3623</v>
      </c>
      <c r="I636">
        <v>3746</v>
      </c>
      <c r="J636">
        <v>142279</v>
      </c>
      <c r="K636">
        <v>142156</v>
      </c>
      <c r="L636" s="1">
        <v>3.5199999999999999E-12</v>
      </c>
      <c r="M636">
        <v>80.5</v>
      </c>
      <c r="N636">
        <f t="shared" si="18"/>
        <v>123</v>
      </c>
      <c r="O636">
        <v>5238</v>
      </c>
      <c r="P636">
        <f t="shared" si="19"/>
        <v>2.3482245131729668E-2</v>
      </c>
    </row>
    <row r="637" spans="1:16" hidden="1" x14ac:dyDescent="0.2">
      <c r="A637">
        <f>COUNTIF(matches!$A$2:$A$11,B637)</f>
        <v>0</v>
      </c>
      <c r="B637" t="s">
        <v>340</v>
      </c>
      <c r="C637" t="s">
        <v>25</v>
      </c>
      <c r="D637">
        <v>80.412000000000006</v>
      </c>
      <c r="E637">
        <v>97</v>
      </c>
      <c r="F637">
        <v>19</v>
      </c>
      <c r="G637">
        <v>0</v>
      </c>
      <c r="H637">
        <v>3623</v>
      </c>
      <c r="I637">
        <v>3719</v>
      </c>
      <c r="J637">
        <v>2972237</v>
      </c>
      <c r="K637">
        <v>2972333</v>
      </c>
      <c r="L637" s="1">
        <v>1.64E-10</v>
      </c>
      <c r="M637">
        <v>75</v>
      </c>
      <c r="N637">
        <f t="shared" si="18"/>
        <v>96</v>
      </c>
      <c r="O637">
        <v>5238</v>
      </c>
      <c r="P637">
        <f t="shared" si="19"/>
        <v>1.8327605956471937E-2</v>
      </c>
    </row>
    <row r="638" spans="1:16" hidden="1" x14ac:dyDescent="0.2">
      <c r="A638">
        <f>COUNTIF(matches!$A$2:$A$11,B638)</f>
        <v>0</v>
      </c>
      <c r="B638" t="s">
        <v>341</v>
      </c>
      <c r="C638" t="s">
        <v>38</v>
      </c>
      <c r="D638">
        <v>84.81</v>
      </c>
      <c r="E638">
        <v>79</v>
      </c>
      <c r="F638">
        <v>12</v>
      </c>
      <c r="G638">
        <v>0</v>
      </c>
      <c r="H638">
        <v>4380</v>
      </c>
      <c r="I638">
        <v>4458</v>
      </c>
      <c r="J638">
        <v>2137072</v>
      </c>
      <c r="K638">
        <v>2137150</v>
      </c>
      <c r="L638" s="1">
        <v>3.5E-12</v>
      </c>
      <c r="M638">
        <v>80.5</v>
      </c>
      <c r="N638">
        <f t="shared" si="18"/>
        <v>78</v>
      </c>
      <c r="O638">
        <v>5200</v>
      </c>
      <c r="P638">
        <f t="shared" si="19"/>
        <v>1.4999999999999999E-2</v>
      </c>
    </row>
    <row r="639" spans="1:16" hidden="1" x14ac:dyDescent="0.2">
      <c r="A639">
        <f>COUNTIF(matches!$A$2:$A$11,B639)</f>
        <v>0</v>
      </c>
      <c r="B639" t="s">
        <v>341</v>
      </c>
      <c r="C639" t="s">
        <v>57</v>
      </c>
      <c r="D639">
        <v>84.614999999999995</v>
      </c>
      <c r="E639">
        <v>78</v>
      </c>
      <c r="F639">
        <v>12</v>
      </c>
      <c r="G639">
        <v>0</v>
      </c>
      <c r="H639">
        <v>4381</v>
      </c>
      <c r="I639">
        <v>4458</v>
      </c>
      <c r="J639">
        <v>541807</v>
      </c>
      <c r="K639">
        <v>541884</v>
      </c>
      <c r="L639" s="1">
        <v>1.26E-11</v>
      </c>
      <c r="M639">
        <v>78.7</v>
      </c>
      <c r="N639">
        <f t="shared" si="18"/>
        <v>77</v>
      </c>
      <c r="O639">
        <v>5200</v>
      </c>
      <c r="P639">
        <f t="shared" si="19"/>
        <v>1.4807692307692308E-2</v>
      </c>
    </row>
    <row r="640" spans="1:16" hidden="1" x14ac:dyDescent="0.2">
      <c r="A640">
        <f>COUNTIF(matches!$A$2:$A$11,B640)</f>
        <v>0</v>
      </c>
      <c r="B640" t="s">
        <v>341</v>
      </c>
      <c r="C640" t="s">
        <v>316</v>
      </c>
      <c r="D640">
        <v>80.412000000000006</v>
      </c>
      <c r="E640">
        <v>97</v>
      </c>
      <c r="F640">
        <v>11</v>
      </c>
      <c r="G640">
        <v>5</v>
      </c>
      <c r="H640">
        <v>4366</v>
      </c>
      <c r="I640">
        <v>4458</v>
      </c>
      <c r="J640">
        <v>369455</v>
      </c>
      <c r="K640">
        <v>369363</v>
      </c>
      <c r="L640" s="1">
        <v>2.7199999999999999E-8</v>
      </c>
      <c r="M640">
        <v>67.599999999999994</v>
      </c>
      <c r="N640">
        <f t="shared" si="18"/>
        <v>92</v>
      </c>
      <c r="O640">
        <v>5200</v>
      </c>
      <c r="P640">
        <f t="shared" si="19"/>
        <v>1.7692307692307691E-2</v>
      </c>
    </row>
    <row r="641" spans="1:16" hidden="1" x14ac:dyDescent="0.2">
      <c r="A641">
        <f>COUNTIF(matches!$A$2:$A$11,B641)</f>
        <v>0</v>
      </c>
      <c r="B641" t="s">
        <v>341</v>
      </c>
      <c r="C641" t="s">
        <v>24</v>
      </c>
      <c r="D641">
        <v>82.051000000000002</v>
      </c>
      <c r="E641">
        <v>78</v>
      </c>
      <c r="F641">
        <v>14</v>
      </c>
      <c r="G641">
        <v>0</v>
      </c>
      <c r="H641">
        <v>4381</v>
      </c>
      <c r="I641">
        <v>4458</v>
      </c>
      <c r="J641">
        <v>162752</v>
      </c>
      <c r="K641">
        <v>162675</v>
      </c>
      <c r="L641" s="1">
        <v>2.7199999999999999E-8</v>
      </c>
      <c r="M641">
        <v>67.599999999999994</v>
      </c>
      <c r="N641">
        <f t="shared" si="18"/>
        <v>77</v>
      </c>
      <c r="O641">
        <v>5200</v>
      </c>
      <c r="P641">
        <f t="shared" si="19"/>
        <v>1.4807692307692308E-2</v>
      </c>
    </row>
    <row r="642" spans="1:16" hidden="1" x14ac:dyDescent="0.2">
      <c r="A642">
        <f>COUNTIF(matches!$A$2:$A$11,B642)</f>
        <v>0</v>
      </c>
      <c r="B642" t="s">
        <v>341</v>
      </c>
      <c r="C642" t="s">
        <v>25</v>
      </c>
      <c r="D642">
        <v>82.051000000000002</v>
      </c>
      <c r="E642">
        <v>78</v>
      </c>
      <c r="F642">
        <v>14</v>
      </c>
      <c r="G642">
        <v>0</v>
      </c>
      <c r="H642">
        <v>4381</v>
      </c>
      <c r="I642">
        <v>4458</v>
      </c>
      <c r="J642">
        <v>1129052</v>
      </c>
      <c r="K642">
        <v>1128975</v>
      </c>
      <c r="L642" s="1">
        <v>2.7199999999999999E-8</v>
      </c>
      <c r="M642">
        <v>67.599999999999994</v>
      </c>
      <c r="N642">
        <f t="shared" ref="N642:N705" si="20">I642-H642</f>
        <v>77</v>
      </c>
      <c r="O642">
        <v>5200</v>
      </c>
      <c r="P642">
        <f t="shared" ref="P642:P705" si="21">N642/O642</f>
        <v>1.4807692307692308E-2</v>
      </c>
    </row>
    <row r="643" spans="1:16" hidden="1" x14ac:dyDescent="0.2">
      <c r="A643">
        <f>COUNTIF(matches!$A$2:$A$11,B643)</f>
        <v>0</v>
      </c>
      <c r="B643" t="s">
        <v>341</v>
      </c>
      <c r="C643" t="s">
        <v>342</v>
      </c>
      <c r="D643">
        <v>78.947000000000003</v>
      </c>
      <c r="E643">
        <v>95</v>
      </c>
      <c r="F643">
        <v>15</v>
      </c>
      <c r="G643">
        <v>4</v>
      </c>
      <c r="H643">
        <v>4366</v>
      </c>
      <c r="I643">
        <v>4458</v>
      </c>
      <c r="J643">
        <v>434467</v>
      </c>
      <c r="K643">
        <v>434376</v>
      </c>
      <c r="L643" s="1">
        <v>4.5600000000000004E-6</v>
      </c>
      <c r="M643">
        <v>60.2</v>
      </c>
      <c r="N643">
        <f t="shared" si="20"/>
        <v>92</v>
      </c>
      <c r="O643">
        <v>5200</v>
      </c>
      <c r="P643">
        <f t="shared" si="21"/>
        <v>1.7692307692307691E-2</v>
      </c>
    </row>
    <row r="644" spans="1:16" x14ac:dyDescent="0.2">
      <c r="A644">
        <f>COUNTIF(matches!$A$2:$A$11,B644)</f>
        <v>0</v>
      </c>
      <c r="B644" t="s">
        <v>341</v>
      </c>
      <c r="C644" t="s">
        <v>147</v>
      </c>
      <c r="D644">
        <v>94.286000000000001</v>
      </c>
      <c r="E644">
        <v>35</v>
      </c>
      <c r="F644">
        <v>2</v>
      </c>
      <c r="G644">
        <v>0</v>
      </c>
      <c r="H644">
        <v>4424</v>
      </c>
      <c r="I644">
        <v>4458</v>
      </c>
      <c r="J644">
        <v>388149</v>
      </c>
      <c r="K644">
        <v>388183</v>
      </c>
      <c r="L644" s="1">
        <v>2.12E-4</v>
      </c>
      <c r="M644">
        <v>54.7</v>
      </c>
      <c r="N644">
        <f t="shared" si="20"/>
        <v>34</v>
      </c>
      <c r="O644">
        <v>5200</v>
      </c>
      <c r="P644">
        <f t="shared" si="21"/>
        <v>6.5384615384615381E-3</v>
      </c>
    </row>
    <row r="645" spans="1:16" hidden="1" x14ac:dyDescent="0.2">
      <c r="A645">
        <f>COUNTIF(matches!$A$2:$A$11,B645)</f>
        <v>0</v>
      </c>
      <c r="B645" t="s">
        <v>343</v>
      </c>
      <c r="C645" t="s">
        <v>53</v>
      </c>
      <c r="D645">
        <v>85.897000000000006</v>
      </c>
      <c r="E645">
        <v>78</v>
      </c>
      <c r="F645">
        <v>11</v>
      </c>
      <c r="G645">
        <v>0</v>
      </c>
      <c r="H645">
        <v>4039</v>
      </c>
      <c r="I645">
        <v>4116</v>
      </c>
      <c r="J645">
        <v>2511958</v>
      </c>
      <c r="K645">
        <v>2511881</v>
      </c>
      <c r="L645" s="1">
        <v>2.6700000000000002E-13</v>
      </c>
      <c r="M645">
        <v>84.2</v>
      </c>
      <c r="N645">
        <f t="shared" si="20"/>
        <v>77</v>
      </c>
      <c r="O645">
        <v>5128</v>
      </c>
      <c r="P645">
        <f t="shared" si="21"/>
        <v>1.5015600624024961E-2</v>
      </c>
    </row>
    <row r="646" spans="1:16" hidden="1" x14ac:dyDescent="0.2">
      <c r="A646">
        <f>COUNTIF(matches!$A$2:$A$11,B646)</f>
        <v>0</v>
      </c>
      <c r="B646" t="s">
        <v>343</v>
      </c>
      <c r="C646" t="s">
        <v>217</v>
      </c>
      <c r="D646">
        <v>84.415999999999997</v>
      </c>
      <c r="E646">
        <v>77</v>
      </c>
      <c r="F646">
        <v>11</v>
      </c>
      <c r="G646">
        <v>1</v>
      </c>
      <c r="H646">
        <v>4039</v>
      </c>
      <c r="I646">
        <v>4115</v>
      </c>
      <c r="J646">
        <v>350139</v>
      </c>
      <c r="K646">
        <v>350064</v>
      </c>
      <c r="L646" s="1">
        <v>1.5999999999999999E-10</v>
      </c>
      <c r="M646">
        <v>75</v>
      </c>
      <c r="N646">
        <f t="shared" si="20"/>
        <v>76</v>
      </c>
      <c r="O646">
        <v>5128</v>
      </c>
      <c r="P646">
        <f t="shared" si="21"/>
        <v>1.4820592823712949E-2</v>
      </c>
    </row>
    <row r="647" spans="1:16" hidden="1" x14ac:dyDescent="0.2">
      <c r="A647">
        <f>COUNTIF(matches!$A$2:$A$11,B647)</f>
        <v>0</v>
      </c>
      <c r="B647" t="s">
        <v>343</v>
      </c>
      <c r="C647" t="s">
        <v>218</v>
      </c>
      <c r="D647">
        <v>84.415999999999997</v>
      </c>
      <c r="E647">
        <v>77</v>
      </c>
      <c r="F647">
        <v>11</v>
      </c>
      <c r="G647">
        <v>1</v>
      </c>
      <c r="H647">
        <v>4039</v>
      </c>
      <c r="I647">
        <v>4115</v>
      </c>
      <c r="J647">
        <v>350139</v>
      </c>
      <c r="K647">
        <v>350064</v>
      </c>
      <c r="L647" s="1">
        <v>1.5999999999999999E-10</v>
      </c>
      <c r="M647">
        <v>75</v>
      </c>
      <c r="N647">
        <f t="shared" si="20"/>
        <v>76</v>
      </c>
      <c r="O647">
        <v>5128</v>
      </c>
      <c r="P647">
        <f t="shared" si="21"/>
        <v>1.4820592823712949E-2</v>
      </c>
    </row>
    <row r="648" spans="1:16" hidden="1" x14ac:dyDescent="0.2">
      <c r="A648">
        <f>COUNTIF(matches!$A$2:$A$11,B648)</f>
        <v>0</v>
      </c>
      <c r="B648" t="s">
        <v>343</v>
      </c>
      <c r="C648" t="s">
        <v>219</v>
      </c>
      <c r="D648">
        <v>84.415999999999997</v>
      </c>
      <c r="E648">
        <v>77</v>
      </c>
      <c r="F648">
        <v>11</v>
      </c>
      <c r="G648">
        <v>1</v>
      </c>
      <c r="H648">
        <v>4039</v>
      </c>
      <c r="I648">
        <v>4115</v>
      </c>
      <c r="J648">
        <v>2801191</v>
      </c>
      <c r="K648">
        <v>2801116</v>
      </c>
      <c r="L648" s="1">
        <v>1.5999999999999999E-10</v>
      </c>
      <c r="M648">
        <v>75</v>
      </c>
      <c r="N648">
        <f t="shared" si="20"/>
        <v>76</v>
      </c>
      <c r="O648">
        <v>5128</v>
      </c>
      <c r="P648">
        <f t="shared" si="21"/>
        <v>1.4820592823712949E-2</v>
      </c>
    </row>
    <row r="649" spans="1:16" hidden="1" x14ac:dyDescent="0.2">
      <c r="A649">
        <f>COUNTIF(matches!$A$2:$A$11,B649)</f>
        <v>0</v>
      </c>
      <c r="B649" t="s">
        <v>343</v>
      </c>
      <c r="C649" t="s">
        <v>155</v>
      </c>
      <c r="D649">
        <v>83.332999999999998</v>
      </c>
      <c r="E649">
        <v>72</v>
      </c>
      <c r="F649">
        <v>12</v>
      </c>
      <c r="G649">
        <v>0</v>
      </c>
      <c r="H649">
        <v>4039</v>
      </c>
      <c r="I649">
        <v>4110</v>
      </c>
      <c r="J649">
        <v>2739992</v>
      </c>
      <c r="K649">
        <v>2740063</v>
      </c>
      <c r="L649" s="1">
        <v>2.6799999999999998E-8</v>
      </c>
      <c r="M649">
        <v>67.599999999999994</v>
      </c>
      <c r="N649">
        <f t="shared" si="20"/>
        <v>71</v>
      </c>
      <c r="O649">
        <v>5128</v>
      </c>
      <c r="P649">
        <f t="shared" si="21"/>
        <v>1.3845553822152886E-2</v>
      </c>
    </row>
    <row r="650" spans="1:16" x14ac:dyDescent="0.2">
      <c r="A650">
        <f>COUNTIF(matches!$A$2:$A$11,B650)</f>
        <v>0</v>
      </c>
      <c r="B650" t="s">
        <v>343</v>
      </c>
      <c r="C650" t="s">
        <v>109</v>
      </c>
      <c r="D650">
        <v>100</v>
      </c>
      <c r="E650">
        <v>33</v>
      </c>
      <c r="F650">
        <v>0</v>
      </c>
      <c r="G650">
        <v>0</v>
      </c>
      <c r="H650">
        <v>4064</v>
      </c>
      <c r="I650">
        <v>4096</v>
      </c>
      <c r="J650">
        <v>3396933</v>
      </c>
      <c r="K650">
        <v>3396901</v>
      </c>
      <c r="L650" s="1">
        <v>1.2500000000000001E-6</v>
      </c>
      <c r="M650">
        <v>62.1</v>
      </c>
      <c r="N650">
        <f t="shared" si="20"/>
        <v>32</v>
      </c>
      <c r="O650">
        <v>5128</v>
      </c>
      <c r="P650">
        <f t="shared" si="21"/>
        <v>6.2402496099843996E-3</v>
      </c>
    </row>
    <row r="651" spans="1:16" hidden="1" x14ac:dyDescent="0.2">
      <c r="A651">
        <f>COUNTIF(matches!$A$2:$A$11,B651)</f>
        <v>0</v>
      </c>
      <c r="B651" t="s">
        <v>343</v>
      </c>
      <c r="C651" t="s">
        <v>78</v>
      </c>
      <c r="D651">
        <v>84.745999999999995</v>
      </c>
      <c r="E651">
        <v>59</v>
      </c>
      <c r="F651">
        <v>9</v>
      </c>
      <c r="G651">
        <v>0</v>
      </c>
      <c r="H651">
        <v>4037</v>
      </c>
      <c r="I651">
        <v>4095</v>
      </c>
      <c r="J651">
        <v>4729788</v>
      </c>
      <c r="K651">
        <v>4729846</v>
      </c>
      <c r="L651" s="1">
        <v>4.4900000000000002E-6</v>
      </c>
      <c r="M651">
        <v>60.2</v>
      </c>
      <c r="N651">
        <f t="shared" si="20"/>
        <v>58</v>
      </c>
      <c r="O651">
        <v>5128</v>
      </c>
      <c r="P651">
        <f t="shared" si="21"/>
        <v>1.1310452418096724E-2</v>
      </c>
    </row>
    <row r="652" spans="1:16" hidden="1" x14ac:dyDescent="0.2">
      <c r="A652">
        <f>COUNTIF(matches!$A$2:$A$11,B652)</f>
        <v>0</v>
      </c>
      <c r="B652" t="s">
        <v>343</v>
      </c>
      <c r="C652" t="s">
        <v>145</v>
      </c>
      <c r="D652">
        <v>84.745999999999995</v>
      </c>
      <c r="E652">
        <v>59</v>
      </c>
      <c r="F652">
        <v>9</v>
      </c>
      <c r="G652">
        <v>0</v>
      </c>
      <c r="H652">
        <v>4037</v>
      </c>
      <c r="I652">
        <v>4095</v>
      </c>
      <c r="J652">
        <v>4020354</v>
      </c>
      <c r="K652">
        <v>4020412</v>
      </c>
      <c r="L652" s="1">
        <v>4.4900000000000002E-6</v>
      </c>
      <c r="M652">
        <v>60.2</v>
      </c>
      <c r="N652">
        <f t="shared" si="20"/>
        <v>58</v>
      </c>
      <c r="O652">
        <v>5128</v>
      </c>
      <c r="P652">
        <f t="shared" si="21"/>
        <v>1.1310452418096724E-2</v>
      </c>
    </row>
    <row r="653" spans="1:16" hidden="1" x14ac:dyDescent="0.2">
      <c r="A653">
        <f>COUNTIF(matches!$A$2:$A$11,B653)</f>
        <v>0</v>
      </c>
      <c r="B653" t="s">
        <v>343</v>
      </c>
      <c r="C653" t="s">
        <v>202</v>
      </c>
      <c r="D653">
        <v>85.454999999999998</v>
      </c>
      <c r="E653">
        <v>55</v>
      </c>
      <c r="F653">
        <v>6</v>
      </c>
      <c r="G653">
        <v>2</v>
      </c>
      <c r="H653">
        <v>3659</v>
      </c>
      <c r="I653">
        <v>3712</v>
      </c>
      <c r="J653">
        <v>2654432</v>
      </c>
      <c r="K653">
        <v>2654379</v>
      </c>
      <c r="L653" s="1">
        <v>5.8100000000000003E-5</v>
      </c>
      <c r="M653">
        <v>56.5</v>
      </c>
      <c r="N653">
        <f t="shared" si="20"/>
        <v>53</v>
      </c>
      <c r="O653">
        <v>5128</v>
      </c>
      <c r="P653">
        <f t="shared" si="21"/>
        <v>1.0335413416536661E-2</v>
      </c>
    </row>
    <row r="654" spans="1:16" x14ac:dyDescent="0.2">
      <c r="A654">
        <f>COUNTIF(matches!$A$2:$A$11,B654)</f>
        <v>0</v>
      </c>
      <c r="B654" t="s">
        <v>344</v>
      </c>
      <c r="C654" t="s">
        <v>110</v>
      </c>
      <c r="D654">
        <v>100</v>
      </c>
      <c r="E654">
        <v>30</v>
      </c>
      <c r="F654">
        <v>0</v>
      </c>
      <c r="G654">
        <v>0</v>
      </c>
      <c r="H654">
        <v>1162</v>
      </c>
      <c r="I654">
        <v>1191</v>
      </c>
      <c r="J654">
        <v>407023</v>
      </c>
      <c r="K654">
        <v>407052</v>
      </c>
      <c r="L654" s="1">
        <v>5.8E-5</v>
      </c>
      <c r="M654">
        <v>56.5</v>
      </c>
      <c r="N654">
        <f t="shared" si="20"/>
        <v>29</v>
      </c>
      <c r="O654">
        <v>5116</v>
      </c>
      <c r="P654">
        <f t="shared" si="21"/>
        <v>5.6684910086004688E-3</v>
      </c>
    </row>
    <row r="655" spans="1:16" hidden="1" x14ac:dyDescent="0.2">
      <c r="A655">
        <f>COUNTIF(matches!$A$2:$A$11,B655)</f>
        <v>0</v>
      </c>
      <c r="B655" t="s">
        <v>345</v>
      </c>
      <c r="C655" t="s">
        <v>42</v>
      </c>
      <c r="D655">
        <v>75.078000000000003</v>
      </c>
      <c r="E655">
        <v>321</v>
      </c>
      <c r="F655">
        <v>68</v>
      </c>
      <c r="G655">
        <v>10</v>
      </c>
      <c r="H655">
        <v>4245</v>
      </c>
      <c r="I655">
        <v>4556</v>
      </c>
      <c r="J655">
        <v>159824</v>
      </c>
      <c r="K655">
        <v>160141</v>
      </c>
      <c r="L655" s="1">
        <v>5.5499999999999998E-30</v>
      </c>
      <c r="M655">
        <v>139</v>
      </c>
      <c r="N655">
        <f t="shared" si="20"/>
        <v>311</v>
      </c>
      <c r="O655">
        <v>5075</v>
      </c>
      <c r="P655">
        <f t="shared" si="21"/>
        <v>6.1280788177339902E-2</v>
      </c>
    </row>
    <row r="656" spans="1:16" hidden="1" x14ac:dyDescent="0.2">
      <c r="A656">
        <f>COUNTIF(matches!$A$2:$A$11,B656)</f>
        <v>0</v>
      </c>
      <c r="B656" t="s">
        <v>345</v>
      </c>
      <c r="C656" t="s">
        <v>14</v>
      </c>
      <c r="D656">
        <v>72.406999999999996</v>
      </c>
      <c r="E656">
        <v>511</v>
      </c>
      <c r="F656">
        <v>115</v>
      </c>
      <c r="G656">
        <v>23</v>
      </c>
      <c r="H656">
        <v>4040</v>
      </c>
      <c r="I656">
        <v>4534</v>
      </c>
      <c r="J656">
        <v>2759889</v>
      </c>
      <c r="K656">
        <v>2759389</v>
      </c>
      <c r="L656" s="1">
        <v>5.5499999999999998E-30</v>
      </c>
      <c r="M656">
        <v>139</v>
      </c>
      <c r="N656">
        <f t="shared" si="20"/>
        <v>494</v>
      </c>
      <c r="O656">
        <v>5075</v>
      </c>
      <c r="P656">
        <f t="shared" si="21"/>
        <v>9.7339901477832516E-2</v>
      </c>
    </row>
    <row r="657" spans="1:16" hidden="1" x14ac:dyDescent="0.2">
      <c r="A657">
        <f>COUNTIF(matches!$A$2:$A$11,B657)</f>
        <v>0</v>
      </c>
      <c r="B657" t="s">
        <v>345</v>
      </c>
      <c r="C657" t="s">
        <v>13</v>
      </c>
      <c r="D657">
        <v>72.311000000000007</v>
      </c>
      <c r="E657">
        <v>502</v>
      </c>
      <c r="F657">
        <v>113</v>
      </c>
      <c r="G657">
        <v>20</v>
      </c>
      <c r="H657">
        <v>4040</v>
      </c>
      <c r="I657">
        <v>4525</v>
      </c>
      <c r="J657">
        <v>1597690</v>
      </c>
      <c r="K657">
        <v>1597199</v>
      </c>
      <c r="L657" s="1">
        <v>2.5800000000000001E-28</v>
      </c>
      <c r="M657">
        <v>134</v>
      </c>
      <c r="N657">
        <f t="shared" si="20"/>
        <v>485</v>
      </c>
      <c r="O657">
        <v>5075</v>
      </c>
      <c r="P657">
        <f t="shared" si="21"/>
        <v>9.556650246305419E-2</v>
      </c>
    </row>
    <row r="658" spans="1:16" hidden="1" x14ac:dyDescent="0.2">
      <c r="A658">
        <f>COUNTIF(matches!$A$2:$A$11,B658)</f>
        <v>0</v>
      </c>
      <c r="B658" t="s">
        <v>345</v>
      </c>
      <c r="C658" t="s">
        <v>62</v>
      </c>
      <c r="D658">
        <v>72.466999999999999</v>
      </c>
      <c r="E658">
        <v>454</v>
      </c>
      <c r="F658">
        <v>101</v>
      </c>
      <c r="G658">
        <v>23</v>
      </c>
      <c r="H658">
        <v>4035</v>
      </c>
      <c r="I658">
        <v>4474</v>
      </c>
      <c r="J658">
        <v>2150516</v>
      </c>
      <c r="K658">
        <v>2150959</v>
      </c>
      <c r="L658" s="1">
        <v>1.55E-25</v>
      </c>
      <c r="M658">
        <v>124</v>
      </c>
      <c r="N658">
        <f t="shared" si="20"/>
        <v>439</v>
      </c>
      <c r="O658">
        <v>5075</v>
      </c>
      <c r="P658">
        <f t="shared" si="21"/>
        <v>8.6502463054187198E-2</v>
      </c>
    </row>
    <row r="659" spans="1:16" hidden="1" x14ac:dyDescent="0.2">
      <c r="A659">
        <f>COUNTIF(matches!$A$2:$A$11,B659)</f>
        <v>0</v>
      </c>
      <c r="B659" t="s">
        <v>345</v>
      </c>
      <c r="C659" t="s">
        <v>128</v>
      </c>
      <c r="D659">
        <v>71.944000000000003</v>
      </c>
      <c r="E659">
        <v>499</v>
      </c>
      <c r="F659">
        <v>110</v>
      </c>
      <c r="G659">
        <v>26</v>
      </c>
      <c r="H659">
        <v>4045</v>
      </c>
      <c r="I659">
        <v>4525</v>
      </c>
      <c r="J659">
        <v>1416016</v>
      </c>
      <c r="K659">
        <v>1415530</v>
      </c>
      <c r="L659" s="1">
        <v>7.2299999999999997E-24</v>
      </c>
      <c r="M659">
        <v>119</v>
      </c>
      <c r="N659">
        <f t="shared" si="20"/>
        <v>480</v>
      </c>
      <c r="O659">
        <v>5075</v>
      </c>
      <c r="P659">
        <f t="shared" si="21"/>
        <v>9.4581280788177347E-2</v>
      </c>
    </row>
    <row r="660" spans="1:16" hidden="1" x14ac:dyDescent="0.2">
      <c r="A660">
        <f>COUNTIF(matches!$A$2:$A$11,B660)</f>
        <v>0</v>
      </c>
      <c r="B660" t="s">
        <v>345</v>
      </c>
      <c r="C660" t="s">
        <v>141</v>
      </c>
      <c r="D660">
        <v>71.570999999999998</v>
      </c>
      <c r="E660">
        <v>503</v>
      </c>
      <c r="F660">
        <v>117</v>
      </c>
      <c r="G660">
        <v>23</v>
      </c>
      <c r="H660">
        <v>4040</v>
      </c>
      <c r="I660">
        <v>4526</v>
      </c>
      <c r="J660">
        <v>1892515</v>
      </c>
      <c r="K660">
        <v>1893007</v>
      </c>
      <c r="L660" s="1">
        <v>3.3600000000000001E-22</v>
      </c>
      <c r="M660">
        <v>113</v>
      </c>
      <c r="N660">
        <f t="shared" si="20"/>
        <v>486</v>
      </c>
      <c r="O660">
        <v>5075</v>
      </c>
      <c r="P660">
        <f t="shared" si="21"/>
        <v>9.576354679802955E-2</v>
      </c>
    </row>
    <row r="661" spans="1:16" hidden="1" x14ac:dyDescent="0.2">
      <c r="A661">
        <f>COUNTIF(matches!$A$2:$A$11,B661)</f>
        <v>0</v>
      </c>
      <c r="B661" t="s">
        <v>345</v>
      </c>
      <c r="C661" t="s">
        <v>24</v>
      </c>
      <c r="D661">
        <v>71.69</v>
      </c>
      <c r="E661">
        <v>491</v>
      </c>
      <c r="F661">
        <v>109</v>
      </c>
      <c r="G661">
        <v>25</v>
      </c>
      <c r="H661">
        <v>4045</v>
      </c>
      <c r="I661">
        <v>4517</v>
      </c>
      <c r="J661">
        <v>1106927</v>
      </c>
      <c r="K661">
        <v>1107405</v>
      </c>
      <c r="L661" s="1">
        <v>4.35E-21</v>
      </c>
      <c r="M661">
        <v>110</v>
      </c>
      <c r="N661">
        <f t="shared" si="20"/>
        <v>472</v>
      </c>
      <c r="O661">
        <v>5075</v>
      </c>
      <c r="P661">
        <f t="shared" si="21"/>
        <v>9.3004926108374381E-2</v>
      </c>
    </row>
    <row r="662" spans="1:16" hidden="1" x14ac:dyDescent="0.2">
      <c r="A662">
        <f>COUNTIF(matches!$A$2:$A$11,B662)</f>
        <v>0</v>
      </c>
      <c r="B662" t="s">
        <v>345</v>
      </c>
      <c r="C662" t="s">
        <v>135</v>
      </c>
      <c r="D662">
        <v>72.081000000000003</v>
      </c>
      <c r="E662">
        <v>394</v>
      </c>
      <c r="F662">
        <v>94</v>
      </c>
      <c r="G662">
        <v>12</v>
      </c>
      <c r="H662">
        <v>4173</v>
      </c>
      <c r="I662">
        <v>4555</v>
      </c>
      <c r="J662">
        <v>2593763</v>
      </c>
      <c r="K662">
        <v>2593375</v>
      </c>
      <c r="L662" s="1">
        <v>2.0199999999999999E-19</v>
      </c>
      <c r="M662">
        <v>104</v>
      </c>
      <c r="N662">
        <f t="shared" si="20"/>
        <v>382</v>
      </c>
      <c r="O662">
        <v>5075</v>
      </c>
      <c r="P662">
        <f t="shared" si="21"/>
        <v>7.5270935960591132E-2</v>
      </c>
    </row>
    <row r="663" spans="1:16" hidden="1" x14ac:dyDescent="0.2">
      <c r="A663">
        <f>COUNTIF(matches!$A$2:$A$11,B663)</f>
        <v>0</v>
      </c>
      <c r="B663" t="s">
        <v>345</v>
      </c>
      <c r="C663" t="s">
        <v>85</v>
      </c>
      <c r="D663">
        <v>73.912999999999997</v>
      </c>
      <c r="E663">
        <v>299</v>
      </c>
      <c r="F663">
        <v>57</v>
      </c>
      <c r="G663">
        <v>18</v>
      </c>
      <c r="H663">
        <v>4263</v>
      </c>
      <c r="I663">
        <v>4549</v>
      </c>
      <c r="J663">
        <v>2979799</v>
      </c>
      <c r="K663">
        <v>2979510</v>
      </c>
      <c r="L663" s="1">
        <v>2.6199999999999999E-18</v>
      </c>
      <c r="M663">
        <v>100</v>
      </c>
      <c r="N663">
        <f t="shared" si="20"/>
        <v>286</v>
      </c>
      <c r="O663">
        <v>5075</v>
      </c>
      <c r="P663">
        <f t="shared" si="21"/>
        <v>5.6354679802955665E-2</v>
      </c>
    </row>
    <row r="664" spans="1:16" hidden="1" x14ac:dyDescent="0.2">
      <c r="A664">
        <f>COUNTIF(matches!$A$2:$A$11,B664)</f>
        <v>0</v>
      </c>
      <c r="B664" t="s">
        <v>345</v>
      </c>
      <c r="C664" t="s">
        <v>160</v>
      </c>
      <c r="D664">
        <v>71.19</v>
      </c>
      <c r="E664">
        <v>479</v>
      </c>
      <c r="F664">
        <v>114</v>
      </c>
      <c r="G664">
        <v>17</v>
      </c>
      <c r="H664">
        <v>4036</v>
      </c>
      <c r="I664">
        <v>4499</v>
      </c>
      <c r="J664">
        <v>1035204</v>
      </c>
      <c r="K664">
        <v>1034735</v>
      </c>
      <c r="L664" s="1">
        <v>9.4200000000000007E-18</v>
      </c>
      <c r="M664">
        <v>99</v>
      </c>
      <c r="N664">
        <f t="shared" si="20"/>
        <v>463</v>
      </c>
      <c r="O664">
        <v>5075</v>
      </c>
      <c r="P664">
        <f t="shared" si="21"/>
        <v>9.1231527093596054E-2</v>
      </c>
    </row>
    <row r="665" spans="1:16" hidden="1" x14ac:dyDescent="0.2">
      <c r="A665">
        <f>COUNTIF(matches!$A$2:$A$11,B665)</f>
        <v>0</v>
      </c>
      <c r="B665" t="s">
        <v>346</v>
      </c>
      <c r="C665" t="s">
        <v>27</v>
      </c>
      <c r="D665">
        <v>80.676000000000002</v>
      </c>
      <c r="E665">
        <v>207</v>
      </c>
      <c r="F665">
        <v>37</v>
      </c>
      <c r="G665">
        <v>3</v>
      </c>
      <c r="H665">
        <v>1344</v>
      </c>
      <c r="I665">
        <v>1548</v>
      </c>
      <c r="J665">
        <v>2166088</v>
      </c>
      <c r="K665">
        <v>2165883</v>
      </c>
      <c r="L665" s="1">
        <v>1.5300000000000001E-35</v>
      </c>
      <c r="M665">
        <v>158</v>
      </c>
      <c r="N665">
        <f t="shared" si="20"/>
        <v>204</v>
      </c>
      <c r="O665">
        <v>5071</v>
      </c>
      <c r="P665">
        <f t="shared" si="21"/>
        <v>4.0228751725497933E-2</v>
      </c>
    </row>
    <row r="666" spans="1:16" hidden="1" x14ac:dyDescent="0.2">
      <c r="A666">
        <f>COUNTIF(matches!$A$2:$A$11,B666)</f>
        <v>0</v>
      </c>
      <c r="B666" t="s">
        <v>347</v>
      </c>
      <c r="C666" t="s">
        <v>52</v>
      </c>
      <c r="D666">
        <v>87.037000000000006</v>
      </c>
      <c r="E666">
        <v>54</v>
      </c>
      <c r="F666">
        <v>5</v>
      </c>
      <c r="G666">
        <v>2</v>
      </c>
      <c r="H666">
        <v>2308</v>
      </c>
      <c r="I666">
        <v>2360</v>
      </c>
      <c r="J666">
        <v>1166023</v>
      </c>
      <c r="K666">
        <v>1165971</v>
      </c>
      <c r="L666" s="1">
        <v>4.4399999999999998E-6</v>
      </c>
      <c r="M666">
        <v>60.2</v>
      </c>
      <c r="N666">
        <f t="shared" si="20"/>
        <v>52</v>
      </c>
      <c r="O666">
        <v>5070</v>
      </c>
      <c r="P666">
        <f t="shared" si="21"/>
        <v>1.0256410256410256E-2</v>
      </c>
    </row>
    <row r="667" spans="1:16" x14ac:dyDescent="0.2">
      <c r="A667">
        <f>COUNTIF(matches!$A$2:$A$11,B667)</f>
        <v>0</v>
      </c>
      <c r="B667" t="s">
        <v>347</v>
      </c>
      <c r="C667" t="s">
        <v>52</v>
      </c>
      <c r="D667">
        <v>96.97</v>
      </c>
      <c r="E667">
        <v>33</v>
      </c>
      <c r="F667">
        <v>1</v>
      </c>
      <c r="G667">
        <v>0</v>
      </c>
      <c r="H667">
        <v>2325</v>
      </c>
      <c r="I667">
        <v>2357</v>
      </c>
      <c r="J667">
        <v>1563713</v>
      </c>
      <c r="K667">
        <v>1563745</v>
      </c>
      <c r="L667" s="1">
        <v>5.7399999999999999E-5</v>
      </c>
      <c r="M667">
        <v>56.5</v>
      </c>
      <c r="N667">
        <f t="shared" si="20"/>
        <v>32</v>
      </c>
      <c r="O667">
        <v>5070</v>
      </c>
      <c r="P667">
        <f t="shared" si="21"/>
        <v>6.3116370808678499E-3</v>
      </c>
    </row>
    <row r="668" spans="1:16" hidden="1" x14ac:dyDescent="0.2">
      <c r="A668">
        <f>COUNTIF(matches!$A$2:$A$11,B668)</f>
        <v>0</v>
      </c>
      <c r="B668" t="s">
        <v>347</v>
      </c>
      <c r="C668" t="s">
        <v>78</v>
      </c>
      <c r="D668">
        <v>88</v>
      </c>
      <c r="E668">
        <v>50</v>
      </c>
      <c r="F668">
        <v>4</v>
      </c>
      <c r="G668">
        <v>2</v>
      </c>
      <c r="H668">
        <v>2325</v>
      </c>
      <c r="I668">
        <v>2373</v>
      </c>
      <c r="J668">
        <v>3764077</v>
      </c>
      <c r="K668">
        <v>3764125</v>
      </c>
      <c r="L668" s="1">
        <v>1.5999999999999999E-5</v>
      </c>
      <c r="M668">
        <v>58.4</v>
      </c>
      <c r="N668">
        <f t="shared" si="20"/>
        <v>48</v>
      </c>
      <c r="O668">
        <v>5070</v>
      </c>
      <c r="P668">
        <f t="shared" si="21"/>
        <v>9.4674556213017753E-3</v>
      </c>
    </row>
    <row r="669" spans="1:16" x14ac:dyDescent="0.2">
      <c r="A669">
        <f>COUNTIF(matches!$A$2:$A$11,B669)</f>
        <v>0</v>
      </c>
      <c r="B669" t="s">
        <v>347</v>
      </c>
      <c r="C669" t="s">
        <v>210</v>
      </c>
      <c r="D669">
        <v>96.97</v>
      </c>
      <c r="E669">
        <v>33</v>
      </c>
      <c r="F669">
        <v>1</v>
      </c>
      <c r="G669">
        <v>0</v>
      </c>
      <c r="H669">
        <v>2325</v>
      </c>
      <c r="I669">
        <v>2357</v>
      </c>
      <c r="J669">
        <v>627795</v>
      </c>
      <c r="K669">
        <v>627763</v>
      </c>
      <c r="L669" s="1">
        <v>5.7399999999999999E-5</v>
      </c>
      <c r="M669">
        <v>56.5</v>
      </c>
      <c r="N669">
        <f t="shared" si="20"/>
        <v>32</v>
      </c>
      <c r="O669">
        <v>5070</v>
      </c>
      <c r="P669">
        <f t="shared" si="21"/>
        <v>6.3116370808678499E-3</v>
      </c>
    </row>
    <row r="670" spans="1:16" x14ac:dyDescent="0.2">
      <c r="A670">
        <f>COUNTIF(matches!$A$2:$A$11,B670)</f>
        <v>0</v>
      </c>
      <c r="B670" t="s">
        <v>347</v>
      </c>
      <c r="C670" t="s">
        <v>113</v>
      </c>
      <c r="D670">
        <v>100</v>
      </c>
      <c r="E670">
        <v>29</v>
      </c>
      <c r="F670">
        <v>0</v>
      </c>
      <c r="G670">
        <v>0</v>
      </c>
      <c r="H670">
        <v>2329</v>
      </c>
      <c r="I670">
        <v>2357</v>
      </c>
      <c r="J670">
        <v>1732449</v>
      </c>
      <c r="K670">
        <v>1732421</v>
      </c>
      <c r="L670" s="1">
        <v>2.0699999999999999E-4</v>
      </c>
      <c r="M670">
        <v>54.7</v>
      </c>
      <c r="N670">
        <f t="shared" si="20"/>
        <v>28</v>
      </c>
      <c r="O670">
        <v>5070</v>
      </c>
      <c r="P670">
        <f t="shared" si="21"/>
        <v>5.5226824457593688E-3</v>
      </c>
    </row>
    <row r="671" spans="1:16" x14ac:dyDescent="0.2">
      <c r="A671">
        <f>COUNTIF(matches!$A$2:$A$11,B671)</f>
        <v>0</v>
      </c>
      <c r="B671" t="s">
        <v>347</v>
      </c>
      <c r="C671" t="s">
        <v>51</v>
      </c>
      <c r="D671">
        <v>100</v>
      </c>
      <c r="E671">
        <v>28</v>
      </c>
      <c r="F671">
        <v>0</v>
      </c>
      <c r="G671">
        <v>0</v>
      </c>
      <c r="H671">
        <v>2330</v>
      </c>
      <c r="I671">
        <v>2357</v>
      </c>
      <c r="J671">
        <v>2347473</v>
      </c>
      <c r="K671">
        <v>2347500</v>
      </c>
      <c r="L671" s="1">
        <v>7.4299999999999995E-4</v>
      </c>
      <c r="M671">
        <v>52.8</v>
      </c>
      <c r="N671">
        <f t="shared" si="20"/>
        <v>27</v>
      </c>
      <c r="O671">
        <v>5070</v>
      </c>
      <c r="P671">
        <f t="shared" si="21"/>
        <v>5.3254437869822485E-3</v>
      </c>
    </row>
    <row r="672" spans="1:16" x14ac:dyDescent="0.2">
      <c r="A672">
        <f>COUNTIF(matches!$A$2:$A$11,B672)</f>
        <v>0</v>
      </c>
      <c r="B672" t="s">
        <v>347</v>
      </c>
      <c r="C672" t="s">
        <v>102</v>
      </c>
      <c r="D672">
        <v>100</v>
      </c>
      <c r="E672">
        <v>28</v>
      </c>
      <c r="F672">
        <v>0</v>
      </c>
      <c r="G672">
        <v>0</v>
      </c>
      <c r="H672">
        <v>2330</v>
      </c>
      <c r="I672">
        <v>2357</v>
      </c>
      <c r="J672">
        <v>1591517</v>
      </c>
      <c r="K672">
        <v>1591544</v>
      </c>
      <c r="L672" s="1">
        <v>7.4299999999999995E-4</v>
      </c>
      <c r="M672">
        <v>52.8</v>
      </c>
      <c r="N672">
        <f t="shared" si="20"/>
        <v>27</v>
      </c>
      <c r="O672">
        <v>5070</v>
      </c>
      <c r="P672">
        <f t="shared" si="21"/>
        <v>5.3254437869822485E-3</v>
      </c>
    </row>
    <row r="673" spans="1:16" hidden="1" x14ac:dyDescent="0.2">
      <c r="A673">
        <f>COUNTIF(matches!$A$2:$A$11,B673)</f>
        <v>0</v>
      </c>
      <c r="B673" t="s">
        <v>348</v>
      </c>
      <c r="C673" t="s">
        <v>349</v>
      </c>
      <c r="D673">
        <v>89.796000000000006</v>
      </c>
      <c r="E673">
        <v>49</v>
      </c>
      <c r="F673">
        <v>5</v>
      </c>
      <c r="G673">
        <v>0</v>
      </c>
      <c r="H673">
        <v>2991</v>
      </c>
      <c r="I673">
        <v>3039</v>
      </c>
      <c r="J673">
        <v>1656393</v>
      </c>
      <c r="K673">
        <v>1656441</v>
      </c>
      <c r="L673" s="1">
        <v>3.41E-7</v>
      </c>
      <c r="M673">
        <v>63.9</v>
      </c>
      <c r="N673">
        <f t="shared" si="20"/>
        <v>48</v>
      </c>
      <c r="O673">
        <v>5033</v>
      </c>
      <c r="P673">
        <f t="shared" si="21"/>
        <v>9.5370554341347117E-3</v>
      </c>
    </row>
    <row r="674" spans="1:16" hidden="1" x14ac:dyDescent="0.2">
      <c r="A674">
        <f>COUNTIF(matches!$A$2:$A$11,B674)</f>
        <v>0</v>
      </c>
      <c r="B674" t="s">
        <v>348</v>
      </c>
      <c r="C674" t="s">
        <v>350</v>
      </c>
      <c r="D674">
        <v>89.796000000000006</v>
      </c>
      <c r="E674">
        <v>49</v>
      </c>
      <c r="F674">
        <v>5</v>
      </c>
      <c r="G674">
        <v>0</v>
      </c>
      <c r="H674">
        <v>2991</v>
      </c>
      <c r="I674">
        <v>3039</v>
      </c>
      <c r="J674">
        <v>1281773</v>
      </c>
      <c r="K674">
        <v>1281821</v>
      </c>
      <c r="L674" s="1">
        <v>3.41E-7</v>
      </c>
      <c r="M674">
        <v>63.9</v>
      </c>
      <c r="N674">
        <f t="shared" si="20"/>
        <v>48</v>
      </c>
      <c r="O674">
        <v>5033</v>
      </c>
      <c r="P674">
        <f t="shared" si="21"/>
        <v>9.5370554341347117E-3</v>
      </c>
    </row>
    <row r="675" spans="1:16" x14ac:dyDescent="0.2">
      <c r="A675">
        <f>COUNTIF(matches!$A$2:$A$11,B675)</f>
        <v>0</v>
      </c>
      <c r="B675" t="s">
        <v>351</v>
      </c>
      <c r="C675" t="s">
        <v>221</v>
      </c>
      <c r="D675">
        <v>100</v>
      </c>
      <c r="E675">
        <v>32</v>
      </c>
      <c r="F675">
        <v>0</v>
      </c>
      <c r="G675">
        <v>0</v>
      </c>
      <c r="H675">
        <v>620</v>
      </c>
      <c r="I675">
        <v>651</v>
      </c>
      <c r="J675">
        <v>251696</v>
      </c>
      <c r="K675">
        <v>251727</v>
      </c>
      <c r="L675" s="1">
        <v>4.3900000000000003E-6</v>
      </c>
      <c r="M675">
        <v>60.2</v>
      </c>
      <c r="N675">
        <f t="shared" si="20"/>
        <v>31</v>
      </c>
      <c r="O675">
        <v>5009</v>
      </c>
      <c r="P675">
        <f t="shared" si="21"/>
        <v>6.1888600519065685E-3</v>
      </c>
    </row>
    <row r="676" spans="1:16" x14ac:dyDescent="0.2">
      <c r="A676">
        <f>COUNTIF(matches!$A$2:$A$11,B676)</f>
        <v>0</v>
      </c>
      <c r="B676" t="s">
        <v>351</v>
      </c>
      <c r="C676" t="s">
        <v>85</v>
      </c>
      <c r="D676">
        <v>100</v>
      </c>
      <c r="E676">
        <v>32</v>
      </c>
      <c r="F676">
        <v>0</v>
      </c>
      <c r="G676">
        <v>0</v>
      </c>
      <c r="H676">
        <v>620</v>
      </c>
      <c r="I676">
        <v>651</v>
      </c>
      <c r="J676">
        <v>3127749</v>
      </c>
      <c r="K676">
        <v>3127718</v>
      </c>
      <c r="L676" s="1">
        <v>4.3900000000000003E-6</v>
      </c>
      <c r="M676">
        <v>60.2</v>
      </c>
      <c r="N676">
        <f t="shared" si="20"/>
        <v>31</v>
      </c>
      <c r="O676">
        <v>5009</v>
      </c>
      <c r="P676">
        <f t="shared" si="21"/>
        <v>6.1888600519065685E-3</v>
      </c>
    </row>
    <row r="677" spans="1:16" x14ac:dyDescent="0.2">
      <c r="A677">
        <f>COUNTIF(matches!$A$2:$A$11,B677)</f>
        <v>0</v>
      </c>
      <c r="B677" t="s">
        <v>351</v>
      </c>
      <c r="C677" t="s">
        <v>155</v>
      </c>
      <c r="D677">
        <v>100</v>
      </c>
      <c r="E677">
        <v>32</v>
      </c>
      <c r="F677">
        <v>0</v>
      </c>
      <c r="G677">
        <v>0</v>
      </c>
      <c r="H677">
        <v>620</v>
      </c>
      <c r="I677">
        <v>651</v>
      </c>
      <c r="J677">
        <v>1542881</v>
      </c>
      <c r="K677">
        <v>1542850</v>
      </c>
      <c r="L677" s="1">
        <v>4.3900000000000003E-6</v>
      </c>
      <c r="M677">
        <v>60.2</v>
      </c>
      <c r="N677">
        <f t="shared" si="20"/>
        <v>31</v>
      </c>
      <c r="O677">
        <v>5009</v>
      </c>
      <c r="P677">
        <f t="shared" si="21"/>
        <v>6.1888600519065685E-3</v>
      </c>
    </row>
    <row r="678" spans="1:16" hidden="1" x14ac:dyDescent="0.2">
      <c r="A678">
        <f>COUNTIF(matches!$A$2:$A$11,B678)</f>
        <v>0</v>
      </c>
      <c r="B678" t="s">
        <v>352</v>
      </c>
      <c r="C678" t="s">
        <v>53</v>
      </c>
      <c r="D678">
        <v>75.775999999999996</v>
      </c>
      <c r="E678">
        <v>161</v>
      </c>
      <c r="F678">
        <v>33</v>
      </c>
      <c r="G678">
        <v>6</v>
      </c>
      <c r="H678">
        <v>4221</v>
      </c>
      <c r="I678">
        <v>4378</v>
      </c>
      <c r="J678">
        <v>1320619</v>
      </c>
      <c r="K678">
        <v>1320462</v>
      </c>
      <c r="L678" s="1">
        <v>4.3499999999999998E-11</v>
      </c>
      <c r="M678">
        <v>76.8</v>
      </c>
      <c r="N678">
        <f t="shared" si="20"/>
        <v>157</v>
      </c>
      <c r="O678">
        <v>5004</v>
      </c>
      <c r="P678">
        <f t="shared" si="21"/>
        <v>3.1374900079936048E-2</v>
      </c>
    </row>
    <row r="679" spans="1:16" hidden="1" x14ac:dyDescent="0.2">
      <c r="A679">
        <f>COUNTIF(matches!$A$2:$A$11,B679)</f>
        <v>1</v>
      </c>
      <c r="B679" t="s">
        <v>353</v>
      </c>
      <c r="C679" t="s">
        <v>354</v>
      </c>
      <c r="D679">
        <v>73.656999999999996</v>
      </c>
      <c r="E679">
        <v>391</v>
      </c>
      <c r="F679">
        <v>75</v>
      </c>
      <c r="G679">
        <v>21</v>
      </c>
      <c r="H679">
        <v>21597</v>
      </c>
      <c r="I679">
        <v>21973</v>
      </c>
      <c r="J679">
        <v>1836661</v>
      </c>
      <c r="K679">
        <v>1837037</v>
      </c>
      <c r="L679" s="1">
        <v>4.23E-25</v>
      </c>
      <c r="M679">
        <v>126</v>
      </c>
      <c r="N679">
        <f t="shared" si="20"/>
        <v>376</v>
      </c>
      <c r="O679">
        <v>49434</v>
      </c>
      <c r="P679">
        <f t="shared" si="21"/>
        <v>7.6061010640449895E-3</v>
      </c>
    </row>
    <row r="680" spans="1:16" hidden="1" x14ac:dyDescent="0.2">
      <c r="A680">
        <f>COUNTIF(matches!$A$2:$A$11,B680)</f>
        <v>1</v>
      </c>
      <c r="B680" t="s">
        <v>353</v>
      </c>
      <c r="C680" t="s">
        <v>354</v>
      </c>
      <c r="D680">
        <v>73.656999999999996</v>
      </c>
      <c r="E680">
        <v>391</v>
      </c>
      <c r="F680">
        <v>75</v>
      </c>
      <c r="G680">
        <v>21</v>
      </c>
      <c r="H680">
        <v>21597</v>
      </c>
      <c r="I680">
        <v>21973</v>
      </c>
      <c r="J680">
        <v>2148054</v>
      </c>
      <c r="K680">
        <v>2148430</v>
      </c>
      <c r="L680" s="1">
        <v>4.23E-25</v>
      </c>
      <c r="M680">
        <v>126</v>
      </c>
      <c r="N680">
        <f t="shared" si="20"/>
        <v>376</v>
      </c>
      <c r="O680">
        <v>49434</v>
      </c>
      <c r="P680">
        <f t="shared" si="21"/>
        <v>7.6061010640449895E-3</v>
      </c>
    </row>
    <row r="681" spans="1:16" hidden="1" x14ac:dyDescent="0.2">
      <c r="A681">
        <f>COUNTIF(matches!$A$2:$A$11,B681)</f>
        <v>1</v>
      </c>
      <c r="B681" t="s">
        <v>353</v>
      </c>
      <c r="C681" t="s">
        <v>355</v>
      </c>
      <c r="D681">
        <v>73.301000000000002</v>
      </c>
      <c r="E681">
        <v>412</v>
      </c>
      <c r="F681">
        <v>82</v>
      </c>
      <c r="G681">
        <v>21</v>
      </c>
      <c r="H681">
        <v>21597</v>
      </c>
      <c r="I681">
        <v>21994</v>
      </c>
      <c r="J681">
        <v>287946</v>
      </c>
      <c r="K681">
        <v>287549</v>
      </c>
      <c r="L681" s="1">
        <v>4.23E-25</v>
      </c>
      <c r="M681">
        <v>126</v>
      </c>
      <c r="N681">
        <f t="shared" si="20"/>
        <v>397</v>
      </c>
      <c r="O681">
        <v>49434</v>
      </c>
      <c r="P681">
        <f t="shared" si="21"/>
        <v>8.0309099000687792E-3</v>
      </c>
    </row>
    <row r="682" spans="1:16" hidden="1" x14ac:dyDescent="0.2">
      <c r="A682">
        <f>COUNTIF(matches!$A$2:$A$11,B682)</f>
        <v>1</v>
      </c>
      <c r="B682" t="s">
        <v>353</v>
      </c>
      <c r="C682" t="s">
        <v>355</v>
      </c>
      <c r="D682">
        <v>73.656999999999996</v>
      </c>
      <c r="E682">
        <v>391</v>
      </c>
      <c r="F682">
        <v>75</v>
      </c>
      <c r="G682">
        <v>21</v>
      </c>
      <c r="H682">
        <v>21597</v>
      </c>
      <c r="I682">
        <v>21973</v>
      </c>
      <c r="J682">
        <v>747344</v>
      </c>
      <c r="K682">
        <v>747720</v>
      </c>
      <c r="L682" s="1">
        <v>4.23E-25</v>
      </c>
      <c r="M682">
        <v>126</v>
      </c>
      <c r="N682">
        <f t="shared" si="20"/>
        <v>376</v>
      </c>
      <c r="O682">
        <v>49434</v>
      </c>
      <c r="P682">
        <f t="shared" si="21"/>
        <v>7.6061010640449895E-3</v>
      </c>
    </row>
    <row r="683" spans="1:16" hidden="1" x14ac:dyDescent="0.2">
      <c r="A683">
        <f>COUNTIF(matches!$A$2:$A$11,B683)</f>
        <v>1</v>
      </c>
      <c r="B683" t="s">
        <v>353</v>
      </c>
      <c r="C683" t="s">
        <v>356</v>
      </c>
      <c r="D683">
        <v>78.756</v>
      </c>
      <c r="E683">
        <v>193</v>
      </c>
      <c r="F683">
        <v>33</v>
      </c>
      <c r="G683">
        <v>8</v>
      </c>
      <c r="H683">
        <v>21597</v>
      </c>
      <c r="I683">
        <v>21785</v>
      </c>
      <c r="J683">
        <v>24058</v>
      </c>
      <c r="K683">
        <v>24246</v>
      </c>
      <c r="L683" s="1">
        <v>5.4700000000000003E-24</v>
      </c>
      <c r="M683">
        <v>122</v>
      </c>
      <c r="N683">
        <f t="shared" si="20"/>
        <v>188</v>
      </c>
      <c r="O683">
        <v>49434</v>
      </c>
      <c r="P683">
        <f t="shared" si="21"/>
        <v>3.8030505320224947E-3</v>
      </c>
    </row>
    <row r="684" spans="1:16" hidden="1" x14ac:dyDescent="0.2">
      <c r="A684">
        <f>COUNTIF(matches!$A$2:$A$11,B684)</f>
        <v>1</v>
      </c>
      <c r="B684" t="s">
        <v>353</v>
      </c>
      <c r="C684" t="s">
        <v>356</v>
      </c>
      <c r="D684">
        <v>78.756</v>
      </c>
      <c r="E684">
        <v>193</v>
      </c>
      <c r="F684">
        <v>33</v>
      </c>
      <c r="G684">
        <v>8</v>
      </c>
      <c r="H684">
        <v>21597</v>
      </c>
      <c r="I684">
        <v>21785</v>
      </c>
      <c r="J684">
        <v>772394</v>
      </c>
      <c r="K684">
        <v>772206</v>
      </c>
      <c r="L684" s="1">
        <v>5.4700000000000003E-24</v>
      </c>
      <c r="M684">
        <v>122</v>
      </c>
      <c r="N684">
        <f t="shared" si="20"/>
        <v>188</v>
      </c>
      <c r="O684">
        <v>49434</v>
      </c>
      <c r="P684">
        <f t="shared" si="21"/>
        <v>3.8030505320224947E-3</v>
      </c>
    </row>
    <row r="685" spans="1:16" hidden="1" x14ac:dyDescent="0.2">
      <c r="A685">
        <f>COUNTIF(matches!$A$2:$A$11,B685)</f>
        <v>1</v>
      </c>
      <c r="B685" t="s">
        <v>353</v>
      </c>
      <c r="C685" t="s">
        <v>357</v>
      </c>
      <c r="D685">
        <v>78.888999999999996</v>
      </c>
      <c r="E685">
        <v>180</v>
      </c>
      <c r="F685">
        <v>38</v>
      </c>
      <c r="G685">
        <v>0</v>
      </c>
      <c r="H685">
        <v>21602</v>
      </c>
      <c r="I685">
        <v>21781</v>
      </c>
      <c r="J685">
        <v>588076</v>
      </c>
      <c r="K685">
        <v>587897</v>
      </c>
      <c r="L685" s="1">
        <v>5.4700000000000003E-24</v>
      </c>
      <c r="M685">
        <v>122</v>
      </c>
      <c r="N685">
        <f t="shared" si="20"/>
        <v>179</v>
      </c>
      <c r="O685">
        <v>49434</v>
      </c>
      <c r="P685">
        <f t="shared" si="21"/>
        <v>3.6209896022980134E-3</v>
      </c>
    </row>
    <row r="686" spans="1:16" hidden="1" x14ac:dyDescent="0.2">
      <c r="A686">
        <f>COUNTIF(matches!$A$2:$A$11,B686)</f>
        <v>1</v>
      </c>
      <c r="B686" t="s">
        <v>353</v>
      </c>
      <c r="C686" t="s">
        <v>358</v>
      </c>
      <c r="D686">
        <v>78.378</v>
      </c>
      <c r="E686">
        <v>185</v>
      </c>
      <c r="F686">
        <v>38</v>
      </c>
      <c r="G686">
        <v>2</v>
      </c>
      <c r="H686">
        <v>21602</v>
      </c>
      <c r="I686">
        <v>21785</v>
      </c>
      <c r="J686">
        <v>1085344</v>
      </c>
      <c r="K686">
        <v>1085527</v>
      </c>
      <c r="L686" s="1">
        <v>7.0800000000000002E-23</v>
      </c>
      <c r="M686">
        <v>119</v>
      </c>
      <c r="N686">
        <f t="shared" si="20"/>
        <v>183</v>
      </c>
      <c r="O686">
        <v>49434</v>
      </c>
      <c r="P686">
        <f t="shared" si="21"/>
        <v>3.7019055710644498E-3</v>
      </c>
    </row>
    <row r="687" spans="1:16" hidden="1" x14ac:dyDescent="0.2">
      <c r="A687">
        <f>COUNTIF(matches!$A$2:$A$11,B687)</f>
        <v>1</v>
      </c>
      <c r="B687" t="s">
        <v>353</v>
      </c>
      <c r="C687" t="s">
        <v>359</v>
      </c>
      <c r="D687">
        <v>72.84</v>
      </c>
      <c r="E687">
        <v>405</v>
      </c>
      <c r="F687">
        <v>86</v>
      </c>
      <c r="G687">
        <v>20</v>
      </c>
      <c r="H687">
        <v>21597</v>
      </c>
      <c r="I687">
        <v>21989</v>
      </c>
      <c r="J687">
        <v>1381147</v>
      </c>
      <c r="K687">
        <v>1381539</v>
      </c>
      <c r="L687" s="1">
        <v>2.5500000000000001E-22</v>
      </c>
      <c r="M687">
        <v>117</v>
      </c>
      <c r="N687">
        <f t="shared" si="20"/>
        <v>392</v>
      </c>
      <c r="O687">
        <v>49434</v>
      </c>
      <c r="P687">
        <f t="shared" si="21"/>
        <v>7.9297649391107342E-3</v>
      </c>
    </row>
    <row r="688" spans="1:16" hidden="1" x14ac:dyDescent="0.2">
      <c r="A688">
        <f>COUNTIF(matches!$A$2:$A$11,B688)</f>
        <v>1</v>
      </c>
      <c r="B688" t="s">
        <v>353</v>
      </c>
      <c r="C688" t="s">
        <v>359</v>
      </c>
      <c r="D688">
        <v>72.84</v>
      </c>
      <c r="E688">
        <v>405</v>
      </c>
      <c r="F688">
        <v>86</v>
      </c>
      <c r="G688">
        <v>20</v>
      </c>
      <c r="H688">
        <v>21597</v>
      </c>
      <c r="I688">
        <v>21989</v>
      </c>
      <c r="J688">
        <v>1655526</v>
      </c>
      <c r="K688">
        <v>1655918</v>
      </c>
      <c r="L688" s="1">
        <v>2.5500000000000001E-22</v>
      </c>
      <c r="M688">
        <v>117</v>
      </c>
      <c r="N688">
        <f t="shared" si="20"/>
        <v>392</v>
      </c>
      <c r="O688">
        <v>49434</v>
      </c>
      <c r="P688">
        <f t="shared" si="21"/>
        <v>7.9297649391107342E-3</v>
      </c>
    </row>
    <row r="689" spans="1:16" hidden="1" x14ac:dyDescent="0.2">
      <c r="A689">
        <f>COUNTIF(matches!$A$2:$A$11,B689)</f>
        <v>1</v>
      </c>
      <c r="B689" t="s">
        <v>353</v>
      </c>
      <c r="C689" t="s">
        <v>360</v>
      </c>
      <c r="D689">
        <v>72.84</v>
      </c>
      <c r="E689">
        <v>405</v>
      </c>
      <c r="F689">
        <v>86</v>
      </c>
      <c r="G689">
        <v>20</v>
      </c>
      <c r="H689">
        <v>21597</v>
      </c>
      <c r="I689">
        <v>21989</v>
      </c>
      <c r="J689">
        <v>440716</v>
      </c>
      <c r="K689">
        <v>441108</v>
      </c>
      <c r="L689" s="1">
        <v>2.5500000000000001E-22</v>
      </c>
      <c r="M689">
        <v>117</v>
      </c>
      <c r="N689">
        <f t="shared" si="20"/>
        <v>392</v>
      </c>
      <c r="O689">
        <v>49434</v>
      </c>
      <c r="P689">
        <f t="shared" si="21"/>
        <v>7.9297649391107342E-3</v>
      </c>
    </row>
    <row r="690" spans="1:16" hidden="1" x14ac:dyDescent="0.2">
      <c r="A690">
        <f>COUNTIF(matches!$A$2:$A$11,B690)</f>
        <v>1</v>
      </c>
      <c r="B690" t="s">
        <v>353</v>
      </c>
      <c r="C690" t="s">
        <v>360</v>
      </c>
      <c r="D690">
        <v>72.84</v>
      </c>
      <c r="E690">
        <v>405</v>
      </c>
      <c r="F690">
        <v>86</v>
      </c>
      <c r="G690">
        <v>20</v>
      </c>
      <c r="H690">
        <v>21597</v>
      </c>
      <c r="I690">
        <v>21989</v>
      </c>
      <c r="J690">
        <v>732765</v>
      </c>
      <c r="K690">
        <v>733157</v>
      </c>
      <c r="L690" s="1">
        <v>2.5500000000000001E-22</v>
      </c>
      <c r="M690">
        <v>117</v>
      </c>
      <c r="N690">
        <f t="shared" si="20"/>
        <v>392</v>
      </c>
      <c r="O690">
        <v>49434</v>
      </c>
      <c r="P690">
        <f t="shared" si="21"/>
        <v>7.9297649391107342E-3</v>
      </c>
    </row>
    <row r="691" spans="1:16" hidden="1" x14ac:dyDescent="0.2">
      <c r="A691">
        <f>COUNTIF(matches!$A$2:$A$11,B691)</f>
        <v>1</v>
      </c>
      <c r="B691" t="s">
        <v>353</v>
      </c>
      <c r="C691" t="s">
        <v>361</v>
      </c>
      <c r="D691">
        <v>72.84</v>
      </c>
      <c r="E691">
        <v>405</v>
      </c>
      <c r="F691">
        <v>86</v>
      </c>
      <c r="G691">
        <v>20</v>
      </c>
      <c r="H691">
        <v>21597</v>
      </c>
      <c r="I691">
        <v>21989</v>
      </c>
      <c r="J691">
        <v>1150514</v>
      </c>
      <c r="K691">
        <v>1150122</v>
      </c>
      <c r="L691" s="1">
        <v>2.5500000000000001E-22</v>
      </c>
      <c r="M691">
        <v>117</v>
      </c>
      <c r="N691">
        <f t="shared" si="20"/>
        <v>392</v>
      </c>
      <c r="O691">
        <v>49434</v>
      </c>
      <c r="P691">
        <f t="shared" si="21"/>
        <v>7.9297649391107342E-3</v>
      </c>
    </row>
    <row r="692" spans="1:16" hidden="1" x14ac:dyDescent="0.2">
      <c r="A692">
        <f>COUNTIF(matches!$A$2:$A$11,B692)</f>
        <v>1</v>
      </c>
      <c r="B692" t="s">
        <v>353</v>
      </c>
      <c r="C692" t="s">
        <v>361</v>
      </c>
      <c r="D692">
        <v>72.84</v>
      </c>
      <c r="E692">
        <v>405</v>
      </c>
      <c r="F692">
        <v>86</v>
      </c>
      <c r="G692">
        <v>20</v>
      </c>
      <c r="H692">
        <v>21597</v>
      </c>
      <c r="I692">
        <v>21989</v>
      </c>
      <c r="J692">
        <v>1412394</v>
      </c>
      <c r="K692">
        <v>1412002</v>
      </c>
      <c r="L692" s="1">
        <v>2.5500000000000001E-22</v>
      </c>
      <c r="M692">
        <v>117</v>
      </c>
      <c r="N692">
        <f t="shared" si="20"/>
        <v>392</v>
      </c>
      <c r="O692">
        <v>49434</v>
      </c>
      <c r="P692">
        <f t="shared" si="21"/>
        <v>7.9297649391107342E-3</v>
      </c>
    </row>
    <row r="693" spans="1:16" hidden="1" x14ac:dyDescent="0.2">
      <c r="A693">
        <f>COUNTIF(matches!$A$2:$A$11,B693)</f>
        <v>1</v>
      </c>
      <c r="B693" t="s">
        <v>353</v>
      </c>
      <c r="C693" t="s">
        <v>96</v>
      </c>
      <c r="D693">
        <v>78.378</v>
      </c>
      <c r="E693">
        <v>185</v>
      </c>
      <c r="F693">
        <v>34</v>
      </c>
      <c r="G693">
        <v>3</v>
      </c>
      <c r="H693">
        <v>21602</v>
      </c>
      <c r="I693">
        <v>21783</v>
      </c>
      <c r="J693">
        <v>309</v>
      </c>
      <c r="K693">
        <v>490</v>
      </c>
      <c r="L693" s="1">
        <v>9.1600000000000005E-22</v>
      </c>
      <c r="M693">
        <v>115</v>
      </c>
      <c r="N693">
        <f t="shared" si="20"/>
        <v>181</v>
      </c>
      <c r="O693">
        <v>49434</v>
      </c>
      <c r="P693">
        <f t="shared" si="21"/>
        <v>3.6614475866812313E-3</v>
      </c>
    </row>
    <row r="694" spans="1:16" hidden="1" x14ac:dyDescent="0.2">
      <c r="A694">
        <f>COUNTIF(matches!$A$2:$A$11,B694)</f>
        <v>1</v>
      </c>
      <c r="B694" t="s">
        <v>353</v>
      </c>
      <c r="C694" t="s">
        <v>96</v>
      </c>
      <c r="D694">
        <v>78.378</v>
      </c>
      <c r="E694">
        <v>185</v>
      </c>
      <c r="F694">
        <v>34</v>
      </c>
      <c r="G694">
        <v>3</v>
      </c>
      <c r="H694">
        <v>21602</v>
      </c>
      <c r="I694">
        <v>21783</v>
      </c>
      <c r="J694">
        <v>2698421</v>
      </c>
      <c r="K694">
        <v>2698240</v>
      </c>
      <c r="L694" s="1">
        <v>9.1600000000000005E-22</v>
      </c>
      <c r="M694">
        <v>115</v>
      </c>
      <c r="N694">
        <f t="shared" si="20"/>
        <v>181</v>
      </c>
      <c r="O694">
        <v>49434</v>
      </c>
      <c r="P694">
        <f t="shared" si="21"/>
        <v>3.6614475866812313E-3</v>
      </c>
    </row>
    <row r="695" spans="1:16" hidden="1" x14ac:dyDescent="0.2">
      <c r="A695">
        <f>COUNTIF(matches!$A$2:$A$11,B695)</f>
        <v>1</v>
      </c>
      <c r="B695" t="s">
        <v>353</v>
      </c>
      <c r="C695" t="s">
        <v>223</v>
      </c>
      <c r="D695">
        <v>78.378</v>
      </c>
      <c r="E695">
        <v>185</v>
      </c>
      <c r="F695">
        <v>34</v>
      </c>
      <c r="G695">
        <v>3</v>
      </c>
      <c r="H695">
        <v>21602</v>
      </c>
      <c r="I695">
        <v>21783</v>
      </c>
      <c r="J695">
        <v>1792016</v>
      </c>
      <c r="K695">
        <v>1791835</v>
      </c>
      <c r="L695" s="1">
        <v>9.1600000000000005E-22</v>
      </c>
      <c r="M695">
        <v>115</v>
      </c>
      <c r="N695">
        <f t="shared" si="20"/>
        <v>181</v>
      </c>
      <c r="O695">
        <v>49434</v>
      </c>
      <c r="P695">
        <f t="shared" si="21"/>
        <v>3.6614475866812313E-3</v>
      </c>
    </row>
    <row r="696" spans="1:16" hidden="1" x14ac:dyDescent="0.2">
      <c r="A696">
        <f>COUNTIF(matches!$A$2:$A$11,B696)</f>
        <v>1</v>
      </c>
      <c r="B696" t="s">
        <v>353</v>
      </c>
      <c r="C696" t="s">
        <v>223</v>
      </c>
      <c r="D696">
        <v>78.378</v>
      </c>
      <c r="E696">
        <v>185</v>
      </c>
      <c r="F696">
        <v>34</v>
      </c>
      <c r="G696">
        <v>3</v>
      </c>
      <c r="H696">
        <v>21602</v>
      </c>
      <c r="I696">
        <v>21783</v>
      </c>
      <c r="J696">
        <v>1968203</v>
      </c>
      <c r="K696">
        <v>1968384</v>
      </c>
      <c r="L696" s="1">
        <v>9.1600000000000005E-22</v>
      </c>
      <c r="M696">
        <v>115</v>
      </c>
      <c r="N696">
        <f t="shared" si="20"/>
        <v>181</v>
      </c>
      <c r="O696">
        <v>49434</v>
      </c>
      <c r="P696">
        <f t="shared" si="21"/>
        <v>3.6614475866812313E-3</v>
      </c>
    </row>
    <row r="697" spans="1:16" hidden="1" x14ac:dyDescent="0.2">
      <c r="A697">
        <f>COUNTIF(matches!$A$2:$A$11,B697)</f>
        <v>1</v>
      </c>
      <c r="B697" t="s">
        <v>362</v>
      </c>
      <c r="C697" t="s">
        <v>363</v>
      </c>
      <c r="D697">
        <v>79.438999999999993</v>
      </c>
      <c r="E697">
        <v>107</v>
      </c>
      <c r="F697">
        <v>18</v>
      </c>
      <c r="G697">
        <v>4</v>
      </c>
      <c r="H697">
        <v>67664</v>
      </c>
      <c r="I697">
        <v>67768</v>
      </c>
      <c r="J697">
        <v>142428</v>
      </c>
      <c r="K697">
        <v>142532</v>
      </c>
      <c r="L697" s="1">
        <v>4.5599999999999998E-8</v>
      </c>
      <c r="M697">
        <v>73.099999999999994</v>
      </c>
      <c r="N697">
        <f t="shared" si="20"/>
        <v>104</v>
      </c>
      <c r="O697">
        <v>402588</v>
      </c>
      <c r="P697">
        <f t="shared" si="21"/>
        <v>2.5832861386827229E-4</v>
      </c>
    </row>
    <row r="698" spans="1:16" hidden="1" x14ac:dyDescent="0.2">
      <c r="A698">
        <f>COUNTIF(matches!$A$2:$A$11,B698)</f>
        <v>1</v>
      </c>
      <c r="B698" t="s">
        <v>362</v>
      </c>
      <c r="C698" t="s">
        <v>364</v>
      </c>
      <c r="D698">
        <v>84.932000000000002</v>
      </c>
      <c r="E698">
        <v>73</v>
      </c>
      <c r="F698">
        <v>9</v>
      </c>
      <c r="G698">
        <v>2</v>
      </c>
      <c r="H698">
        <v>67700</v>
      </c>
      <c r="I698">
        <v>67771</v>
      </c>
      <c r="J698">
        <v>386168</v>
      </c>
      <c r="K698">
        <v>386097</v>
      </c>
      <c r="L698" s="1">
        <v>4.5599999999999998E-8</v>
      </c>
      <c r="M698">
        <v>73.099999999999994</v>
      </c>
      <c r="N698">
        <f t="shared" si="20"/>
        <v>71</v>
      </c>
      <c r="O698">
        <v>402588</v>
      </c>
      <c r="P698">
        <f t="shared" si="21"/>
        <v>1.7635895754468587E-4</v>
      </c>
    </row>
    <row r="699" spans="1:16" hidden="1" x14ac:dyDescent="0.2">
      <c r="A699">
        <f>COUNTIF(matches!$A$2:$A$11,B699)</f>
        <v>1</v>
      </c>
      <c r="B699" t="s">
        <v>362</v>
      </c>
      <c r="C699" t="s">
        <v>365</v>
      </c>
      <c r="D699">
        <v>85.713999999999999</v>
      </c>
      <c r="E699">
        <v>70</v>
      </c>
      <c r="F699">
        <v>8</v>
      </c>
      <c r="G699">
        <v>2</v>
      </c>
      <c r="H699">
        <v>67700</v>
      </c>
      <c r="I699">
        <v>67768</v>
      </c>
      <c r="J699">
        <v>328271</v>
      </c>
      <c r="K699">
        <v>328339</v>
      </c>
      <c r="L699" s="1">
        <v>4.5599999999999998E-8</v>
      </c>
      <c r="M699">
        <v>73.099999999999994</v>
      </c>
      <c r="N699">
        <f t="shared" si="20"/>
        <v>68</v>
      </c>
      <c r="O699">
        <v>402588</v>
      </c>
      <c r="P699">
        <f t="shared" si="21"/>
        <v>1.6890717060617802E-4</v>
      </c>
    </row>
    <row r="700" spans="1:16" hidden="1" x14ac:dyDescent="0.2">
      <c r="A700">
        <f>COUNTIF(matches!$A$2:$A$11,B700)</f>
        <v>1</v>
      </c>
      <c r="B700" t="s">
        <v>362</v>
      </c>
      <c r="C700" t="s">
        <v>366</v>
      </c>
      <c r="D700">
        <v>84.932000000000002</v>
      </c>
      <c r="E700">
        <v>73</v>
      </c>
      <c r="F700">
        <v>9</v>
      </c>
      <c r="G700">
        <v>2</v>
      </c>
      <c r="H700">
        <v>67700</v>
      </c>
      <c r="I700">
        <v>67771</v>
      </c>
      <c r="J700">
        <v>463689</v>
      </c>
      <c r="K700">
        <v>463618</v>
      </c>
      <c r="L700" s="1">
        <v>4.5599999999999998E-8</v>
      </c>
      <c r="M700">
        <v>73.099999999999994</v>
      </c>
      <c r="N700">
        <f t="shared" si="20"/>
        <v>71</v>
      </c>
      <c r="O700">
        <v>402588</v>
      </c>
      <c r="P700">
        <f t="shared" si="21"/>
        <v>1.7635895754468587E-4</v>
      </c>
    </row>
    <row r="701" spans="1:16" x14ac:dyDescent="0.2">
      <c r="A701">
        <f>COUNTIF(matches!$A$2:$A$11,B701)</f>
        <v>0</v>
      </c>
      <c r="B701" t="s">
        <v>367</v>
      </c>
      <c r="C701" t="s">
        <v>51</v>
      </c>
      <c r="D701">
        <v>77.215000000000003</v>
      </c>
      <c r="E701">
        <v>316</v>
      </c>
      <c r="F701">
        <v>64</v>
      </c>
      <c r="G701">
        <v>8</v>
      </c>
      <c r="H701">
        <v>8810</v>
      </c>
      <c r="I701">
        <v>9121</v>
      </c>
      <c r="J701">
        <v>702774</v>
      </c>
      <c r="K701">
        <v>703085</v>
      </c>
      <c r="L701" s="1">
        <v>1.08E-40</v>
      </c>
      <c r="M701">
        <v>178</v>
      </c>
      <c r="N701">
        <f t="shared" si="20"/>
        <v>311</v>
      </c>
      <c r="O701">
        <v>46430</v>
      </c>
      <c r="P701">
        <f t="shared" si="21"/>
        <v>6.6982554382942067E-3</v>
      </c>
    </row>
    <row r="702" spans="1:16" x14ac:dyDescent="0.2">
      <c r="A702">
        <f>COUNTIF(matches!$A$2:$A$11,B702)</f>
        <v>0</v>
      </c>
      <c r="B702" t="s">
        <v>367</v>
      </c>
      <c r="C702" t="s">
        <v>242</v>
      </c>
      <c r="D702">
        <v>75.921000000000006</v>
      </c>
      <c r="E702">
        <v>353</v>
      </c>
      <c r="F702">
        <v>65</v>
      </c>
      <c r="G702">
        <v>19</v>
      </c>
      <c r="H702">
        <v>8810</v>
      </c>
      <c r="I702">
        <v>9152</v>
      </c>
      <c r="J702">
        <v>2941944</v>
      </c>
      <c r="K702">
        <v>2942286</v>
      </c>
      <c r="L702" s="1">
        <v>3.0299999999999999E-36</v>
      </c>
      <c r="M702">
        <v>163</v>
      </c>
      <c r="N702">
        <f t="shared" si="20"/>
        <v>342</v>
      </c>
      <c r="O702">
        <v>46430</v>
      </c>
      <c r="P702">
        <f t="shared" si="21"/>
        <v>7.3659272022399309E-3</v>
      </c>
    </row>
    <row r="703" spans="1:16" hidden="1" x14ac:dyDescent="0.2">
      <c r="A703">
        <f>COUNTIF(matches!$A$2:$A$11,B703)</f>
        <v>0</v>
      </c>
      <c r="B703" t="s">
        <v>367</v>
      </c>
      <c r="C703" t="s">
        <v>46</v>
      </c>
      <c r="D703">
        <v>73.661000000000001</v>
      </c>
      <c r="E703">
        <v>448</v>
      </c>
      <c r="F703">
        <v>103</v>
      </c>
      <c r="G703">
        <v>13</v>
      </c>
      <c r="H703">
        <v>8810</v>
      </c>
      <c r="I703">
        <v>9251</v>
      </c>
      <c r="J703">
        <v>1143088</v>
      </c>
      <c r="K703">
        <v>1142650</v>
      </c>
      <c r="L703" s="1">
        <v>3.9199999999999997E-35</v>
      </c>
      <c r="M703">
        <v>159</v>
      </c>
      <c r="N703">
        <f t="shared" si="20"/>
        <v>441</v>
      </c>
      <c r="O703">
        <v>46430</v>
      </c>
      <c r="P703">
        <f t="shared" si="21"/>
        <v>9.4981692870988593E-3</v>
      </c>
    </row>
    <row r="704" spans="1:16" hidden="1" x14ac:dyDescent="0.2">
      <c r="A704">
        <f>COUNTIF(matches!$A$2:$A$11,B704)</f>
        <v>0</v>
      </c>
      <c r="B704" t="s">
        <v>367</v>
      </c>
      <c r="C704" t="s">
        <v>125</v>
      </c>
      <c r="D704">
        <v>73.683999999999997</v>
      </c>
      <c r="E704">
        <v>456</v>
      </c>
      <c r="F704">
        <v>97</v>
      </c>
      <c r="G704">
        <v>21</v>
      </c>
      <c r="H704">
        <v>8810</v>
      </c>
      <c r="I704">
        <v>9255</v>
      </c>
      <c r="J704">
        <v>3066293</v>
      </c>
      <c r="K704">
        <v>3065851</v>
      </c>
      <c r="L704" s="1">
        <v>5.0699999999999998E-34</v>
      </c>
      <c r="M704">
        <v>156</v>
      </c>
      <c r="N704">
        <f t="shared" si="20"/>
        <v>445</v>
      </c>
      <c r="O704">
        <v>46430</v>
      </c>
      <c r="P704">
        <f t="shared" si="21"/>
        <v>9.584320482446694E-3</v>
      </c>
    </row>
    <row r="705" spans="1:16" hidden="1" x14ac:dyDescent="0.2">
      <c r="A705">
        <f>COUNTIF(matches!$A$2:$A$11,B705)</f>
        <v>0</v>
      </c>
      <c r="B705" t="s">
        <v>367</v>
      </c>
      <c r="C705" t="s">
        <v>136</v>
      </c>
      <c r="D705">
        <v>72.805000000000007</v>
      </c>
      <c r="E705">
        <v>467</v>
      </c>
      <c r="F705">
        <v>97</v>
      </c>
      <c r="G705">
        <v>28</v>
      </c>
      <c r="H705">
        <v>3000</v>
      </c>
      <c r="I705">
        <v>3454</v>
      </c>
      <c r="J705">
        <v>1213721</v>
      </c>
      <c r="K705">
        <v>1214169</v>
      </c>
      <c r="L705" s="1">
        <v>8.5399999999999999E-27</v>
      </c>
      <c r="M705">
        <v>132</v>
      </c>
      <c r="N705">
        <f t="shared" si="20"/>
        <v>454</v>
      </c>
      <c r="O705">
        <v>46430</v>
      </c>
      <c r="P705">
        <f t="shared" si="21"/>
        <v>9.7781606719793239E-3</v>
      </c>
    </row>
    <row r="706" spans="1:16" hidden="1" x14ac:dyDescent="0.2">
      <c r="A706">
        <f>COUNTIF(matches!$A$2:$A$11,B706)</f>
        <v>0</v>
      </c>
      <c r="B706" t="s">
        <v>367</v>
      </c>
      <c r="C706" t="s">
        <v>107</v>
      </c>
      <c r="D706">
        <v>72.590999999999994</v>
      </c>
      <c r="E706">
        <v>467</v>
      </c>
      <c r="F706">
        <v>98</v>
      </c>
      <c r="G706">
        <v>28</v>
      </c>
      <c r="H706">
        <v>3000</v>
      </c>
      <c r="I706">
        <v>3454</v>
      </c>
      <c r="J706">
        <v>1262975</v>
      </c>
      <c r="K706">
        <v>1263423</v>
      </c>
      <c r="L706" s="1">
        <v>3.9699999999999998E-25</v>
      </c>
      <c r="M706">
        <v>126</v>
      </c>
      <c r="N706">
        <f t="shared" ref="N706:N769" si="22">I706-H706</f>
        <v>454</v>
      </c>
      <c r="O706">
        <v>46430</v>
      </c>
      <c r="P706">
        <f t="shared" ref="P706:P769" si="23">N706/O706</f>
        <v>9.7781606719793239E-3</v>
      </c>
    </row>
    <row r="707" spans="1:16" x14ac:dyDescent="0.2">
      <c r="A707">
        <f>COUNTIF(matches!$A$2:$A$11,B707)</f>
        <v>0</v>
      </c>
      <c r="B707" t="s">
        <v>367</v>
      </c>
      <c r="C707" t="s">
        <v>120</v>
      </c>
      <c r="D707">
        <v>76.768000000000001</v>
      </c>
      <c r="E707">
        <v>198</v>
      </c>
      <c r="F707">
        <v>31</v>
      </c>
      <c r="G707">
        <v>13</v>
      </c>
      <c r="H707">
        <v>10641</v>
      </c>
      <c r="I707">
        <v>10829</v>
      </c>
      <c r="J707">
        <v>1302259</v>
      </c>
      <c r="K707">
        <v>1302068</v>
      </c>
      <c r="L707" s="1">
        <v>3.1199999999999999E-16</v>
      </c>
      <c r="M707">
        <v>97.1</v>
      </c>
      <c r="N707">
        <f t="shared" si="22"/>
        <v>188</v>
      </c>
      <c r="O707">
        <v>46430</v>
      </c>
      <c r="P707">
        <f t="shared" si="23"/>
        <v>4.0491061813482665E-3</v>
      </c>
    </row>
    <row r="708" spans="1:16" x14ac:dyDescent="0.2">
      <c r="A708">
        <f>COUNTIF(matches!$A$2:$A$11,B708)</f>
        <v>0</v>
      </c>
      <c r="B708" t="s">
        <v>367</v>
      </c>
      <c r="C708" t="s">
        <v>368</v>
      </c>
      <c r="D708">
        <v>80.832999999999998</v>
      </c>
      <c r="E708">
        <v>120</v>
      </c>
      <c r="F708">
        <v>23</v>
      </c>
      <c r="G708">
        <v>0</v>
      </c>
      <c r="H708">
        <v>10644</v>
      </c>
      <c r="I708">
        <v>10763</v>
      </c>
      <c r="J708">
        <v>1208763</v>
      </c>
      <c r="K708">
        <v>1208644</v>
      </c>
      <c r="L708" s="1">
        <v>1.1200000000000001E-15</v>
      </c>
      <c r="M708">
        <v>95.3</v>
      </c>
      <c r="N708">
        <f t="shared" si="22"/>
        <v>119</v>
      </c>
      <c r="O708">
        <v>46430</v>
      </c>
      <c r="P708">
        <f t="shared" si="23"/>
        <v>2.5629980615981046E-3</v>
      </c>
    </row>
    <row r="709" spans="1:16" x14ac:dyDescent="0.2">
      <c r="A709">
        <f>COUNTIF(matches!$A$2:$A$11,B709)</f>
        <v>0</v>
      </c>
      <c r="B709" t="s">
        <v>367</v>
      </c>
      <c r="C709" t="s">
        <v>121</v>
      </c>
      <c r="D709">
        <v>76.263000000000005</v>
      </c>
      <c r="E709">
        <v>198</v>
      </c>
      <c r="F709">
        <v>32</v>
      </c>
      <c r="G709">
        <v>13</v>
      </c>
      <c r="H709">
        <v>10641</v>
      </c>
      <c r="I709">
        <v>10829</v>
      </c>
      <c r="J709">
        <v>1332038</v>
      </c>
      <c r="K709">
        <v>1331847</v>
      </c>
      <c r="L709" s="1">
        <v>1.4500000000000001E-14</v>
      </c>
      <c r="M709">
        <v>91.6</v>
      </c>
      <c r="N709">
        <f t="shared" si="22"/>
        <v>188</v>
      </c>
      <c r="O709">
        <v>46430</v>
      </c>
      <c r="P709">
        <f t="shared" si="23"/>
        <v>4.0491061813482665E-3</v>
      </c>
    </row>
    <row r="710" spans="1:16" x14ac:dyDescent="0.2">
      <c r="A710">
        <f>COUNTIF(matches!$A$2:$A$11,B710)</f>
        <v>0</v>
      </c>
      <c r="B710" t="s">
        <v>367</v>
      </c>
      <c r="C710" t="s">
        <v>119</v>
      </c>
      <c r="D710">
        <v>75.757999999999996</v>
      </c>
      <c r="E710">
        <v>198</v>
      </c>
      <c r="F710">
        <v>33</v>
      </c>
      <c r="G710">
        <v>13</v>
      </c>
      <c r="H710">
        <v>10641</v>
      </c>
      <c r="I710">
        <v>10829</v>
      </c>
      <c r="J710">
        <v>1350689</v>
      </c>
      <c r="K710">
        <v>1350498</v>
      </c>
      <c r="L710" s="1">
        <v>6.7499999999999995E-13</v>
      </c>
      <c r="M710">
        <v>86.1</v>
      </c>
      <c r="N710">
        <f t="shared" si="22"/>
        <v>188</v>
      </c>
      <c r="O710">
        <v>46430</v>
      </c>
      <c r="P710">
        <f t="shared" si="23"/>
        <v>4.0491061813482665E-3</v>
      </c>
    </row>
    <row r="711" spans="1:16" x14ac:dyDescent="0.2">
      <c r="A711">
        <f>COUNTIF(matches!$A$2:$A$11,B711)</f>
        <v>0</v>
      </c>
      <c r="B711" t="s">
        <v>369</v>
      </c>
      <c r="C711" t="s">
        <v>62</v>
      </c>
      <c r="D711">
        <v>78.676000000000002</v>
      </c>
      <c r="E711">
        <v>136</v>
      </c>
      <c r="F711">
        <v>23</v>
      </c>
      <c r="G711">
        <v>5</v>
      </c>
      <c r="H711">
        <v>21709</v>
      </c>
      <c r="I711">
        <v>21841</v>
      </c>
      <c r="J711">
        <v>964428</v>
      </c>
      <c r="K711">
        <v>964296</v>
      </c>
      <c r="L711" s="1">
        <v>6.6899999999999998E-13</v>
      </c>
      <c r="M711">
        <v>86.1</v>
      </c>
      <c r="N711">
        <f t="shared" si="22"/>
        <v>132</v>
      </c>
      <c r="O711">
        <v>46015</v>
      </c>
      <c r="P711">
        <f t="shared" si="23"/>
        <v>2.8686297946321853E-3</v>
      </c>
    </row>
    <row r="712" spans="1:16" x14ac:dyDescent="0.2">
      <c r="A712">
        <f>COUNTIF(matches!$A$2:$A$11,B712)</f>
        <v>0</v>
      </c>
      <c r="B712" t="s">
        <v>369</v>
      </c>
      <c r="C712" t="s">
        <v>136</v>
      </c>
      <c r="D712">
        <v>78.570999999999998</v>
      </c>
      <c r="E712">
        <v>126</v>
      </c>
      <c r="F712">
        <v>25</v>
      </c>
      <c r="G712">
        <v>2</v>
      </c>
      <c r="H712">
        <v>21716</v>
      </c>
      <c r="I712">
        <v>21840</v>
      </c>
      <c r="J712">
        <v>72205</v>
      </c>
      <c r="K712">
        <v>72329</v>
      </c>
      <c r="L712" s="1">
        <v>8.6500000000000005E-12</v>
      </c>
      <c r="M712">
        <v>82.4</v>
      </c>
      <c r="N712">
        <f t="shared" si="22"/>
        <v>124</v>
      </c>
      <c r="O712">
        <v>46015</v>
      </c>
      <c r="P712">
        <f t="shared" si="23"/>
        <v>2.6947734434423559E-3</v>
      </c>
    </row>
    <row r="713" spans="1:16" x14ac:dyDescent="0.2">
      <c r="A713">
        <f>COUNTIF(matches!$A$2:$A$11,B713)</f>
        <v>0</v>
      </c>
      <c r="B713" t="s">
        <v>369</v>
      </c>
      <c r="C713" t="s">
        <v>247</v>
      </c>
      <c r="D713">
        <v>77.778000000000006</v>
      </c>
      <c r="E713">
        <v>135</v>
      </c>
      <c r="F713">
        <v>27</v>
      </c>
      <c r="G713">
        <v>3</v>
      </c>
      <c r="H713">
        <v>21718</v>
      </c>
      <c r="I713">
        <v>21851</v>
      </c>
      <c r="J713">
        <v>122309</v>
      </c>
      <c r="K713">
        <v>122177</v>
      </c>
      <c r="L713" s="1">
        <v>3.1100000000000001E-11</v>
      </c>
      <c r="M713">
        <v>80.5</v>
      </c>
      <c r="N713">
        <f t="shared" si="22"/>
        <v>133</v>
      </c>
      <c r="O713">
        <v>46015</v>
      </c>
      <c r="P713">
        <f t="shared" si="23"/>
        <v>2.8903618385309137E-3</v>
      </c>
    </row>
    <row r="714" spans="1:16" x14ac:dyDescent="0.2">
      <c r="A714">
        <f>COUNTIF(matches!$A$2:$A$11,B714)</f>
        <v>0</v>
      </c>
      <c r="B714" t="s">
        <v>369</v>
      </c>
      <c r="C714" t="s">
        <v>107</v>
      </c>
      <c r="D714">
        <v>77.778000000000006</v>
      </c>
      <c r="E714">
        <v>126</v>
      </c>
      <c r="F714">
        <v>26</v>
      </c>
      <c r="G714">
        <v>2</v>
      </c>
      <c r="H714">
        <v>21716</v>
      </c>
      <c r="I714">
        <v>21840</v>
      </c>
      <c r="J714">
        <v>107857</v>
      </c>
      <c r="K714">
        <v>107981</v>
      </c>
      <c r="L714" s="1">
        <v>4.0200000000000001E-10</v>
      </c>
      <c r="M714">
        <v>76.8</v>
      </c>
      <c r="N714">
        <f t="shared" si="22"/>
        <v>124</v>
      </c>
      <c r="O714">
        <v>46015</v>
      </c>
      <c r="P714">
        <f t="shared" si="23"/>
        <v>2.6947734434423559E-3</v>
      </c>
    </row>
    <row r="715" spans="1:16" x14ac:dyDescent="0.2">
      <c r="A715">
        <f>COUNTIF(matches!$A$2:$A$11,B715)</f>
        <v>0</v>
      </c>
      <c r="B715" t="s">
        <v>369</v>
      </c>
      <c r="C715" t="s">
        <v>78</v>
      </c>
      <c r="D715">
        <v>77.444000000000003</v>
      </c>
      <c r="E715">
        <v>133</v>
      </c>
      <c r="F715">
        <v>27</v>
      </c>
      <c r="G715">
        <v>3</v>
      </c>
      <c r="H715">
        <v>21711</v>
      </c>
      <c r="I715">
        <v>21841</v>
      </c>
      <c r="J715">
        <v>5033550</v>
      </c>
      <c r="K715">
        <v>5033681</v>
      </c>
      <c r="L715" s="1">
        <v>4.0200000000000001E-10</v>
      </c>
      <c r="M715">
        <v>76.8</v>
      </c>
      <c r="N715">
        <f t="shared" si="22"/>
        <v>130</v>
      </c>
      <c r="O715">
        <v>46015</v>
      </c>
      <c r="P715">
        <f t="shared" si="23"/>
        <v>2.8251657068347276E-3</v>
      </c>
    </row>
    <row r="716" spans="1:16" x14ac:dyDescent="0.2">
      <c r="A716">
        <f>COUNTIF(matches!$A$2:$A$11,B716)</f>
        <v>0</v>
      </c>
      <c r="B716" t="s">
        <v>369</v>
      </c>
      <c r="C716" t="s">
        <v>370</v>
      </c>
      <c r="D716">
        <v>78.225999999999999</v>
      </c>
      <c r="E716">
        <v>124</v>
      </c>
      <c r="F716">
        <v>23</v>
      </c>
      <c r="G716">
        <v>3</v>
      </c>
      <c r="H716">
        <v>21719</v>
      </c>
      <c r="I716">
        <v>21840</v>
      </c>
      <c r="J716">
        <v>127618</v>
      </c>
      <c r="K716">
        <v>127739</v>
      </c>
      <c r="L716" s="1">
        <v>4.0200000000000001E-10</v>
      </c>
      <c r="M716">
        <v>76.8</v>
      </c>
      <c r="N716">
        <f t="shared" si="22"/>
        <v>121</v>
      </c>
      <c r="O716">
        <v>46015</v>
      </c>
      <c r="P716">
        <f t="shared" si="23"/>
        <v>2.6295773117461698E-3</v>
      </c>
    </row>
    <row r="717" spans="1:16" x14ac:dyDescent="0.2">
      <c r="A717">
        <f>COUNTIF(matches!$A$2:$A$11,B717)</f>
        <v>0</v>
      </c>
      <c r="B717" t="s">
        <v>369</v>
      </c>
      <c r="C717" t="s">
        <v>371</v>
      </c>
      <c r="D717">
        <v>77.037000000000006</v>
      </c>
      <c r="E717">
        <v>135</v>
      </c>
      <c r="F717">
        <v>28</v>
      </c>
      <c r="G717">
        <v>3</v>
      </c>
      <c r="H717">
        <v>21718</v>
      </c>
      <c r="I717">
        <v>21851</v>
      </c>
      <c r="J717">
        <v>254399</v>
      </c>
      <c r="K717">
        <v>254531</v>
      </c>
      <c r="L717" s="1">
        <v>1.45E-9</v>
      </c>
      <c r="M717">
        <v>75</v>
      </c>
      <c r="N717">
        <f t="shared" si="22"/>
        <v>133</v>
      </c>
      <c r="O717">
        <v>46015</v>
      </c>
      <c r="P717">
        <f t="shared" si="23"/>
        <v>2.8903618385309137E-3</v>
      </c>
    </row>
    <row r="718" spans="1:16" x14ac:dyDescent="0.2">
      <c r="A718">
        <f>COUNTIF(matches!$A$2:$A$11,B718)</f>
        <v>0</v>
      </c>
      <c r="B718" t="s">
        <v>369</v>
      </c>
      <c r="C718" t="s">
        <v>372</v>
      </c>
      <c r="D718">
        <v>77.037000000000006</v>
      </c>
      <c r="E718">
        <v>135</v>
      </c>
      <c r="F718">
        <v>28</v>
      </c>
      <c r="G718">
        <v>3</v>
      </c>
      <c r="H718">
        <v>21718</v>
      </c>
      <c r="I718">
        <v>21851</v>
      </c>
      <c r="J718">
        <v>380109</v>
      </c>
      <c r="K718">
        <v>380241</v>
      </c>
      <c r="L718" s="1">
        <v>1.45E-9</v>
      </c>
      <c r="M718">
        <v>75</v>
      </c>
      <c r="N718">
        <f t="shared" si="22"/>
        <v>133</v>
      </c>
      <c r="O718">
        <v>46015</v>
      </c>
      <c r="P718">
        <f t="shared" si="23"/>
        <v>2.8903618385309137E-3</v>
      </c>
    </row>
    <row r="719" spans="1:16" x14ac:dyDescent="0.2">
      <c r="A719">
        <f>COUNTIF(matches!$A$2:$A$11,B719)</f>
        <v>0</v>
      </c>
      <c r="B719" t="s">
        <v>369</v>
      </c>
      <c r="C719" t="s">
        <v>147</v>
      </c>
      <c r="D719">
        <v>77.037000000000006</v>
      </c>
      <c r="E719">
        <v>135</v>
      </c>
      <c r="F719">
        <v>26</v>
      </c>
      <c r="G719">
        <v>4</v>
      </c>
      <c r="H719">
        <v>21719</v>
      </c>
      <c r="I719">
        <v>21851</v>
      </c>
      <c r="J719">
        <v>2409613</v>
      </c>
      <c r="K719">
        <v>2409744</v>
      </c>
      <c r="L719" s="1">
        <v>5.2000000000000002E-9</v>
      </c>
      <c r="M719">
        <v>73.099999999999994</v>
      </c>
      <c r="N719">
        <f t="shared" si="22"/>
        <v>132</v>
      </c>
      <c r="O719">
        <v>46015</v>
      </c>
      <c r="P719">
        <f t="shared" si="23"/>
        <v>2.8686297946321853E-3</v>
      </c>
    </row>
    <row r="720" spans="1:16" x14ac:dyDescent="0.2">
      <c r="A720">
        <f>COUNTIF(matches!$A$2:$A$11,B720)</f>
        <v>0</v>
      </c>
      <c r="B720" t="s">
        <v>369</v>
      </c>
      <c r="C720" t="s">
        <v>373</v>
      </c>
      <c r="D720">
        <v>76.691999999999993</v>
      </c>
      <c r="E720">
        <v>133</v>
      </c>
      <c r="F720">
        <v>30</v>
      </c>
      <c r="G720">
        <v>1</v>
      </c>
      <c r="H720">
        <v>21719</v>
      </c>
      <c r="I720">
        <v>21851</v>
      </c>
      <c r="J720">
        <v>161705</v>
      </c>
      <c r="K720">
        <v>161836</v>
      </c>
      <c r="L720" s="1">
        <v>5.2000000000000002E-9</v>
      </c>
      <c r="M720">
        <v>73.099999999999994</v>
      </c>
      <c r="N720">
        <f t="shared" si="22"/>
        <v>132</v>
      </c>
      <c r="O720">
        <v>46015</v>
      </c>
      <c r="P720">
        <f t="shared" si="23"/>
        <v>2.8686297946321853E-3</v>
      </c>
    </row>
    <row r="721" spans="1:16" hidden="1" x14ac:dyDescent="0.2">
      <c r="A721">
        <f>COUNTIF(matches!$A$2:$A$11,B721)</f>
        <v>1</v>
      </c>
      <c r="B721" t="s">
        <v>374</v>
      </c>
      <c r="C721" t="s">
        <v>375</v>
      </c>
      <c r="D721">
        <v>100</v>
      </c>
      <c r="E721">
        <v>30</v>
      </c>
      <c r="F721">
        <v>0</v>
      </c>
      <c r="G721">
        <v>0</v>
      </c>
      <c r="H721">
        <v>39307</v>
      </c>
      <c r="I721">
        <v>39336</v>
      </c>
      <c r="J721">
        <v>478998</v>
      </c>
      <c r="K721">
        <v>478969</v>
      </c>
      <c r="L721" s="1">
        <v>5.0799999999999999E-4</v>
      </c>
      <c r="M721">
        <v>56.5</v>
      </c>
      <c r="N721">
        <f t="shared" si="22"/>
        <v>29</v>
      </c>
      <c r="O721">
        <v>44616</v>
      </c>
      <c r="P721">
        <f t="shared" si="23"/>
        <v>6.4999103460641923E-4</v>
      </c>
    </row>
    <row r="722" spans="1:16" hidden="1" x14ac:dyDescent="0.2">
      <c r="A722">
        <f>COUNTIF(matches!$A$2:$A$11,B722)</f>
        <v>1</v>
      </c>
      <c r="B722" t="s">
        <v>376</v>
      </c>
      <c r="C722" t="s">
        <v>377</v>
      </c>
      <c r="D722">
        <v>87.323999999999998</v>
      </c>
      <c r="E722">
        <v>71</v>
      </c>
      <c r="F722">
        <v>9</v>
      </c>
      <c r="G722">
        <v>0</v>
      </c>
      <c r="H722">
        <v>24500</v>
      </c>
      <c r="I722">
        <v>24570</v>
      </c>
      <c r="J722">
        <v>1722907</v>
      </c>
      <c r="K722">
        <v>1722837</v>
      </c>
      <c r="L722" s="1">
        <v>8.11E-12</v>
      </c>
      <c r="M722">
        <v>82.4</v>
      </c>
      <c r="N722">
        <f t="shared" si="22"/>
        <v>70</v>
      </c>
      <c r="O722">
        <v>43143</v>
      </c>
      <c r="P722">
        <f t="shared" si="23"/>
        <v>1.6225111837378022E-3</v>
      </c>
    </row>
    <row r="723" spans="1:16" x14ac:dyDescent="0.2">
      <c r="A723">
        <f>COUNTIF(matches!$A$2:$A$11,B723)</f>
        <v>0</v>
      </c>
      <c r="B723" t="s">
        <v>378</v>
      </c>
      <c r="C723" t="s">
        <v>1</v>
      </c>
      <c r="D723">
        <v>100</v>
      </c>
      <c r="E723">
        <v>35</v>
      </c>
      <c r="F723">
        <v>0</v>
      </c>
      <c r="G723">
        <v>0</v>
      </c>
      <c r="H723">
        <v>18009</v>
      </c>
      <c r="I723">
        <v>18043</v>
      </c>
      <c r="J723">
        <v>484547</v>
      </c>
      <c r="K723">
        <v>484581</v>
      </c>
      <c r="L723" s="1">
        <v>7.4099999999999998E-7</v>
      </c>
      <c r="M723">
        <v>65.8</v>
      </c>
      <c r="N723">
        <f t="shared" si="22"/>
        <v>34</v>
      </c>
      <c r="O723">
        <v>39180</v>
      </c>
      <c r="P723">
        <f t="shared" si="23"/>
        <v>8.6778968861664113E-4</v>
      </c>
    </row>
    <row r="724" spans="1:16" x14ac:dyDescent="0.2">
      <c r="A724">
        <f>COUNTIF(matches!$A$2:$A$11,B724)</f>
        <v>0</v>
      </c>
      <c r="B724" t="s">
        <v>378</v>
      </c>
      <c r="C724" t="s">
        <v>1</v>
      </c>
      <c r="D724">
        <v>94.444000000000003</v>
      </c>
      <c r="E724">
        <v>36</v>
      </c>
      <c r="F724">
        <v>2</v>
      </c>
      <c r="G724">
        <v>0</v>
      </c>
      <c r="H724">
        <v>18009</v>
      </c>
      <c r="I724">
        <v>18044</v>
      </c>
      <c r="J724">
        <v>484540</v>
      </c>
      <c r="K724">
        <v>484575</v>
      </c>
      <c r="L724" s="1">
        <v>4.46E-4</v>
      </c>
      <c r="M724">
        <v>56.5</v>
      </c>
      <c r="N724">
        <f t="shared" si="22"/>
        <v>35</v>
      </c>
      <c r="O724">
        <v>39180</v>
      </c>
      <c r="P724">
        <f t="shared" si="23"/>
        <v>8.9331291475242469E-4</v>
      </c>
    </row>
    <row r="725" spans="1:16" x14ac:dyDescent="0.2">
      <c r="A725">
        <f>COUNTIF(matches!$A$2:$A$11,B725)</f>
        <v>0</v>
      </c>
      <c r="B725" t="s">
        <v>379</v>
      </c>
      <c r="C725" t="s">
        <v>28</v>
      </c>
      <c r="D725">
        <v>82.978999999999999</v>
      </c>
      <c r="E725">
        <v>94</v>
      </c>
      <c r="F725">
        <v>11</v>
      </c>
      <c r="G725">
        <v>5</v>
      </c>
      <c r="H725">
        <v>8080</v>
      </c>
      <c r="I725">
        <v>8171</v>
      </c>
      <c r="J725">
        <v>2505620</v>
      </c>
      <c r="K725">
        <v>2505530</v>
      </c>
      <c r="L725" s="1">
        <v>2.3400000000000001E-11</v>
      </c>
      <c r="M725">
        <v>80.5</v>
      </c>
      <c r="N725">
        <f t="shared" si="22"/>
        <v>91</v>
      </c>
      <c r="O725">
        <v>34686</v>
      </c>
      <c r="P725">
        <f t="shared" si="23"/>
        <v>2.6235368736666092E-3</v>
      </c>
    </row>
    <row r="726" spans="1:16" x14ac:dyDescent="0.2">
      <c r="A726">
        <f>COUNTIF(matches!$A$2:$A$11,B726)</f>
        <v>0</v>
      </c>
      <c r="B726" t="s">
        <v>379</v>
      </c>
      <c r="C726" t="s">
        <v>59</v>
      </c>
      <c r="D726">
        <v>90</v>
      </c>
      <c r="E726">
        <v>60</v>
      </c>
      <c r="F726">
        <v>4</v>
      </c>
      <c r="G726">
        <v>2</v>
      </c>
      <c r="H726">
        <v>8115</v>
      </c>
      <c r="I726">
        <v>8173</v>
      </c>
      <c r="J726">
        <v>315926</v>
      </c>
      <c r="K726">
        <v>315868</v>
      </c>
      <c r="L726" s="1">
        <v>3.0299999999999999E-10</v>
      </c>
      <c r="M726">
        <v>76.8</v>
      </c>
      <c r="N726">
        <f t="shared" si="22"/>
        <v>58</v>
      </c>
      <c r="O726">
        <v>34686</v>
      </c>
      <c r="P726">
        <f t="shared" si="23"/>
        <v>1.6721443810182783E-3</v>
      </c>
    </row>
    <row r="727" spans="1:16" x14ac:dyDescent="0.2">
      <c r="A727">
        <f>COUNTIF(matches!$A$2:$A$11,B727)</f>
        <v>0</v>
      </c>
      <c r="B727" t="s">
        <v>379</v>
      </c>
      <c r="C727" t="s">
        <v>84</v>
      </c>
      <c r="D727">
        <v>92.5</v>
      </c>
      <c r="E727">
        <v>40</v>
      </c>
      <c r="F727">
        <v>3</v>
      </c>
      <c r="G727">
        <v>0</v>
      </c>
      <c r="H727">
        <v>24354</v>
      </c>
      <c r="I727">
        <v>24393</v>
      </c>
      <c r="J727">
        <v>2308902</v>
      </c>
      <c r="K727">
        <v>2308941</v>
      </c>
      <c r="L727" s="1">
        <v>1.1E-4</v>
      </c>
      <c r="M727">
        <v>58.4</v>
      </c>
      <c r="N727">
        <f t="shared" si="22"/>
        <v>39</v>
      </c>
      <c r="O727">
        <v>34686</v>
      </c>
      <c r="P727">
        <f t="shared" si="23"/>
        <v>1.1243729458571181E-3</v>
      </c>
    </row>
    <row r="728" spans="1:16" hidden="1" x14ac:dyDescent="0.2">
      <c r="A728">
        <f>COUNTIF(matches!$A$2:$A$11,B728)</f>
        <v>0</v>
      </c>
      <c r="B728" t="s">
        <v>380</v>
      </c>
      <c r="C728" t="s">
        <v>78</v>
      </c>
      <c r="D728">
        <v>72.42</v>
      </c>
      <c r="E728">
        <v>1570</v>
      </c>
      <c r="F728">
        <v>336</v>
      </c>
      <c r="G728">
        <v>78</v>
      </c>
      <c r="H728">
        <v>4251</v>
      </c>
      <c r="I728">
        <v>5776</v>
      </c>
      <c r="J728">
        <v>1622168</v>
      </c>
      <c r="K728">
        <v>1620652</v>
      </c>
      <c r="L728" s="1">
        <v>7.2399999999999993E-111</v>
      </c>
      <c r="M728">
        <v>411</v>
      </c>
      <c r="N728">
        <f t="shared" si="22"/>
        <v>1525</v>
      </c>
      <c r="O728">
        <v>34315</v>
      </c>
      <c r="P728">
        <f t="shared" si="23"/>
        <v>4.4441206469473991E-2</v>
      </c>
    </row>
    <row r="729" spans="1:16" hidden="1" x14ac:dyDescent="0.2">
      <c r="A729">
        <f>COUNTIF(matches!$A$2:$A$11,B729)</f>
        <v>0</v>
      </c>
      <c r="B729" t="s">
        <v>380</v>
      </c>
      <c r="C729" t="s">
        <v>79</v>
      </c>
      <c r="D729">
        <v>72.042000000000002</v>
      </c>
      <c r="E729">
        <v>1699</v>
      </c>
      <c r="F729">
        <v>366</v>
      </c>
      <c r="G729">
        <v>100</v>
      </c>
      <c r="H729">
        <v>4287</v>
      </c>
      <c r="I729">
        <v>5932</v>
      </c>
      <c r="J729">
        <v>2481536</v>
      </c>
      <c r="K729">
        <v>2483178</v>
      </c>
      <c r="L729" s="1">
        <v>3.3700000000000001E-109</v>
      </c>
      <c r="M729">
        <v>405</v>
      </c>
      <c r="N729">
        <f t="shared" si="22"/>
        <v>1645</v>
      </c>
      <c r="O729">
        <v>34315</v>
      </c>
      <c r="P729">
        <f t="shared" si="23"/>
        <v>4.7938219437563746E-2</v>
      </c>
    </row>
    <row r="730" spans="1:16" hidden="1" x14ac:dyDescent="0.2">
      <c r="A730">
        <f>COUNTIF(matches!$A$2:$A$11,B730)</f>
        <v>0</v>
      </c>
      <c r="B730" t="s">
        <v>380</v>
      </c>
      <c r="C730" t="s">
        <v>165</v>
      </c>
      <c r="D730">
        <v>71.644000000000005</v>
      </c>
      <c r="E730">
        <v>1728</v>
      </c>
      <c r="F730">
        <v>395</v>
      </c>
      <c r="G730">
        <v>79</v>
      </c>
      <c r="H730">
        <v>4251</v>
      </c>
      <c r="I730">
        <v>5935</v>
      </c>
      <c r="J730">
        <v>169843</v>
      </c>
      <c r="K730">
        <v>168168</v>
      </c>
      <c r="L730" s="1">
        <v>3.3900000000000003E-104</v>
      </c>
      <c r="M730">
        <v>388</v>
      </c>
      <c r="N730">
        <f t="shared" si="22"/>
        <v>1684</v>
      </c>
      <c r="O730">
        <v>34315</v>
      </c>
      <c r="P730">
        <f t="shared" si="23"/>
        <v>4.9074748652192919E-2</v>
      </c>
    </row>
    <row r="731" spans="1:16" hidden="1" x14ac:dyDescent="0.2">
      <c r="A731">
        <f>COUNTIF(matches!$A$2:$A$11,B731)</f>
        <v>0</v>
      </c>
      <c r="B731" t="s">
        <v>380</v>
      </c>
      <c r="C731" t="s">
        <v>145</v>
      </c>
      <c r="D731">
        <v>76.322999999999993</v>
      </c>
      <c r="E731">
        <v>359</v>
      </c>
      <c r="F731">
        <v>69</v>
      </c>
      <c r="G731">
        <v>15</v>
      </c>
      <c r="H731">
        <v>4251</v>
      </c>
      <c r="I731">
        <v>4601</v>
      </c>
      <c r="J731">
        <v>1475484</v>
      </c>
      <c r="K731">
        <v>1475134</v>
      </c>
      <c r="L731" s="1">
        <v>7.9899999999999997E-41</v>
      </c>
      <c r="M731">
        <v>178</v>
      </c>
      <c r="N731">
        <f t="shared" si="22"/>
        <v>350</v>
      </c>
      <c r="O731">
        <v>34315</v>
      </c>
      <c r="P731">
        <f t="shared" si="23"/>
        <v>1.0199621156928457E-2</v>
      </c>
    </row>
    <row r="732" spans="1:16" x14ac:dyDescent="0.2">
      <c r="A732">
        <f>COUNTIF(matches!$A$2:$A$11,B732)</f>
        <v>0</v>
      </c>
      <c r="B732" t="s">
        <v>380</v>
      </c>
      <c r="C732" t="s">
        <v>55</v>
      </c>
      <c r="D732">
        <v>76.543000000000006</v>
      </c>
      <c r="E732">
        <v>243</v>
      </c>
      <c r="F732">
        <v>47</v>
      </c>
      <c r="G732">
        <v>10</v>
      </c>
      <c r="H732">
        <v>4249</v>
      </c>
      <c r="I732">
        <v>4486</v>
      </c>
      <c r="J732">
        <v>418392</v>
      </c>
      <c r="K732">
        <v>418155</v>
      </c>
      <c r="L732" s="1">
        <v>1.0599999999999999E-24</v>
      </c>
      <c r="M732">
        <v>124</v>
      </c>
      <c r="N732">
        <f t="shared" si="22"/>
        <v>237</v>
      </c>
      <c r="O732">
        <v>34315</v>
      </c>
      <c r="P732">
        <f t="shared" si="23"/>
        <v>6.9066006119772698E-3</v>
      </c>
    </row>
    <row r="733" spans="1:16" x14ac:dyDescent="0.2">
      <c r="A733">
        <f>COUNTIF(matches!$A$2:$A$11,B733)</f>
        <v>0</v>
      </c>
      <c r="B733" t="s">
        <v>381</v>
      </c>
      <c r="C733" t="s">
        <v>14</v>
      </c>
      <c r="D733">
        <v>76.423000000000002</v>
      </c>
      <c r="E733">
        <v>246</v>
      </c>
      <c r="F733">
        <v>52</v>
      </c>
      <c r="G733">
        <v>6</v>
      </c>
      <c r="H733">
        <v>8866</v>
      </c>
      <c r="I733">
        <v>9108</v>
      </c>
      <c r="J733">
        <v>2274068</v>
      </c>
      <c r="K733">
        <v>2273826</v>
      </c>
      <c r="L733" s="1">
        <v>7.5100000000000005E-26</v>
      </c>
      <c r="M733">
        <v>128</v>
      </c>
      <c r="N733">
        <f t="shared" si="22"/>
        <v>242</v>
      </c>
      <c r="O733">
        <v>31559</v>
      </c>
      <c r="P733">
        <f t="shared" si="23"/>
        <v>7.668177065179505E-3</v>
      </c>
    </row>
    <row r="734" spans="1:16" x14ac:dyDescent="0.2">
      <c r="A734">
        <f>COUNTIF(matches!$A$2:$A$11,B734)</f>
        <v>0</v>
      </c>
      <c r="B734" t="s">
        <v>381</v>
      </c>
      <c r="C734" t="s">
        <v>34</v>
      </c>
      <c r="D734">
        <v>85.593000000000004</v>
      </c>
      <c r="E734">
        <v>118</v>
      </c>
      <c r="F734">
        <v>14</v>
      </c>
      <c r="G734">
        <v>3</v>
      </c>
      <c r="H734">
        <v>8866</v>
      </c>
      <c r="I734">
        <v>8982</v>
      </c>
      <c r="J734">
        <v>1954064</v>
      </c>
      <c r="K734">
        <v>1954179</v>
      </c>
      <c r="L734" s="1">
        <v>1.26E-23</v>
      </c>
      <c r="M734">
        <v>121</v>
      </c>
      <c r="N734">
        <f t="shared" si="22"/>
        <v>116</v>
      </c>
      <c r="O734">
        <v>31559</v>
      </c>
      <c r="P734">
        <f t="shared" si="23"/>
        <v>3.6756551221521594E-3</v>
      </c>
    </row>
    <row r="735" spans="1:16" x14ac:dyDescent="0.2">
      <c r="A735">
        <f>COUNTIF(matches!$A$2:$A$11,B735)</f>
        <v>0</v>
      </c>
      <c r="B735" t="s">
        <v>381</v>
      </c>
      <c r="C735" t="s">
        <v>382</v>
      </c>
      <c r="D735">
        <v>80.263000000000005</v>
      </c>
      <c r="E735">
        <v>152</v>
      </c>
      <c r="F735">
        <v>30</v>
      </c>
      <c r="G735">
        <v>0</v>
      </c>
      <c r="H735">
        <v>8873</v>
      </c>
      <c r="I735">
        <v>9024</v>
      </c>
      <c r="J735">
        <v>104673</v>
      </c>
      <c r="K735">
        <v>104522</v>
      </c>
      <c r="L735" s="1">
        <v>5.8499999999999997E-22</v>
      </c>
      <c r="M735">
        <v>115</v>
      </c>
      <c r="N735">
        <f t="shared" si="22"/>
        <v>151</v>
      </c>
      <c r="O735">
        <v>31559</v>
      </c>
      <c r="P735">
        <f t="shared" si="23"/>
        <v>4.7846889952153108E-3</v>
      </c>
    </row>
    <row r="736" spans="1:16" x14ac:dyDescent="0.2">
      <c r="A736">
        <f>COUNTIF(matches!$A$2:$A$11,B736)</f>
        <v>0</v>
      </c>
      <c r="B736" t="s">
        <v>381</v>
      </c>
      <c r="C736" t="s">
        <v>383</v>
      </c>
      <c r="D736">
        <v>79.617999999999995</v>
      </c>
      <c r="E736">
        <v>157</v>
      </c>
      <c r="F736">
        <v>26</v>
      </c>
      <c r="G736">
        <v>3</v>
      </c>
      <c r="H736">
        <v>8873</v>
      </c>
      <c r="I736">
        <v>9026</v>
      </c>
      <c r="J736">
        <v>23186</v>
      </c>
      <c r="K736">
        <v>23033</v>
      </c>
      <c r="L736" s="1">
        <v>9.7799999999999997E-20</v>
      </c>
      <c r="M736">
        <v>108</v>
      </c>
      <c r="N736">
        <f t="shared" si="22"/>
        <v>153</v>
      </c>
      <c r="O736">
        <v>31559</v>
      </c>
      <c r="P736">
        <f t="shared" si="23"/>
        <v>4.8480623593903484E-3</v>
      </c>
    </row>
    <row r="737" spans="1:16" x14ac:dyDescent="0.2">
      <c r="A737">
        <f>COUNTIF(matches!$A$2:$A$11,B737)</f>
        <v>0</v>
      </c>
      <c r="B737" t="s">
        <v>381</v>
      </c>
      <c r="C737" t="s">
        <v>383</v>
      </c>
      <c r="D737">
        <v>87.879000000000005</v>
      </c>
      <c r="E737">
        <v>66</v>
      </c>
      <c r="F737">
        <v>8</v>
      </c>
      <c r="G737">
        <v>0</v>
      </c>
      <c r="H737">
        <v>8875</v>
      </c>
      <c r="I737">
        <v>8940</v>
      </c>
      <c r="J737">
        <v>37647</v>
      </c>
      <c r="K737">
        <v>37582</v>
      </c>
      <c r="L737" s="1">
        <v>7.6700000000000004E-11</v>
      </c>
      <c r="M737">
        <v>78.7</v>
      </c>
      <c r="N737">
        <f t="shared" si="22"/>
        <v>65</v>
      </c>
      <c r="O737">
        <v>31559</v>
      </c>
      <c r="P737">
        <f t="shared" si="23"/>
        <v>2.0596343356887102E-3</v>
      </c>
    </row>
    <row r="738" spans="1:16" x14ac:dyDescent="0.2">
      <c r="A738">
        <f>COUNTIF(matches!$A$2:$A$11,B738)</f>
        <v>0</v>
      </c>
      <c r="B738" t="s">
        <v>381</v>
      </c>
      <c r="C738" t="s">
        <v>384</v>
      </c>
      <c r="D738">
        <v>79.268000000000001</v>
      </c>
      <c r="E738">
        <v>164</v>
      </c>
      <c r="F738">
        <v>26</v>
      </c>
      <c r="G738">
        <v>5</v>
      </c>
      <c r="H738">
        <v>8867</v>
      </c>
      <c r="I738">
        <v>9026</v>
      </c>
      <c r="J738">
        <v>138051</v>
      </c>
      <c r="K738">
        <v>138210</v>
      </c>
      <c r="L738" s="1">
        <v>9.7799999999999997E-20</v>
      </c>
      <c r="M738">
        <v>108</v>
      </c>
      <c r="N738">
        <f t="shared" si="22"/>
        <v>159</v>
      </c>
      <c r="O738">
        <v>31559</v>
      </c>
      <c r="P738">
        <f t="shared" si="23"/>
        <v>5.0381824519154603E-3</v>
      </c>
    </row>
    <row r="739" spans="1:16" x14ac:dyDescent="0.2">
      <c r="A739">
        <f>COUNTIF(matches!$A$2:$A$11,B739)</f>
        <v>0</v>
      </c>
      <c r="B739" t="s">
        <v>381</v>
      </c>
      <c r="C739" t="s">
        <v>27</v>
      </c>
      <c r="D739">
        <v>83.620999999999995</v>
      </c>
      <c r="E739">
        <v>116</v>
      </c>
      <c r="F739">
        <v>14</v>
      </c>
      <c r="G739">
        <v>4</v>
      </c>
      <c r="H739">
        <v>8870</v>
      </c>
      <c r="I739">
        <v>8982</v>
      </c>
      <c r="J739">
        <v>725355</v>
      </c>
      <c r="K739">
        <v>725468</v>
      </c>
      <c r="L739" s="1">
        <v>1.27E-18</v>
      </c>
      <c r="M739">
        <v>104</v>
      </c>
      <c r="N739">
        <f t="shared" si="22"/>
        <v>112</v>
      </c>
      <c r="O739">
        <v>31559</v>
      </c>
      <c r="P739">
        <f t="shared" si="23"/>
        <v>3.548908393802085E-3</v>
      </c>
    </row>
    <row r="740" spans="1:16" x14ac:dyDescent="0.2">
      <c r="A740">
        <f>COUNTIF(matches!$A$2:$A$11,B740)</f>
        <v>0</v>
      </c>
      <c r="B740" t="s">
        <v>381</v>
      </c>
      <c r="C740" t="s">
        <v>385</v>
      </c>
      <c r="D740">
        <v>83.81</v>
      </c>
      <c r="E740">
        <v>105</v>
      </c>
      <c r="F740">
        <v>17</v>
      </c>
      <c r="G740">
        <v>0</v>
      </c>
      <c r="H740">
        <v>8876</v>
      </c>
      <c r="I740">
        <v>8980</v>
      </c>
      <c r="J740">
        <v>80867</v>
      </c>
      <c r="K740">
        <v>80763</v>
      </c>
      <c r="L740" s="1">
        <v>1.6399999999999999E-17</v>
      </c>
      <c r="M740">
        <v>100</v>
      </c>
      <c r="N740">
        <f t="shared" si="22"/>
        <v>104</v>
      </c>
      <c r="O740">
        <v>31559</v>
      </c>
      <c r="P740">
        <f t="shared" si="23"/>
        <v>3.295414937101936E-3</v>
      </c>
    </row>
    <row r="741" spans="1:16" x14ac:dyDescent="0.2">
      <c r="A741">
        <f>COUNTIF(matches!$A$2:$A$11,B741)</f>
        <v>0</v>
      </c>
      <c r="B741" t="s">
        <v>381</v>
      </c>
      <c r="C741" t="s">
        <v>386</v>
      </c>
      <c r="D741">
        <v>82.406999999999996</v>
      </c>
      <c r="E741">
        <v>108</v>
      </c>
      <c r="F741">
        <v>19</v>
      </c>
      <c r="G741">
        <v>0</v>
      </c>
      <c r="H741">
        <v>8873</v>
      </c>
      <c r="I741">
        <v>8980</v>
      </c>
      <c r="J741">
        <v>50503</v>
      </c>
      <c r="K741">
        <v>50396</v>
      </c>
      <c r="L741" s="1">
        <v>7.6199999999999996E-16</v>
      </c>
      <c r="M741">
        <v>95.3</v>
      </c>
      <c r="N741">
        <f t="shared" si="22"/>
        <v>107</v>
      </c>
      <c r="O741">
        <v>31559</v>
      </c>
      <c r="P741">
        <f t="shared" si="23"/>
        <v>3.3904749833644919E-3</v>
      </c>
    </row>
    <row r="742" spans="1:16" x14ac:dyDescent="0.2">
      <c r="A742">
        <f>COUNTIF(matches!$A$2:$A$11,B742)</f>
        <v>0</v>
      </c>
      <c r="B742" t="s">
        <v>381</v>
      </c>
      <c r="C742" t="s">
        <v>386</v>
      </c>
      <c r="D742">
        <v>87.879000000000005</v>
      </c>
      <c r="E742">
        <v>66</v>
      </c>
      <c r="F742">
        <v>8</v>
      </c>
      <c r="G742">
        <v>0</v>
      </c>
      <c r="H742">
        <v>8875</v>
      </c>
      <c r="I742">
        <v>8940</v>
      </c>
      <c r="J742">
        <v>85650</v>
      </c>
      <c r="K742">
        <v>85585</v>
      </c>
      <c r="L742" s="1">
        <v>7.6700000000000004E-11</v>
      </c>
      <c r="M742">
        <v>78.7</v>
      </c>
      <c r="N742">
        <f t="shared" si="22"/>
        <v>65</v>
      </c>
      <c r="O742">
        <v>31559</v>
      </c>
      <c r="P742">
        <f t="shared" si="23"/>
        <v>2.0596343356887102E-3</v>
      </c>
    </row>
    <row r="743" spans="1:16" x14ac:dyDescent="0.2">
      <c r="A743">
        <f>COUNTIF(matches!$A$2:$A$11,B743)</f>
        <v>0</v>
      </c>
      <c r="B743" t="s">
        <v>381</v>
      </c>
      <c r="C743" t="s">
        <v>387</v>
      </c>
      <c r="D743">
        <v>81.730999999999995</v>
      </c>
      <c r="E743">
        <v>104</v>
      </c>
      <c r="F743">
        <v>19</v>
      </c>
      <c r="G743">
        <v>0</v>
      </c>
      <c r="H743">
        <v>8876</v>
      </c>
      <c r="I743">
        <v>8979</v>
      </c>
      <c r="J743">
        <v>8570</v>
      </c>
      <c r="K743">
        <v>8467</v>
      </c>
      <c r="L743" s="1">
        <v>1.2699999999999999E-13</v>
      </c>
      <c r="M743">
        <v>87.9</v>
      </c>
      <c r="N743">
        <f t="shared" si="22"/>
        <v>103</v>
      </c>
      <c r="O743">
        <v>31559</v>
      </c>
      <c r="P743">
        <f t="shared" si="23"/>
        <v>3.2637282550144176E-3</v>
      </c>
    </row>
    <row r="744" spans="1:16" x14ac:dyDescent="0.2">
      <c r="A744">
        <f>COUNTIF(matches!$A$2:$A$11,B744)</f>
        <v>0</v>
      </c>
      <c r="B744" t="s">
        <v>381</v>
      </c>
      <c r="C744" t="s">
        <v>387</v>
      </c>
      <c r="D744">
        <v>94.594999999999999</v>
      </c>
      <c r="E744">
        <v>37</v>
      </c>
      <c r="F744">
        <v>2</v>
      </c>
      <c r="G744">
        <v>0</v>
      </c>
      <c r="H744">
        <v>8290</v>
      </c>
      <c r="I744">
        <v>8326</v>
      </c>
      <c r="J744">
        <v>106038</v>
      </c>
      <c r="K744">
        <v>106074</v>
      </c>
      <c r="L744" s="1">
        <v>9.9900000000000002E-5</v>
      </c>
      <c r="M744">
        <v>58.4</v>
      </c>
      <c r="N744">
        <f t="shared" si="22"/>
        <v>36</v>
      </c>
      <c r="O744">
        <v>31559</v>
      </c>
      <c r="P744">
        <f t="shared" si="23"/>
        <v>1.1407205551506702E-3</v>
      </c>
    </row>
    <row r="745" spans="1:16" x14ac:dyDescent="0.2">
      <c r="A745">
        <f>COUNTIF(matches!$A$2:$A$11,B745)</f>
        <v>0</v>
      </c>
      <c r="B745" t="s">
        <v>381</v>
      </c>
      <c r="C745" t="s">
        <v>387</v>
      </c>
      <c r="D745">
        <v>94.594999999999999</v>
      </c>
      <c r="E745">
        <v>37</v>
      </c>
      <c r="F745">
        <v>2</v>
      </c>
      <c r="G745">
        <v>0</v>
      </c>
      <c r="H745">
        <v>8290</v>
      </c>
      <c r="I745">
        <v>8326</v>
      </c>
      <c r="J745">
        <v>327986</v>
      </c>
      <c r="K745">
        <v>328022</v>
      </c>
      <c r="L745" s="1">
        <v>9.9900000000000002E-5</v>
      </c>
      <c r="M745">
        <v>58.4</v>
      </c>
      <c r="N745">
        <f t="shared" si="22"/>
        <v>36</v>
      </c>
      <c r="O745">
        <v>31559</v>
      </c>
      <c r="P745">
        <f t="shared" si="23"/>
        <v>1.1407205551506702E-3</v>
      </c>
    </row>
    <row r="746" spans="1:16" x14ac:dyDescent="0.2">
      <c r="A746">
        <f>COUNTIF(matches!$A$2:$A$11,B746)</f>
        <v>0</v>
      </c>
      <c r="B746" t="s">
        <v>381</v>
      </c>
      <c r="C746" t="s">
        <v>310</v>
      </c>
      <c r="D746">
        <v>86.075999999999993</v>
      </c>
      <c r="E746">
        <v>79</v>
      </c>
      <c r="F746">
        <v>8</v>
      </c>
      <c r="G746">
        <v>3</v>
      </c>
      <c r="H746">
        <v>8870</v>
      </c>
      <c r="I746">
        <v>8947</v>
      </c>
      <c r="J746">
        <v>142042</v>
      </c>
      <c r="K746">
        <v>141966</v>
      </c>
      <c r="L746" s="1">
        <v>5.93E-12</v>
      </c>
      <c r="M746">
        <v>82.4</v>
      </c>
      <c r="N746">
        <f t="shared" si="22"/>
        <v>77</v>
      </c>
      <c r="O746">
        <v>31559</v>
      </c>
      <c r="P746">
        <f t="shared" si="23"/>
        <v>2.4398745207389336E-3</v>
      </c>
    </row>
    <row r="747" spans="1:16" x14ac:dyDescent="0.2">
      <c r="A747">
        <f>COUNTIF(matches!$A$2:$A$11,B747)</f>
        <v>0</v>
      </c>
      <c r="B747" t="s">
        <v>388</v>
      </c>
      <c r="C747" t="s">
        <v>50</v>
      </c>
      <c r="D747">
        <v>81.25</v>
      </c>
      <c r="E747">
        <v>80</v>
      </c>
      <c r="F747">
        <v>13</v>
      </c>
      <c r="G747">
        <v>2</v>
      </c>
      <c r="H747">
        <v>29084</v>
      </c>
      <c r="I747">
        <v>29162</v>
      </c>
      <c r="J747">
        <v>2750320</v>
      </c>
      <c r="K747">
        <v>2750398</v>
      </c>
      <c r="L747" s="1">
        <v>2.1100000000000001E-6</v>
      </c>
      <c r="M747">
        <v>63.9</v>
      </c>
      <c r="N747">
        <f t="shared" si="22"/>
        <v>78</v>
      </c>
      <c r="O747">
        <v>30948</v>
      </c>
      <c r="P747">
        <f t="shared" si="23"/>
        <v>2.5203567274137261E-3</v>
      </c>
    </row>
    <row r="748" spans="1:16" x14ac:dyDescent="0.2">
      <c r="A748">
        <f>COUNTIF(matches!$A$2:$A$11,B748)</f>
        <v>0</v>
      </c>
      <c r="B748" t="s">
        <v>389</v>
      </c>
      <c r="C748" t="s">
        <v>178</v>
      </c>
      <c r="D748">
        <v>100</v>
      </c>
      <c r="E748">
        <v>32</v>
      </c>
      <c r="F748">
        <v>0</v>
      </c>
      <c r="G748">
        <v>0</v>
      </c>
      <c r="H748">
        <v>17096</v>
      </c>
      <c r="I748">
        <v>17127</v>
      </c>
      <c r="J748">
        <v>3119371</v>
      </c>
      <c r="K748">
        <v>3119340</v>
      </c>
      <c r="L748" s="1">
        <v>2.3600000000000001E-5</v>
      </c>
      <c r="M748">
        <v>60.2</v>
      </c>
      <c r="N748">
        <f t="shared" si="22"/>
        <v>31</v>
      </c>
      <c r="O748">
        <v>26845</v>
      </c>
      <c r="P748">
        <f t="shared" si="23"/>
        <v>1.1547774259638667E-3</v>
      </c>
    </row>
    <row r="749" spans="1:16" x14ac:dyDescent="0.2">
      <c r="A749">
        <f>COUNTIF(matches!$A$2:$A$11,B749)</f>
        <v>0</v>
      </c>
      <c r="B749" t="s">
        <v>389</v>
      </c>
      <c r="C749" t="s">
        <v>178</v>
      </c>
      <c r="D749">
        <v>100</v>
      </c>
      <c r="E749">
        <v>32</v>
      </c>
      <c r="F749">
        <v>0</v>
      </c>
      <c r="G749">
        <v>0</v>
      </c>
      <c r="H749">
        <v>17096</v>
      </c>
      <c r="I749">
        <v>17127</v>
      </c>
      <c r="J749">
        <v>3119382</v>
      </c>
      <c r="K749">
        <v>3119351</v>
      </c>
      <c r="L749" s="1">
        <v>2.3600000000000001E-5</v>
      </c>
      <c r="M749">
        <v>60.2</v>
      </c>
      <c r="N749">
        <f t="shared" si="22"/>
        <v>31</v>
      </c>
      <c r="O749">
        <v>26845</v>
      </c>
      <c r="P749">
        <f t="shared" si="23"/>
        <v>1.1547774259638667E-3</v>
      </c>
    </row>
    <row r="750" spans="1:16" x14ac:dyDescent="0.2">
      <c r="A750">
        <f>COUNTIF(matches!$A$2:$A$11,B750)</f>
        <v>0</v>
      </c>
      <c r="B750" t="s">
        <v>389</v>
      </c>
      <c r="C750" t="s">
        <v>178</v>
      </c>
      <c r="D750">
        <v>100</v>
      </c>
      <c r="E750">
        <v>32</v>
      </c>
      <c r="F750">
        <v>0</v>
      </c>
      <c r="G750">
        <v>0</v>
      </c>
      <c r="H750">
        <v>17096</v>
      </c>
      <c r="I750">
        <v>17127</v>
      </c>
      <c r="J750">
        <v>3119393</v>
      </c>
      <c r="K750">
        <v>3119362</v>
      </c>
      <c r="L750" s="1">
        <v>2.3600000000000001E-5</v>
      </c>
      <c r="M750">
        <v>60.2</v>
      </c>
      <c r="N750">
        <f t="shared" si="22"/>
        <v>31</v>
      </c>
      <c r="O750">
        <v>26845</v>
      </c>
      <c r="P750">
        <f t="shared" si="23"/>
        <v>1.1547774259638667E-3</v>
      </c>
    </row>
    <row r="751" spans="1:16" x14ac:dyDescent="0.2">
      <c r="A751">
        <f>COUNTIF(matches!$A$2:$A$11,B751)</f>
        <v>0</v>
      </c>
      <c r="B751" t="s">
        <v>389</v>
      </c>
      <c r="C751" t="s">
        <v>178</v>
      </c>
      <c r="D751">
        <v>100</v>
      </c>
      <c r="E751">
        <v>32</v>
      </c>
      <c r="F751">
        <v>0</v>
      </c>
      <c r="G751">
        <v>0</v>
      </c>
      <c r="H751">
        <v>17096</v>
      </c>
      <c r="I751">
        <v>17127</v>
      </c>
      <c r="J751">
        <v>3119404</v>
      </c>
      <c r="K751">
        <v>3119373</v>
      </c>
      <c r="L751" s="1">
        <v>2.3600000000000001E-5</v>
      </c>
      <c r="M751">
        <v>60.2</v>
      </c>
      <c r="N751">
        <f t="shared" si="22"/>
        <v>31</v>
      </c>
      <c r="O751">
        <v>26845</v>
      </c>
      <c r="P751">
        <f t="shared" si="23"/>
        <v>1.1547774259638667E-3</v>
      </c>
    </row>
    <row r="752" spans="1:16" x14ac:dyDescent="0.2">
      <c r="A752">
        <f>COUNTIF(matches!$A$2:$A$11,B752)</f>
        <v>0</v>
      </c>
      <c r="B752" t="s">
        <v>389</v>
      </c>
      <c r="C752" t="s">
        <v>178</v>
      </c>
      <c r="D752">
        <v>100</v>
      </c>
      <c r="E752">
        <v>32</v>
      </c>
      <c r="F752">
        <v>0</v>
      </c>
      <c r="G752">
        <v>0</v>
      </c>
      <c r="H752">
        <v>17096</v>
      </c>
      <c r="I752">
        <v>17127</v>
      </c>
      <c r="J752">
        <v>3119415</v>
      </c>
      <c r="K752">
        <v>3119384</v>
      </c>
      <c r="L752" s="1">
        <v>2.3600000000000001E-5</v>
      </c>
      <c r="M752">
        <v>60.2</v>
      </c>
      <c r="N752">
        <f t="shared" si="22"/>
        <v>31</v>
      </c>
      <c r="O752">
        <v>26845</v>
      </c>
      <c r="P752">
        <f t="shared" si="23"/>
        <v>1.1547774259638667E-3</v>
      </c>
    </row>
    <row r="753" spans="1:16" x14ac:dyDescent="0.2">
      <c r="A753">
        <f>COUNTIF(matches!$A$2:$A$11,B753)</f>
        <v>0</v>
      </c>
      <c r="B753" t="s">
        <v>389</v>
      </c>
      <c r="C753" t="s">
        <v>178</v>
      </c>
      <c r="D753">
        <v>100</v>
      </c>
      <c r="E753">
        <v>32</v>
      </c>
      <c r="F753">
        <v>0</v>
      </c>
      <c r="G753">
        <v>0</v>
      </c>
      <c r="H753">
        <v>17096</v>
      </c>
      <c r="I753">
        <v>17127</v>
      </c>
      <c r="J753">
        <v>3119426</v>
      </c>
      <c r="K753">
        <v>3119395</v>
      </c>
      <c r="L753" s="1">
        <v>2.3600000000000001E-5</v>
      </c>
      <c r="M753">
        <v>60.2</v>
      </c>
      <c r="N753">
        <f t="shared" si="22"/>
        <v>31</v>
      </c>
      <c r="O753">
        <v>26845</v>
      </c>
      <c r="P753">
        <f t="shared" si="23"/>
        <v>1.1547774259638667E-3</v>
      </c>
    </row>
    <row r="754" spans="1:16" x14ac:dyDescent="0.2">
      <c r="A754">
        <f>COUNTIF(matches!$A$2:$A$11,B754)</f>
        <v>0</v>
      </c>
      <c r="B754" t="s">
        <v>389</v>
      </c>
      <c r="C754" t="s">
        <v>178</v>
      </c>
      <c r="D754">
        <v>100</v>
      </c>
      <c r="E754">
        <v>32</v>
      </c>
      <c r="F754">
        <v>0</v>
      </c>
      <c r="G754">
        <v>0</v>
      </c>
      <c r="H754">
        <v>17096</v>
      </c>
      <c r="I754">
        <v>17127</v>
      </c>
      <c r="J754">
        <v>3119437</v>
      </c>
      <c r="K754">
        <v>3119406</v>
      </c>
      <c r="L754" s="1">
        <v>2.3600000000000001E-5</v>
      </c>
      <c r="M754">
        <v>60.2</v>
      </c>
      <c r="N754">
        <f t="shared" si="22"/>
        <v>31</v>
      </c>
      <c r="O754">
        <v>26845</v>
      </c>
      <c r="P754">
        <f t="shared" si="23"/>
        <v>1.1547774259638667E-3</v>
      </c>
    </row>
    <row r="755" spans="1:16" x14ac:dyDescent="0.2">
      <c r="A755">
        <f>COUNTIF(matches!$A$2:$A$11,B755)</f>
        <v>0</v>
      </c>
      <c r="B755" t="s">
        <v>389</v>
      </c>
      <c r="C755" t="s">
        <v>178</v>
      </c>
      <c r="D755">
        <v>100</v>
      </c>
      <c r="E755">
        <v>32</v>
      </c>
      <c r="F755">
        <v>0</v>
      </c>
      <c r="G755">
        <v>0</v>
      </c>
      <c r="H755">
        <v>17096</v>
      </c>
      <c r="I755">
        <v>17127</v>
      </c>
      <c r="J755">
        <v>3119448</v>
      </c>
      <c r="K755">
        <v>3119417</v>
      </c>
      <c r="L755" s="1">
        <v>2.3600000000000001E-5</v>
      </c>
      <c r="M755">
        <v>60.2</v>
      </c>
      <c r="N755">
        <f t="shared" si="22"/>
        <v>31</v>
      </c>
      <c r="O755">
        <v>26845</v>
      </c>
      <c r="P755">
        <f t="shared" si="23"/>
        <v>1.1547774259638667E-3</v>
      </c>
    </row>
    <row r="756" spans="1:16" x14ac:dyDescent="0.2">
      <c r="A756">
        <f>COUNTIF(matches!$A$2:$A$11,B756)</f>
        <v>0</v>
      </c>
      <c r="B756" t="s">
        <v>389</v>
      </c>
      <c r="C756" t="s">
        <v>178</v>
      </c>
      <c r="D756">
        <v>100</v>
      </c>
      <c r="E756">
        <v>32</v>
      </c>
      <c r="F756">
        <v>0</v>
      </c>
      <c r="G756">
        <v>0</v>
      </c>
      <c r="H756">
        <v>17096</v>
      </c>
      <c r="I756">
        <v>17127</v>
      </c>
      <c r="J756">
        <v>3119459</v>
      </c>
      <c r="K756">
        <v>3119428</v>
      </c>
      <c r="L756" s="1">
        <v>2.3600000000000001E-5</v>
      </c>
      <c r="M756">
        <v>60.2</v>
      </c>
      <c r="N756">
        <f t="shared" si="22"/>
        <v>31</v>
      </c>
      <c r="O756">
        <v>26845</v>
      </c>
      <c r="P756">
        <f t="shared" si="23"/>
        <v>1.1547774259638667E-3</v>
      </c>
    </row>
    <row r="757" spans="1:16" x14ac:dyDescent="0.2">
      <c r="A757">
        <f>COUNTIF(matches!$A$2:$A$11,B757)</f>
        <v>0</v>
      </c>
      <c r="B757" t="s">
        <v>389</v>
      </c>
      <c r="C757" t="s">
        <v>178</v>
      </c>
      <c r="D757">
        <v>100</v>
      </c>
      <c r="E757">
        <v>32</v>
      </c>
      <c r="F757">
        <v>0</v>
      </c>
      <c r="G757">
        <v>0</v>
      </c>
      <c r="H757">
        <v>17096</v>
      </c>
      <c r="I757">
        <v>17127</v>
      </c>
      <c r="J757">
        <v>3119470</v>
      </c>
      <c r="K757">
        <v>3119439</v>
      </c>
      <c r="L757" s="1">
        <v>2.3600000000000001E-5</v>
      </c>
      <c r="M757">
        <v>60.2</v>
      </c>
      <c r="N757">
        <f t="shared" si="22"/>
        <v>31</v>
      </c>
      <c r="O757">
        <v>26845</v>
      </c>
      <c r="P757">
        <f t="shared" si="23"/>
        <v>1.1547774259638667E-3</v>
      </c>
    </row>
    <row r="758" spans="1:16" x14ac:dyDescent="0.2">
      <c r="A758">
        <f>COUNTIF(matches!$A$2:$A$11,B758)</f>
        <v>0</v>
      </c>
      <c r="B758" t="s">
        <v>389</v>
      </c>
      <c r="C758" t="s">
        <v>179</v>
      </c>
      <c r="D758">
        <v>100</v>
      </c>
      <c r="E758">
        <v>32</v>
      </c>
      <c r="F758">
        <v>0</v>
      </c>
      <c r="G758">
        <v>0</v>
      </c>
      <c r="H758">
        <v>17096</v>
      </c>
      <c r="I758">
        <v>17127</v>
      </c>
      <c r="J758">
        <v>2857487</v>
      </c>
      <c r="K758">
        <v>2857456</v>
      </c>
      <c r="L758" s="1">
        <v>2.3600000000000001E-5</v>
      </c>
      <c r="M758">
        <v>60.2</v>
      </c>
      <c r="N758">
        <f t="shared" si="22"/>
        <v>31</v>
      </c>
      <c r="O758">
        <v>26845</v>
      </c>
      <c r="P758">
        <f t="shared" si="23"/>
        <v>1.1547774259638667E-3</v>
      </c>
    </row>
    <row r="759" spans="1:16" x14ac:dyDescent="0.2">
      <c r="A759">
        <f>COUNTIF(matches!$A$2:$A$11,B759)</f>
        <v>0</v>
      </c>
      <c r="B759" t="s">
        <v>389</v>
      </c>
      <c r="C759" t="s">
        <v>179</v>
      </c>
      <c r="D759">
        <v>100</v>
      </c>
      <c r="E759">
        <v>32</v>
      </c>
      <c r="F759">
        <v>0</v>
      </c>
      <c r="G759">
        <v>0</v>
      </c>
      <c r="H759">
        <v>17096</v>
      </c>
      <c r="I759">
        <v>17127</v>
      </c>
      <c r="J759">
        <v>2857498</v>
      </c>
      <c r="K759">
        <v>2857467</v>
      </c>
      <c r="L759" s="1">
        <v>2.3600000000000001E-5</v>
      </c>
      <c r="M759">
        <v>60.2</v>
      </c>
      <c r="N759">
        <f t="shared" si="22"/>
        <v>31</v>
      </c>
      <c r="O759">
        <v>26845</v>
      </c>
      <c r="P759">
        <f t="shared" si="23"/>
        <v>1.1547774259638667E-3</v>
      </c>
    </row>
    <row r="760" spans="1:16" x14ac:dyDescent="0.2">
      <c r="A760">
        <f>COUNTIF(matches!$A$2:$A$11,B760)</f>
        <v>0</v>
      </c>
      <c r="B760" t="s">
        <v>389</v>
      </c>
      <c r="C760" t="s">
        <v>179</v>
      </c>
      <c r="D760">
        <v>100</v>
      </c>
      <c r="E760">
        <v>32</v>
      </c>
      <c r="F760">
        <v>0</v>
      </c>
      <c r="G760">
        <v>0</v>
      </c>
      <c r="H760">
        <v>17096</v>
      </c>
      <c r="I760">
        <v>17127</v>
      </c>
      <c r="J760">
        <v>2857509</v>
      </c>
      <c r="K760">
        <v>2857478</v>
      </c>
      <c r="L760" s="1">
        <v>2.3600000000000001E-5</v>
      </c>
      <c r="M760">
        <v>60.2</v>
      </c>
      <c r="N760">
        <f t="shared" si="22"/>
        <v>31</v>
      </c>
      <c r="O760">
        <v>26845</v>
      </c>
      <c r="P760">
        <f t="shared" si="23"/>
        <v>1.1547774259638667E-3</v>
      </c>
    </row>
    <row r="761" spans="1:16" x14ac:dyDescent="0.2">
      <c r="A761">
        <f>COUNTIF(matches!$A$2:$A$11,B761)</f>
        <v>0</v>
      </c>
      <c r="B761" t="s">
        <v>389</v>
      </c>
      <c r="C761" t="s">
        <v>179</v>
      </c>
      <c r="D761">
        <v>100</v>
      </c>
      <c r="E761">
        <v>32</v>
      </c>
      <c r="F761">
        <v>0</v>
      </c>
      <c r="G761">
        <v>0</v>
      </c>
      <c r="H761">
        <v>17096</v>
      </c>
      <c r="I761">
        <v>17127</v>
      </c>
      <c r="J761">
        <v>2857520</v>
      </c>
      <c r="K761">
        <v>2857489</v>
      </c>
      <c r="L761" s="1">
        <v>2.3600000000000001E-5</v>
      </c>
      <c r="M761">
        <v>60.2</v>
      </c>
      <c r="N761">
        <f t="shared" si="22"/>
        <v>31</v>
      </c>
      <c r="O761">
        <v>26845</v>
      </c>
      <c r="P761">
        <f t="shared" si="23"/>
        <v>1.1547774259638667E-3</v>
      </c>
    </row>
    <row r="762" spans="1:16" x14ac:dyDescent="0.2">
      <c r="A762">
        <f>COUNTIF(matches!$A$2:$A$11,B762)</f>
        <v>0</v>
      </c>
      <c r="B762" t="s">
        <v>389</v>
      </c>
      <c r="C762" t="s">
        <v>179</v>
      </c>
      <c r="D762">
        <v>100</v>
      </c>
      <c r="E762">
        <v>32</v>
      </c>
      <c r="F762">
        <v>0</v>
      </c>
      <c r="G762">
        <v>0</v>
      </c>
      <c r="H762">
        <v>17096</v>
      </c>
      <c r="I762">
        <v>17127</v>
      </c>
      <c r="J762">
        <v>2857531</v>
      </c>
      <c r="K762">
        <v>2857500</v>
      </c>
      <c r="L762" s="1">
        <v>2.3600000000000001E-5</v>
      </c>
      <c r="M762">
        <v>60.2</v>
      </c>
      <c r="N762">
        <f t="shared" si="22"/>
        <v>31</v>
      </c>
      <c r="O762">
        <v>26845</v>
      </c>
      <c r="P762">
        <f t="shared" si="23"/>
        <v>1.1547774259638667E-3</v>
      </c>
    </row>
    <row r="763" spans="1:16" x14ac:dyDescent="0.2">
      <c r="A763">
        <f>COUNTIF(matches!$A$2:$A$11,B763)</f>
        <v>0</v>
      </c>
      <c r="B763" t="s">
        <v>389</v>
      </c>
      <c r="C763" t="s">
        <v>179</v>
      </c>
      <c r="D763">
        <v>100</v>
      </c>
      <c r="E763">
        <v>32</v>
      </c>
      <c r="F763">
        <v>0</v>
      </c>
      <c r="G763">
        <v>0</v>
      </c>
      <c r="H763">
        <v>17096</v>
      </c>
      <c r="I763">
        <v>17127</v>
      </c>
      <c r="J763">
        <v>2857542</v>
      </c>
      <c r="K763">
        <v>2857511</v>
      </c>
      <c r="L763" s="1">
        <v>2.3600000000000001E-5</v>
      </c>
      <c r="M763">
        <v>60.2</v>
      </c>
      <c r="N763">
        <f t="shared" si="22"/>
        <v>31</v>
      </c>
      <c r="O763">
        <v>26845</v>
      </c>
      <c r="P763">
        <f t="shared" si="23"/>
        <v>1.1547774259638667E-3</v>
      </c>
    </row>
    <row r="764" spans="1:16" x14ac:dyDescent="0.2">
      <c r="A764">
        <f>COUNTIF(matches!$A$2:$A$11,B764)</f>
        <v>0</v>
      </c>
      <c r="B764" t="s">
        <v>389</v>
      </c>
      <c r="C764" t="s">
        <v>179</v>
      </c>
      <c r="D764">
        <v>100</v>
      </c>
      <c r="E764">
        <v>32</v>
      </c>
      <c r="F764">
        <v>0</v>
      </c>
      <c r="G764">
        <v>0</v>
      </c>
      <c r="H764">
        <v>17096</v>
      </c>
      <c r="I764">
        <v>17127</v>
      </c>
      <c r="J764">
        <v>2857553</v>
      </c>
      <c r="K764">
        <v>2857522</v>
      </c>
      <c r="L764" s="1">
        <v>2.3600000000000001E-5</v>
      </c>
      <c r="M764">
        <v>60.2</v>
      </c>
      <c r="N764">
        <f t="shared" si="22"/>
        <v>31</v>
      </c>
      <c r="O764">
        <v>26845</v>
      </c>
      <c r="P764">
        <f t="shared" si="23"/>
        <v>1.1547774259638667E-3</v>
      </c>
    </row>
    <row r="765" spans="1:16" x14ac:dyDescent="0.2">
      <c r="A765">
        <f>COUNTIF(matches!$A$2:$A$11,B765)</f>
        <v>0</v>
      </c>
      <c r="B765" t="s">
        <v>389</v>
      </c>
      <c r="C765" t="s">
        <v>179</v>
      </c>
      <c r="D765">
        <v>100</v>
      </c>
      <c r="E765">
        <v>32</v>
      </c>
      <c r="F765">
        <v>0</v>
      </c>
      <c r="G765">
        <v>0</v>
      </c>
      <c r="H765">
        <v>17096</v>
      </c>
      <c r="I765">
        <v>17127</v>
      </c>
      <c r="J765">
        <v>2857564</v>
      </c>
      <c r="K765">
        <v>2857533</v>
      </c>
      <c r="L765" s="1">
        <v>2.3600000000000001E-5</v>
      </c>
      <c r="M765">
        <v>60.2</v>
      </c>
      <c r="N765">
        <f t="shared" si="22"/>
        <v>31</v>
      </c>
      <c r="O765">
        <v>26845</v>
      </c>
      <c r="P765">
        <f t="shared" si="23"/>
        <v>1.1547774259638667E-3</v>
      </c>
    </row>
    <row r="766" spans="1:16" x14ac:dyDescent="0.2">
      <c r="A766">
        <f>COUNTIF(matches!$A$2:$A$11,B766)</f>
        <v>0</v>
      </c>
      <c r="B766" t="s">
        <v>389</v>
      </c>
      <c r="C766" t="s">
        <v>179</v>
      </c>
      <c r="D766">
        <v>100</v>
      </c>
      <c r="E766">
        <v>32</v>
      </c>
      <c r="F766">
        <v>0</v>
      </c>
      <c r="G766">
        <v>0</v>
      </c>
      <c r="H766">
        <v>17096</v>
      </c>
      <c r="I766">
        <v>17127</v>
      </c>
      <c r="J766">
        <v>2857575</v>
      </c>
      <c r="K766">
        <v>2857544</v>
      </c>
      <c r="L766" s="1">
        <v>2.3600000000000001E-5</v>
      </c>
      <c r="M766">
        <v>60.2</v>
      </c>
      <c r="N766">
        <f t="shared" si="22"/>
        <v>31</v>
      </c>
      <c r="O766">
        <v>26845</v>
      </c>
      <c r="P766">
        <f t="shared" si="23"/>
        <v>1.1547774259638667E-3</v>
      </c>
    </row>
    <row r="767" spans="1:16" x14ac:dyDescent="0.2">
      <c r="A767">
        <f>COUNTIF(matches!$A$2:$A$11,B767)</f>
        <v>0</v>
      </c>
      <c r="B767" t="s">
        <v>389</v>
      </c>
      <c r="C767" t="s">
        <v>179</v>
      </c>
      <c r="D767">
        <v>100</v>
      </c>
      <c r="E767">
        <v>32</v>
      </c>
      <c r="F767">
        <v>0</v>
      </c>
      <c r="G767">
        <v>0</v>
      </c>
      <c r="H767">
        <v>17096</v>
      </c>
      <c r="I767">
        <v>17127</v>
      </c>
      <c r="J767">
        <v>2857586</v>
      </c>
      <c r="K767">
        <v>2857555</v>
      </c>
      <c r="L767" s="1">
        <v>2.3600000000000001E-5</v>
      </c>
      <c r="M767">
        <v>60.2</v>
      </c>
      <c r="N767">
        <f t="shared" si="22"/>
        <v>31</v>
      </c>
      <c r="O767">
        <v>26845</v>
      </c>
      <c r="P767">
        <f t="shared" si="23"/>
        <v>1.1547774259638667E-3</v>
      </c>
    </row>
    <row r="768" spans="1:16" x14ac:dyDescent="0.2">
      <c r="A768">
        <f>COUNTIF(matches!$A$2:$A$11,B768)</f>
        <v>0</v>
      </c>
      <c r="B768" t="s">
        <v>389</v>
      </c>
      <c r="C768" t="s">
        <v>177</v>
      </c>
      <c r="D768">
        <v>100</v>
      </c>
      <c r="E768">
        <v>32</v>
      </c>
      <c r="F768">
        <v>0</v>
      </c>
      <c r="G768">
        <v>0</v>
      </c>
      <c r="H768">
        <v>17096</v>
      </c>
      <c r="I768">
        <v>17127</v>
      </c>
      <c r="J768">
        <v>230365</v>
      </c>
      <c r="K768">
        <v>230396</v>
      </c>
      <c r="L768" s="1">
        <v>2.3600000000000001E-5</v>
      </c>
      <c r="M768">
        <v>60.2</v>
      </c>
      <c r="N768">
        <f t="shared" si="22"/>
        <v>31</v>
      </c>
      <c r="O768">
        <v>26845</v>
      </c>
      <c r="P768">
        <f t="shared" si="23"/>
        <v>1.1547774259638667E-3</v>
      </c>
    </row>
    <row r="769" spans="1:16" x14ac:dyDescent="0.2">
      <c r="A769">
        <f>COUNTIF(matches!$A$2:$A$11,B769)</f>
        <v>0</v>
      </c>
      <c r="B769" t="s">
        <v>389</v>
      </c>
      <c r="C769" t="s">
        <v>177</v>
      </c>
      <c r="D769">
        <v>100</v>
      </c>
      <c r="E769">
        <v>32</v>
      </c>
      <c r="F769">
        <v>0</v>
      </c>
      <c r="G769">
        <v>0</v>
      </c>
      <c r="H769">
        <v>17096</v>
      </c>
      <c r="I769">
        <v>17127</v>
      </c>
      <c r="J769">
        <v>230376</v>
      </c>
      <c r="K769">
        <v>230407</v>
      </c>
      <c r="L769" s="1">
        <v>2.3600000000000001E-5</v>
      </c>
      <c r="M769">
        <v>60.2</v>
      </c>
      <c r="N769">
        <f t="shared" si="22"/>
        <v>31</v>
      </c>
      <c r="O769">
        <v>26845</v>
      </c>
      <c r="P769">
        <f t="shared" si="23"/>
        <v>1.1547774259638667E-3</v>
      </c>
    </row>
    <row r="770" spans="1:16" x14ac:dyDescent="0.2">
      <c r="A770">
        <f>COUNTIF(matches!$A$2:$A$11,B770)</f>
        <v>0</v>
      </c>
      <c r="B770" t="s">
        <v>389</v>
      </c>
      <c r="C770" t="s">
        <v>177</v>
      </c>
      <c r="D770">
        <v>100</v>
      </c>
      <c r="E770">
        <v>32</v>
      </c>
      <c r="F770">
        <v>0</v>
      </c>
      <c r="G770">
        <v>0</v>
      </c>
      <c r="H770">
        <v>17096</v>
      </c>
      <c r="I770">
        <v>17127</v>
      </c>
      <c r="J770">
        <v>230387</v>
      </c>
      <c r="K770">
        <v>230418</v>
      </c>
      <c r="L770" s="1">
        <v>2.3600000000000001E-5</v>
      </c>
      <c r="M770">
        <v>60.2</v>
      </c>
      <c r="N770">
        <f t="shared" ref="N770:N833" si="24">I770-H770</f>
        <v>31</v>
      </c>
      <c r="O770">
        <v>26845</v>
      </c>
      <c r="P770">
        <f t="shared" ref="P770:P833" si="25">N770/O770</f>
        <v>1.1547774259638667E-3</v>
      </c>
    </row>
    <row r="771" spans="1:16" x14ac:dyDescent="0.2">
      <c r="A771">
        <f>COUNTIF(matches!$A$2:$A$11,B771)</f>
        <v>0</v>
      </c>
      <c r="B771" t="s">
        <v>389</v>
      </c>
      <c r="C771" t="s">
        <v>177</v>
      </c>
      <c r="D771">
        <v>100</v>
      </c>
      <c r="E771">
        <v>32</v>
      </c>
      <c r="F771">
        <v>0</v>
      </c>
      <c r="G771">
        <v>0</v>
      </c>
      <c r="H771">
        <v>17096</v>
      </c>
      <c r="I771">
        <v>17127</v>
      </c>
      <c r="J771">
        <v>230398</v>
      </c>
      <c r="K771">
        <v>230429</v>
      </c>
      <c r="L771" s="1">
        <v>2.3600000000000001E-5</v>
      </c>
      <c r="M771">
        <v>60.2</v>
      </c>
      <c r="N771">
        <f t="shared" si="24"/>
        <v>31</v>
      </c>
      <c r="O771">
        <v>26845</v>
      </c>
      <c r="P771">
        <f t="shared" si="25"/>
        <v>1.1547774259638667E-3</v>
      </c>
    </row>
    <row r="772" spans="1:16" x14ac:dyDescent="0.2">
      <c r="A772">
        <f>COUNTIF(matches!$A$2:$A$11,B772)</f>
        <v>0</v>
      </c>
      <c r="B772" t="s">
        <v>389</v>
      </c>
      <c r="C772" t="s">
        <v>177</v>
      </c>
      <c r="D772">
        <v>100</v>
      </c>
      <c r="E772">
        <v>32</v>
      </c>
      <c r="F772">
        <v>0</v>
      </c>
      <c r="G772">
        <v>0</v>
      </c>
      <c r="H772">
        <v>17096</v>
      </c>
      <c r="I772">
        <v>17127</v>
      </c>
      <c r="J772">
        <v>230409</v>
      </c>
      <c r="K772">
        <v>230440</v>
      </c>
      <c r="L772" s="1">
        <v>2.3600000000000001E-5</v>
      </c>
      <c r="M772">
        <v>60.2</v>
      </c>
      <c r="N772">
        <f t="shared" si="24"/>
        <v>31</v>
      </c>
      <c r="O772">
        <v>26845</v>
      </c>
      <c r="P772">
        <f t="shared" si="25"/>
        <v>1.1547774259638667E-3</v>
      </c>
    </row>
    <row r="773" spans="1:16" x14ac:dyDescent="0.2">
      <c r="A773">
        <f>COUNTIF(matches!$A$2:$A$11,B773)</f>
        <v>0</v>
      </c>
      <c r="B773" t="s">
        <v>389</v>
      </c>
      <c r="C773" t="s">
        <v>177</v>
      </c>
      <c r="D773">
        <v>100</v>
      </c>
      <c r="E773">
        <v>32</v>
      </c>
      <c r="F773">
        <v>0</v>
      </c>
      <c r="G773">
        <v>0</v>
      </c>
      <c r="H773">
        <v>17096</v>
      </c>
      <c r="I773">
        <v>17127</v>
      </c>
      <c r="J773">
        <v>230420</v>
      </c>
      <c r="K773">
        <v>230451</v>
      </c>
      <c r="L773" s="1">
        <v>2.3600000000000001E-5</v>
      </c>
      <c r="M773">
        <v>60.2</v>
      </c>
      <c r="N773">
        <f t="shared" si="24"/>
        <v>31</v>
      </c>
      <c r="O773">
        <v>26845</v>
      </c>
      <c r="P773">
        <f t="shared" si="25"/>
        <v>1.1547774259638667E-3</v>
      </c>
    </row>
    <row r="774" spans="1:16" x14ac:dyDescent="0.2">
      <c r="A774">
        <f>COUNTIF(matches!$A$2:$A$11,B774)</f>
        <v>0</v>
      </c>
      <c r="B774" t="s">
        <v>389</v>
      </c>
      <c r="C774" t="s">
        <v>177</v>
      </c>
      <c r="D774">
        <v>100</v>
      </c>
      <c r="E774">
        <v>32</v>
      </c>
      <c r="F774">
        <v>0</v>
      </c>
      <c r="G774">
        <v>0</v>
      </c>
      <c r="H774">
        <v>17096</v>
      </c>
      <c r="I774">
        <v>17127</v>
      </c>
      <c r="J774">
        <v>230431</v>
      </c>
      <c r="K774">
        <v>230462</v>
      </c>
      <c r="L774" s="1">
        <v>2.3600000000000001E-5</v>
      </c>
      <c r="M774">
        <v>60.2</v>
      </c>
      <c r="N774">
        <f t="shared" si="24"/>
        <v>31</v>
      </c>
      <c r="O774">
        <v>26845</v>
      </c>
      <c r="P774">
        <f t="shared" si="25"/>
        <v>1.1547774259638667E-3</v>
      </c>
    </row>
    <row r="775" spans="1:16" x14ac:dyDescent="0.2">
      <c r="A775">
        <f>COUNTIF(matches!$A$2:$A$11,B775)</f>
        <v>0</v>
      </c>
      <c r="B775" t="s">
        <v>389</v>
      </c>
      <c r="C775" t="s">
        <v>177</v>
      </c>
      <c r="D775">
        <v>100</v>
      </c>
      <c r="E775">
        <v>32</v>
      </c>
      <c r="F775">
        <v>0</v>
      </c>
      <c r="G775">
        <v>0</v>
      </c>
      <c r="H775">
        <v>17096</v>
      </c>
      <c r="I775">
        <v>17127</v>
      </c>
      <c r="J775">
        <v>230442</v>
      </c>
      <c r="K775">
        <v>230473</v>
      </c>
      <c r="L775" s="1">
        <v>2.3600000000000001E-5</v>
      </c>
      <c r="M775">
        <v>60.2</v>
      </c>
      <c r="N775">
        <f t="shared" si="24"/>
        <v>31</v>
      </c>
      <c r="O775">
        <v>26845</v>
      </c>
      <c r="P775">
        <f t="shared" si="25"/>
        <v>1.1547774259638667E-3</v>
      </c>
    </row>
    <row r="776" spans="1:16" x14ac:dyDescent="0.2">
      <c r="A776">
        <f>COUNTIF(matches!$A$2:$A$11,B776)</f>
        <v>0</v>
      </c>
      <c r="B776" t="s">
        <v>389</v>
      </c>
      <c r="C776" t="s">
        <v>177</v>
      </c>
      <c r="D776">
        <v>100</v>
      </c>
      <c r="E776">
        <v>32</v>
      </c>
      <c r="F776">
        <v>0</v>
      </c>
      <c r="G776">
        <v>0</v>
      </c>
      <c r="H776">
        <v>17096</v>
      </c>
      <c r="I776">
        <v>17127</v>
      </c>
      <c r="J776">
        <v>230453</v>
      </c>
      <c r="K776">
        <v>230484</v>
      </c>
      <c r="L776" s="1">
        <v>2.3600000000000001E-5</v>
      </c>
      <c r="M776">
        <v>60.2</v>
      </c>
      <c r="N776">
        <f t="shared" si="24"/>
        <v>31</v>
      </c>
      <c r="O776">
        <v>26845</v>
      </c>
      <c r="P776">
        <f t="shared" si="25"/>
        <v>1.1547774259638667E-3</v>
      </c>
    </row>
    <row r="777" spans="1:16" x14ac:dyDescent="0.2">
      <c r="A777">
        <f>COUNTIF(matches!$A$2:$A$11,B777)</f>
        <v>0</v>
      </c>
      <c r="B777" t="s">
        <v>389</v>
      </c>
      <c r="C777" t="s">
        <v>177</v>
      </c>
      <c r="D777">
        <v>100</v>
      </c>
      <c r="E777">
        <v>32</v>
      </c>
      <c r="F777">
        <v>0</v>
      </c>
      <c r="G777">
        <v>0</v>
      </c>
      <c r="H777">
        <v>17096</v>
      </c>
      <c r="I777">
        <v>17127</v>
      </c>
      <c r="J777">
        <v>230464</v>
      </c>
      <c r="K777">
        <v>230495</v>
      </c>
      <c r="L777" s="1">
        <v>2.3600000000000001E-5</v>
      </c>
      <c r="M777">
        <v>60.2</v>
      </c>
      <c r="N777">
        <f t="shared" si="24"/>
        <v>31</v>
      </c>
      <c r="O777">
        <v>26845</v>
      </c>
      <c r="P777">
        <f t="shared" si="25"/>
        <v>1.1547774259638667E-3</v>
      </c>
    </row>
    <row r="778" spans="1:16" x14ac:dyDescent="0.2">
      <c r="A778">
        <f>COUNTIF(matches!$A$2:$A$11,B778)</f>
        <v>0</v>
      </c>
      <c r="B778" t="s">
        <v>390</v>
      </c>
      <c r="C778" t="s">
        <v>53</v>
      </c>
      <c r="D778">
        <v>78.191000000000003</v>
      </c>
      <c r="E778">
        <v>188</v>
      </c>
      <c r="F778">
        <v>35</v>
      </c>
      <c r="G778">
        <v>6</v>
      </c>
      <c r="H778">
        <v>15550</v>
      </c>
      <c r="I778">
        <v>15734</v>
      </c>
      <c r="J778">
        <v>2206639</v>
      </c>
      <c r="K778">
        <v>2206823</v>
      </c>
      <c r="L778" s="1">
        <v>4.9200000000000001E-22</v>
      </c>
      <c r="M778">
        <v>115</v>
      </c>
      <c r="N778">
        <f t="shared" si="24"/>
        <v>184</v>
      </c>
      <c r="O778">
        <v>26556</v>
      </c>
      <c r="P778">
        <f t="shared" si="25"/>
        <v>6.9287543304714563E-3</v>
      </c>
    </row>
    <row r="779" spans="1:16" x14ac:dyDescent="0.2">
      <c r="A779">
        <f>COUNTIF(matches!$A$2:$A$11,B779)</f>
        <v>0</v>
      </c>
      <c r="B779" t="s">
        <v>390</v>
      </c>
      <c r="C779" t="s">
        <v>188</v>
      </c>
      <c r="D779">
        <v>100</v>
      </c>
      <c r="E779">
        <v>30</v>
      </c>
      <c r="F779">
        <v>0</v>
      </c>
      <c r="G779">
        <v>0</v>
      </c>
      <c r="H779">
        <v>19703</v>
      </c>
      <c r="I779">
        <v>19732</v>
      </c>
      <c r="J779">
        <v>2842922</v>
      </c>
      <c r="K779">
        <v>2842951</v>
      </c>
      <c r="L779" s="1">
        <v>3.0200000000000002E-4</v>
      </c>
      <c r="M779">
        <v>56.5</v>
      </c>
      <c r="N779">
        <f t="shared" si="24"/>
        <v>29</v>
      </c>
      <c r="O779">
        <v>26556</v>
      </c>
      <c r="P779">
        <f t="shared" si="25"/>
        <v>1.0920319325199578E-3</v>
      </c>
    </row>
    <row r="780" spans="1:16" x14ac:dyDescent="0.2">
      <c r="A780">
        <f>COUNTIF(matches!$A$2:$A$11,B780)</f>
        <v>0</v>
      </c>
      <c r="B780" t="s">
        <v>391</v>
      </c>
      <c r="C780" t="s">
        <v>113</v>
      </c>
      <c r="D780">
        <v>87.718999999999994</v>
      </c>
      <c r="E780">
        <v>57</v>
      </c>
      <c r="F780">
        <v>5</v>
      </c>
      <c r="G780">
        <v>2</v>
      </c>
      <c r="H780">
        <v>17463</v>
      </c>
      <c r="I780">
        <v>17518</v>
      </c>
      <c r="J780">
        <v>1733377</v>
      </c>
      <c r="K780">
        <v>1733432</v>
      </c>
      <c r="L780" s="1">
        <v>4.7800000000000002E-7</v>
      </c>
      <c r="M780">
        <v>65.8</v>
      </c>
      <c r="N780">
        <f t="shared" si="24"/>
        <v>55</v>
      </c>
      <c r="O780">
        <v>25295</v>
      </c>
      <c r="P780">
        <f t="shared" si="25"/>
        <v>2.1743427554852738E-3</v>
      </c>
    </row>
    <row r="781" spans="1:16" x14ac:dyDescent="0.2">
      <c r="A781">
        <f>COUNTIF(matches!$A$2:$A$11,B781)</f>
        <v>0</v>
      </c>
      <c r="B781" t="s">
        <v>391</v>
      </c>
      <c r="C781" t="s">
        <v>52</v>
      </c>
      <c r="D781">
        <v>90</v>
      </c>
      <c r="E781">
        <v>50</v>
      </c>
      <c r="F781">
        <v>5</v>
      </c>
      <c r="G781">
        <v>0</v>
      </c>
      <c r="H781">
        <v>17475</v>
      </c>
      <c r="I781">
        <v>17524</v>
      </c>
      <c r="J781">
        <v>1563745</v>
      </c>
      <c r="K781">
        <v>1563696</v>
      </c>
      <c r="L781" s="1">
        <v>4.7800000000000002E-7</v>
      </c>
      <c r="M781">
        <v>65.8</v>
      </c>
      <c r="N781">
        <f t="shared" si="24"/>
        <v>49</v>
      </c>
      <c r="O781">
        <v>25295</v>
      </c>
      <c r="P781">
        <f t="shared" si="25"/>
        <v>1.937141727614153E-3</v>
      </c>
    </row>
    <row r="782" spans="1:16" x14ac:dyDescent="0.2">
      <c r="A782">
        <f>COUNTIF(matches!$A$2:$A$11,B782)</f>
        <v>0</v>
      </c>
      <c r="B782" t="s">
        <v>391</v>
      </c>
      <c r="C782" t="s">
        <v>392</v>
      </c>
      <c r="D782">
        <v>94.444000000000003</v>
      </c>
      <c r="E782">
        <v>36</v>
      </c>
      <c r="F782">
        <v>2</v>
      </c>
      <c r="G782">
        <v>0</v>
      </c>
      <c r="H782">
        <v>17475</v>
      </c>
      <c r="I782">
        <v>17510</v>
      </c>
      <c r="J782">
        <v>2756435</v>
      </c>
      <c r="K782">
        <v>2756400</v>
      </c>
      <c r="L782" s="1">
        <v>2.8800000000000001E-4</v>
      </c>
      <c r="M782">
        <v>56.5</v>
      </c>
      <c r="N782">
        <f t="shared" si="24"/>
        <v>35</v>
      </c>
      <c r="O782">
        <v>25295</v>
      </c>
      <c r="P782">
        <f t="shared" si="25"/>
        <v>1.3836726625815379E-3</v>
      </c>
    </row>
    <row r="783" spans="1:16" x14ac:dyDescent="0.2">
      <c r="A783">
        <f>COUNTIF(matches!$A$2:$A$11,B783)</f>
        <v>0</v>
      </c>
      <c r="B783" t="s">
        <v>391</v>
      </c>
      <c r="C783" t="s">
        <v>28</v>
      </c>
      <c r="D783">
        <v>94.444000000000003</v>
      </c>
      <c r="E783">
        <v>36</v>
      </c>
      <c r="F783">
        <v>2</v>
      </c>
      <c r="G783">
        <v>0</v>
      </c>
      <c r="H783">
        <v>17475</v>
      </c>
      <c r="I783">
        <v>17510</v>
      </c>
      <c r="J783">
        <v>606226</v>
      </c>
      <c r="K783">
        <v>606261</v>
      </c>
      <c r="L783" s="1">
        <v>2.8800000000000001E-4</v>
      </c>
      <c r="M783">
        <v>56.5</v>
      </c>
      <c r="N783">
        <f t="shared" si="24"/>
        <v>35</v>
      </c>
      <c r="O783">
        <v>25295</v>
      </c>
      <c r="P783">
        <f t="shared" si="25"/>
        <v>1.3836726625815379E-3</v>
      </c>
    </row>
    <row r="784" spans="1:16" x14ac:dyDescent="0.2">
      <c r="A784">
        <f>COUNTIF(matches!$A$2:$A$11,B784)</f>
        <v>0</v>
      </c>
      <c r="B784" t="s">
        <v>391</v>
      </c>
      <c r="C784" t="s">
        <v>28</v>
      </c>
      <c r="D784">
        <v>100</v>
      </c>
      <c r="E784">
        <v>30</v>
      </c>
      <c r="F784">
        <v>0</v>
      </c>
      <c r="G784">
        <v>0</v>
      </c>
      <c r="H784">
        <v>16357</v>
      </c>
      <c r="I784">
        <v>16386</v>
      </c>
      <c r="J784">
        <v>1326074</v>
      </c>
      <c r="K784">
        <v>1326103</v>
      </c>
      <c r="L784" s="1">
        <v>2.8800000000000001E-4</v>
      </c>
      <c r="M784">
        <v>56.5</v>
      </c>
      <c r="N784">
        <f t="shared" si="24"/>
        <v>29</v>
      </c>
      <c r="O784">
        <v>25295</v>
      </c>
      <c r="P784">
        <f t="shared" si="25"/>
        <v>1.1464716347104171E-3</v>
      </c>
    </row>
    <row r="785" spans="1:16" x14ac:dyDescent="0.2">
      <c r="A785">
        <f>COUNTIF(matches!$A$2:$A$11,B785)</f>
        <v>0</v>
      </c>
      <c r="B785" t="s">
        <v>393</v>
      </c>
      <c r="C785" t="s">
        <v>175</v>
      </c>
      <c r="D785">
        <v>80.180000000000007</v>
      </c>
      <c r="E785">
        <v>111</v>
      </c>
      <c r="F785">
        <v>18</v>
      </c>
      <c r="G785">
        <v>4</v>
      </c>
      <c r="H785">
        <v>18096</v>
      </c>
      <c r="I785">
        <v>18204</v>
      </c>
      <c r="J785">
        <v>2207618</v>
      </c>
      <c r="K785">
        <v>2207726</v>
      </c>
      <c r="L785" s="1">
        <v>1.6500000000000001E-11</v>
      </c>
      <c r="M785">
        <v>80.5</v>
      </c>
      <c r="N785">
        <f t="shared" si="24"/>
        <v>108</v>
      </c>
      <c r="O785">
        <v>24355</v>
      </c>
      <c r="P785">
        <f t="shared" si="25"/>
        <v>4.4344077191541776E-3</v>
      </c>
    </row>
    <row r="786" spans="1:16" x14ac:dyDescent="0.2">
      <c r="A786">
        <f>COUNTIF(matches!$A$2:$A$11,B786)</f>
        <v>0</v>
      </c>
      <c r="B786" t="s">
        <v>394</v>
      </c>
      <c r="C786" t="s">
        <v>86</v>
      </c>
      <c r="D786">
        <v>89.13</v>
      </c>
      <c r="E786">
        <v>46</v>
      </c>
      <c r="F786">
        <v>2</v>
      </c>
      <c r="G786">
        <v>3</v>
      </c>
      <c r="H786">
        <v>22311</v>
      </c>
      <c r="I786">
        <v>22356</v>
      </c>
      <c r="J786">
        <v>3855814</v>
      </c>
      <c r="K786">
        <v>3855772</v>
      </c>
      <c r="L786">
        <v>1E-3</v>
      </c>
      <c r="M786">
        <v>54.7</v>
      </c>
      <c r="N786">
        <f t="shared" si="24"/>
        <v>45</v>
      </c>
      <c r="O786">
        <v>23566</v>
      </c>
      <c r="P786">
        <f t="shared" si="25"/>
        <v>1.909530679792922E-3</v>
      </c>
    </row>
    <row r="787" spans="1:16" hidden="1" x14ac:dyDescent="0.2">
      <c r="A787">
        <f>COUNTIF(matches!$A$2:$A$11,B787)</f>
        <v>1</v>
      </c>
      <c r="B787" t="s">
        <v>395</v>
      </c>
      <c r="C787" t="s">
        <v>396</v>
      </c>
      <c r="D787">
        <v>94.736999999999995</v>
      </c>
      <c r="E787">
        <v>38</v>
      </c>
      <c r="F787">
        <v>2</v>
      </c>
      <c r="G787">
        <v>0</v>
      </c>
      <c r="H787">
        <v>97021</v>
      </c>
      <c r="I787">
        <v>97058</v>
      </c>
      <c r="J787">
        <v>95343</v>
      </c>
      <c r="K787">
        <v>95380</v>
      </c>
      <c r="L787" s="1">
        <v>1.08E-4</v>
      </c>
      <c r="M787">
        <v>60.2</v>
      </c>
      <c r="N787">
        <f t="shared" si="24"/>
        <v>37</v>
      </c>
      <c r="O787">
        <v>122594</v>
      </c>
      <c r="P787">
        <f t="shared" si="25"/>
        <v>3.0180922394244417E-4</v>
      </c>
    </row>
    <row r="788" spans="1:16" hidden="1" x14ac:dyDescent="0.2">
      <c r="A788">
        <f>COUNTIF(matches!$A$2:$A$11,B788)</f>
        <v>1</v>
      </c>
      <c r="B788" t="s">
        <v>395</v>
      </c>
      <c r="C788" t="s">
        <v>397</v>
      </c>
      <c r="D788">
        <v>94.736999999999995</v>
      </c>
      <c r="E788">
        <v>38</v>
      </c>
      <c r="F788">
        <v>2</v>
      </c>
      <c r="G788">
        <v>0</v>
      </c>
      <c r="H788">
        <v>97021</v>
      </c>
      <c r="I788">
        <v>97058</v>
      </c>
      <c r="J788">
        <v>116453</v>
      </c>
      <c r="K788">
        <v>116490</v>
      </c>
      <c r="L788" s="1">
        <v>1.08E-4</v>
      </c>
      <c r="M788">
        <v>60.2</v>
      </c>
      <c r="N788">
        <f t="shared" si="24"/>
        <v>37</v>
      </c>
      <c r="O788">
        <v>122594</v>
      </c>
      <c r="P788">
        <f t="shared" si="25"/>
        <v>3.0180922394244417E-4</v>
      </c>
    </row>
    <row r="789" spans="1:16" x14ac:dyDescent="0.2">
      <c r="A789">
        <f>COUNTIF(matches!$A$2:$A$11,B789)</f>
        <v>0</v>
      </c>
      <c r="B789" t="s">
        <v>398</v>
      </c>
      <c r="C789" t="s">
        <v>210</v>
      </c>
      <c r="D789">
        <v>95.745000000000005</v>
      </c>
      <c r="E789">
        <v>47</v>
      </c>
      <c r="F789">
        <v>2</v>
      </c>
      <c r="G789">
        <v>0</v>
      </c>
      <c r="H789">
        <v>8407</v>
      </c>
      <c r="I789">
        <v>8453</v>
      </c>
      <c r="J789">
        <v>1668162</v>
      </c>
      <c r="K789">
        <v>1668116</v>
      </c>
      <c r="L789" s="1">
        <v>1.95E-10</v>
      </c>
      <c r="M789">
        <v>76.8</v>
      </c>
      <c r="N789">
        <f t="shared" si="24"/>
        <v>46</v>
      </c>
      <c r="O789">
        <v>22263</v>
      </c>
      <c r="P789">
        <f t="shared" si="25"/>
        <v>2.0662085073889411E-3</v>
      </c>
    </row>
    <row r="790" spans="1:16" x14ac:dyDescent="0.2">
      <c r="A790">
        <f>COUNTIF(matches!$A$2:$A$11,B790)</f>
        <v>0</v>
      </c>
      <c r="B790" t="s">
        <v>398</v>
      </c>
      <c r="C790" t="s">
        <v>188</v>
      </c>
      <c r="D790">
        <v>95.745000000000005</v>
      </c>
      <c r="E790">
        <v>47</v>
      </c>
      <c r="F790">
        <v>2</v>
      </c>
      <c r="G790">
        <v>0</v>
      </c>
      <c r="H790">
        <v>8407</v>
      </c>
      <c r="I790">
        <v>8453</v>
      </c>
      <c r="J790">
        <v>1426323</v>
      </c>
      <c r="K790">
        <v>1426369</v>
      </c>
      <c r="L790" s="1">
        <v>1.95E-10</v>
      </c>
      <c r="M790">
        <v>76.8</v>
      </c>
      <c r="N790">
        <f t="shared" si="24"/>
        <v>46</v>
      </c>
      <c r="O790">
        <v>22263</v>
      </c>
      <c r="P790">
        <f t="shared" si="25"/>
        <v>2.0662085073889411E-3</v>
      </c>
    </row>
    <row r="791" spans="1:16" x14ac:dyDescent="0.2">
      <c r="A791">
        <f>COUNTIF(matches!$A$2:$A$11,B791)</f>
        <v>0</v>
      </c>
      <c r="B791" t="s">
        <v>398</v>
      </c>
      <c r="C791" t="s">
        <v>211</v>
      </c>
      <c r="D791">
        <v>95.745000000000005</v>
      </c>
      <c r="E791">
        <v>47</v>
      </c>
      <c r="F791">
        <v>2</v>
      </c>
      <c r="G791">
        <v>0</v>
      </c>
      <c r="H791">
        <v>8407</v>
      </c>
      <c r="I791">
        <v>8453</v>
      </c>
      <c r="J791">
        <v>1715531</v>
      </c>
      <c r="K791">
        <v>1715485</v>
      </c>
      <c r="L791" s="1">
        <v>1.95E-10</v>
      </c>
      <c r="M791">
        <v>76.8</v>
      </c>
      <c r="N791">
        <f t="shared" si="24"/>
        <v>46</v>
      </c>
      <c r="O791">
        <v>22263</v>
      </c>
      <c r="P791">
        <f t="shared" si="25"/>
        <v>2.0662085073889411E-3</v>
      </c>
    </row>
    <row r="792" spans="1:16" x14ac:dyDescent="0.2">
      <c r="A792">
        <f>COUNTIF(matches!$A$2:$A$11,B792)</f>
        <v>0</v>
      </c>
      <c r="B792" t="s">
        <v>398</v>
      </c>
      <c r="C792" t="s">
        <v>147</v>
      </c>
      <c r="D792">
        <v>92</v>
      </c>
      <c r="E792">
        <v>50</v>
      </c>
      <c r="F792">
        <v>2</v>
      </c>
      <c r="G792">
        <v>2</v>
      </c>
      <c r="H792">
        <v>7628</v>
      </c>
      <c r="I792">
        <v>7676</v>
      </c>
      <c r="J792">
        <v>1238591</v>
      </c>
      <c r="K792">
        <v>1238543</v>
      </c>
      <c r="L792" s="1">
        <v>3.25E-8</v>
      </c>
      <c r="M792">
        <v>69.400000000000006</v>
      </c>
      <c r="N792">
        <f t="shared" si="24"/>
        <v>48</v>
      </c>
      <c r="O792">
        <v>22263</v>
      </c>
      <c r="P792">
        <f t="shared" si="25"/>
        <v>2.1560436598841125E-3</v>
      </c>
    </row>
    <row r="793" spans="1:16" x14ac:dyDescent="0.2">
      <c r="A793">
        <f>COUNTIF(matches!$A$2:$A$11,B793)</f>
        <v>0</v>
      </c>
      <c r="B793" t="s">
        <v>398</v>
      </c>
      <c r="C793" t="s">
        <v>270</v>
      </c>
      <c r="D793">
        <v>86.885000000000005</v>
      </c>
      <c r="E793">
        <v>61</v>
      </c>
      <c r="F793">
        <v>6</v>
      </c>
      <c r="G793">
        <v>2</v>
      </c>
      <c r="H793">
        <v>8405</v>
      </c>
      <c r="I793">
        <v>8464</v>
      </c>
      <c r="J793">
        <v>408528</v>
      </c>
      <c r="K793">
        <v>408587</v>
      </c>
      <c r="L793" s="1">
        <v>1.17E-7</v>
      </c>
      <c r="M793">
        <v>67.599999999999994</v>
      </c>
      <c r="N793">
        <f t="shared" si="24"/>
        <v>59</v>
      </c>
      <c r="O793">
        <v>22263</v>
      </c>
      <c r="P793">
        <f t="shared" si="25"/>
        <v>2.6501369986075551E-3</v>
      </c>
    </row>
    <row r="794" spans="1:16" x14ac:dyDescent="0.2">
      <c r="A794">
        <f>COUNTIF(matches!$A$2:$A$11,B794)</f>
        <v>0</v>
      </c>
      <c r="B794" t="s">
        <v>398</v>
      </c>
      <c r="C794" t="s">
        <v>399</v>
      </c>
      <c r="D794">
        <v>87.754999999999995</v>
      </c>
      <c r="E794">
        <v>49</v>
      </c>
      <c r="F794">
        <v>6</v>
      </c>
      <c r="G794">
        <v>0</v>
      </c>
      <c r="H794">
        <v>8405</v>
      </c>
      <c r="I794">
        <v>8453</v>
      </c>
      <c r="J794">
        <v>2401429</v>
      </c>
      <c r="K794">
        <v>2401381</v>
      </c>
      <c r="L794" s="1">
        <v>7.0500000000000006E-5</v>
      </c>
      <c r="M794">
        <v>58.4</v>
      </c>
      <c r="N794">
        <f t="shared" si="24"/>
        <v>48</v>
      </c>
      <c r="O794">
        <v>22263</v>
      </c>
      <c r="P794">
        <f t="shared" si="25"/>
        <v>2.1560436598841125E-3</v>
      </c>
    </row>
    <row r="795" spans="1:16" x14ac:dyDescent="0.2">
      <c r="A795">
        <f>COUNTIF(matches!$A$2:$A$11,B795)</f>
        <v>0</v>
      </c>
      <c r="B795" t="s">
        <v>400</v>
      </c>
      <c r="C795" t="s">
        <v>43</v>
      </c>
      <c r="D795">
        <v>80.87</v>
      </c>
      <c r="E795">
        <v>115</v>
      </c>
      <c r="F795">
        <v>18</v>
      </c>
      <c r="G795">
        <v>4</v>
      </c>
      <c r="H795">
        <v>2841</v>
      </c>
      <c r="I795">
        <v>2953</v>
      </c>
      <c r="J795">
        <v>2155700</v>
      </c>
      <c r="K795">
        <v>2155812</v>
      </c>
      <c r="L795" s="1">
        <v>8.46E-14</v>
      </c>
      <c r="M795">
        <v>87.9</v>
      </c>
      <c r="N795">
        <f t="shared" si="24"/>
        <v>112</v>
      </c>
      <c r="O795">
        <v>20967</v>
      </c>
      <c r="P795">
        <f t="shared" si="25"/>
        <v>5.3417274765107077E-3</v>
      </c>
    </row>
    <row r="796" spans="1:16" x14ac:dyDescent="0.2">
      <c r="A796">
        <f>COUNTIF(matches!$A$2:$A$11,B796)</f>
        <v>0</v>
      </c>
      <c r="B796" t="s">
        <v>401</v>
      </c>
      <c r="C796" t="s">
        <v>180</v>
      </c>
      <c r="D796">
        <v>90.697999999999993</v>
      </c>
      <c r="E796">
        <v>43</v>
      </c>
      <c r="F796">
        <v>1</v>
      </c>
      <c r="G796">
        <v>2</v>
      </c>
      <c r="H796">
        <v>17117</v>
      </c>
      <c r="I796">
        <v>17159</v>
      </c>
      <c r="J796">
        <v>2593547</v>
      </c>
      <c r="K796">
        <v>2593586</v>
      </c>
      <c r="L796" s="1">
        <v>8.3699999999999996E-4</v>
      </c>
      <c r="M796">
        <v>54.7</v>
      </c>
      <c r="N796">
        <f t="shared" si="24"/>
        <v>42</v>
      </c>
      <c r="O796">
        <v>20440</v>
      </c>
      <c r="P796">
        <f t="shared" si="25"/>
        <v>2.054794520547945E-3</v>
      </c>
    </row>
    <row r="797" spans="1:16" x14ac:dyDescent="0.2">
      <c r="A797">
        <f>COUNTIF(matches!$A$2:$A$11,B797)</f>
        <v>0</v>
      </c>
      <c r="B797" t="s">
        <v>401</v>
      </c>
      <c r="C797" t="s">
        <v>180</v>
      </c>
      <c r="D797">
        <v>90.697999999999993</v>
      </c>
      <c r="E797">
        <v>43</v>
      </c>
      <c r="F797">
        <v>1</v>
      </c>
      <c r="G797">
        <v>2</v>
      </c>
      <c r="H797">
        <v>17117</v>
      </c>
      <c r="I797">
        <v>17159</v>
      </c>
      <c r="J797">
        <v>2593556</v>
      </c>
      <c r="K797">
        <v>2593595</v>
      </c>
      <c r="L797" s="1">
        <v>8.3699999999999996E-4</v>
      </c>
      <c r="M797">
        <v>54.7</v>
      </c>
      <c r="N797">
        <f t="shared" si="24"/>
        <v>42</v>
      </c>
      <c r="O797">
        <v>20440</v>
      </c>
      <c r="P797">
        <f t="shared" si="25"/>
        <v>2.054794520547945E-3</v>
      </c>
    </row>
    <row r="798" spans="1:16" x14ac:dyDescent="0.2">
      <c r="A798">
        <f>COUNTIF(matches!$A$2:$A$11,B798)</f>
        <v>0</v>
      </c>
      <c r="B798" t="s">
        <v>401</v>
      </c>
      <c r="C798" t="s">
        <v>180</v>
      </c>
      <c r="D798">
        <v>90.697999999999993</v>
      </c>
      <c r="E798">
        <v>43</v>
      </c>
      <c r="F798">
        <v>1</v>
      </c>
      <c r="G798">
        <v>2</v>
      </c>
      <c r="H798">
        <v>17117</v>
      </c>
      <c r="I798">
        <v>17159</v>
      </c>
      <c r="J798">
        <v>2593565</v>
      </c>
      <c r="K798">
        <v>2593604</v>
      </c>
      <c r="L798" s="1">
        <v>8.3699999999999996E-4</v>
      </c>
      <c r="M798">
        <v>54.7</v>
      </c>
      <c r="N798">
        <f t="shared" si="24"/>
        <v>42</v>
      </c>
      <c r="O798">
        <v>20440</v>
      </c>
      <c r="P798">
        <f t="shared" si="25"/>
        <v>2.054794520547945E-3</v>
      </c>
    </row>
    <row r="799" spans="1:16" x14ac:dyDescent="0.2">
      <c r="A799">
        <f>COUNTIF(matches!$A$2:$A$11,B799)</f>
        <v>0</v>
      </c>
      <c r="B799" t="s">
        <v>401</v>
      </c>
      <c r="C799" t="s">
        <v>180</v>
      </c>
      <c r="D799">
        <v>100</v>
      </c>
      <c r="E799">
        <v>29</v>
      </c>
      <c r="F799">
        <v>0</v>
      </c>
      <c r="G799">
        <v>0</v>
      </c>
      <c r="H799">
        <v>17117</v>
      </c>
      <c r="I799">
        <v>17145</v>
      </c>
      <c r="J799">
        <v>2593574</v>
      </c>
      <c r="K799">
        <v>2593602</v>
      </c>
      <c r="L799" s="1">
        <v>8.3699999999999996E-4</v>
      </c>
      <c r="M799">
        <v>54.7</v>
      </c>
      <c r="N799">
        <f t="shared" si="24"/>
        <v>28</v>
      </c>
      <c r="O799">
        <v>20440</v>
      </c>
      <c r="P799">
        <f t="shared" si="25"/>
        <v>1.3698630136986301E-3</v>
      </c>
    </row>
    <row r="800" spans="1:16" x14ac:dyDescent="0.2">
      <c r="A800">
        <f>COUNTIF(matches!$A$2:$A$11,B800)</f>
        <v>0</v>
      </c>
      <c r="B800" t="s">
        <v>401</v>
      </c>
      <c r="C800" t="s">
        <v>181</v>
      </c>
      <c r="D800">
        <v>96.875</v>
      </c>
      <c r="E800">
        <v>32</v>
      </c>
      <c r="F800">
        <v>1</v>
      </c>
      <c r="G800">
        <v>0</v>
      </c>
      <c r="H800">
        <v>17117</v>
      </c>
      <c r="I800">
        <v>17148</v>
      </c>
      <c r="J800">
        <v>3630779</v>
      </c>
      <c r="K800">
        <v>3630748</v>
      </c>
      <c r="L800" s="1">
        <v>8.3699999999999996E-4</v>
      </c>
      <c r="M800">
        <v>54.7</v>
      </c>
      <c r="N800">
        <f t="shared" si="24"/>
        <v>31</v>
      </c>
      <c r="O800">
        <v>20440</v>
      </c>
      <c r="P800">
        <f t="shared" si="25"/>
        <v>1.5166340508806263E-3</v>
      </c>
    </row>
    <row r="801" spans="1:16" x14ac:dyDescent="0.2">
      <c r="A801">
        <f>COUNTIF(matches!$A$2:$A$11,B801)</f>
        <v>0</v>
      </c>
      <c r="B801" t="s">
        <v>401</v>
      </c>
      <c r="C801" t="s">
        <v>181</v>
      </c>
      <c r="D801">
        <v>90.697999999999993</v>
      </c>
      <c r="E801">
        <v>43</v>
      </c>
      <c r="F801">
        <v>1</v>
      </c>
      <c r="G801">
        <v>2</v>
      </c>
      <c r="H801">
        <v>17117</v>
      </c>
      <c r="I801">
        <v>17159</v>
      </c>
      <c r="J801">
        <v>3630788</v>
      </c>
      <c r="K801">
        <v>3630749</v>
      </c>
      <c r="L801" s="1">
        <v>8.3699999999999996E-4</v>
      </c>
      <c r="M801">
        <v>54.7</v>
      </c>
      <c r="N801">
        <f t="shared" si="24"/>
        <v>42</v>
      </c>
      <c r="O801">
        <v>20440</v>
      </c>
      <c r="P801">
        <f t="shared" si="25"/>
        <v>2.054794520547945E-3</v>
      </c>
    </row>
    <row r="802" spans="1:16" x14ac:dyDescent="0.2">
      <c r="A802">
        <f>COUNTIF(matches!$A$2:$A$11,B802)</f>
        <v>0</v>
      </c>
      <c r="B802" t="s">
        <v>401</v>
      </c>
      <c r="C802" t="s">
        <v>181</v>
      </c>
      <c r="D802">
        <v>90.697999999999993</v>
      </c>
      <c r="E802">
        <v>43</v>
      </c>
      <c r="F802">
        <v>1</v>
      </c>
      <c r="G802">
        <v>2</v>
      </c>
      <c r="H802">
        <v>17117</v>
      </c>
      <c r="I802">
        <v>17159</v>
      </c>
      <c r="J802">
        <v>3630797</v>
      </c>
      <c r="K802">
        <v>3630758</v>
      </c>
      <c r="L802" s="1">
        <v>8.3699999999999996E-4</v>
      </c>
      <c r="M802">
        <v>54.7</v>
      </c>
      <c r="N802">
        <f t="shared" si="24"/>
        <v>42</v>
      </c>
      <c r="O802">
        <v>20440</v>
      </c>
      <c r="P802">
        <f t="shared" si="25"/>
        <v>2.054794520547945E-3</v>
      </c>
    </row>
    <row r="803" spans="1:16" x14ac:dyDescent="0.2">
      <c r="A803">
        <f>COUNTIF(matches!$A$2:$A$11,B803)</f>
        <v>0</v>
      </c>
      <c r="B803" t="s">
        <v>401</v>
      </c>
      <c r="C803" t="s">
        <v>181</v>
      </c>
      <c r="D803">
        <v>90.697999999999993</v>
      </c>
      <c r="E803">
        <v>43</v>
      </c>
      <c r="F803">
        <v>1</v>
      </c>
      <c r="G803">
        <v>2</v>
      </c>
      <c r="H803">
        <v>17117</v>
      </c>
      <c r="I803">
        <v>17159</v>
      </c>
      <c r="J803">
        <v>3630806</v>
      </c>
      <c r="K803">
        <v>3630767</v>
      </c>
      <c r="L803" s="1">
        <v>8.3699999999999996E-4</v>
      </c>
      <c r="M803">
        <v>54.7</v>
      </c>
      <c r="N803">
        <f t="shared" si="24"/>
        <v>42</v>
      </c>
      <c r="O803">
        <v>20440</v>
      </c>
      <c r="P803">
        <f t="shared" si="25"/>
        <v>2.054794520547945E-3</v>
      </c>
    </row>
    <row r="804" spans="1:16" hidden="1" x14ac:dyDescent="0.2">
      <c r="A804">
        <f>COUNTIF(matches!$A$2:$A$11,B804)</f>
        <v>0</v>
      </c>
      <c r="B804" t="s">
        <v>402</v>
      </c>
      <c r="C804" t="s">
        <v>12</v>
      </c>
      <c r="D804">
        <v>71.846000000000004</v>
      </c>
      <c r="E804">
        <v>547</v>
      </c>
      <c r="F804">
        <v>126</v>
      </c>
      <c r="G804">
        <v>19</v>
      </c>
      <c r="H804">
        <v>4007</v>
      </c>
      <c r="I804">
        <v>4545</v>
      </c>
      <c r="J804">
        <v>1363611</v>
      </c>
      <c r="K804">
        <v>1363085</v>
      </c>
      <c r="L804" s="1">
        <v>3.7500000000000001E-27</v>
      </c>
      <c r="M804">
        <v>132</v>
      </c>
      <c r="N804">
        <f t="shared" si="24"/>
        <v>538</v>
      </c>
      <c r="O804">
        <v>20399</v>
      </c>
      <c r="P804">
        <f t="shared" si="25"/>
        <v>2.6373841854992891E-2</v>
      </c>
    </row>
    <row r="805" spans="1:16" hidden="1" x14ac:dyDescent="0.2">
      <c r="A805">
        <f>COUNTIF(matches!$A$2:$A$11,B805)</f>
        <v>0</v>
      </c>
      <c r="B805" t="s">
        <v>402</v>
      </c>
      <c r="C805" t="s">
        <v>399</v>
      </c>
      <c r="D805">
        <v>71.882000000000005</v>
      </c>
      <c r="E805">
        <v>473</v>
      </c>
      <c r="F805">
        <v>117</v>
      </c>
      <c r="G805">
        <v>11</v>
      </c>
      <c r="H805">
        <v>4032</v>
      </c>
      <c r="I805">
        <v>4502</v>
      </c>
      <c r="J805">
        <v>2797782</v>
      </c>
      <c r="K805">
        <v>2797324</v>
      </c>
      <c r="L805" s="1">
        <v>2.2599999999999998E-24</v>
      </c>
      <c r="M805">
        <v>122</v>
      </c>
      <c r="N805">
        <f t="shared" si="24"/>
        <v>470</v>
      </c>
      <c r="O805">
        <v>20399</v>
      </c>
      <c r="P805">
        <f t="shared" si="25"/>
        <v>2.3040345114956614E-2</v>
      </c>
    </row>
    <row r="806" spans="1:16" hidden="1" x14ac:dyDescent="0.2">
      <c r="A806">
        <f>COUNTIF(matches!$A$2:$A$11,B806)</f>
        <v>0</v>
      </c>
      <c r="B806" t="s">
        <v>402</v>
      </c>
      <c r="C806" t="s">
        <v>38</v>
      </c>
      <c r="D806">
        <v>73.629000000000005</v>
      </c>
      <c r="E806">
        <v>383</v>
      </c>
      <c r="F806">
        <v>62</v>
      </c>
      <c r="G806">
        <v>35</v>
      </c>
      <c r="H806">
        <v>4032</v>
      </c>
      <c r="I806">
        <v>4401</v>
      </c>
      <c r="J806">
        <v>1775021</v>
      </c>
      <c r="K806">
        <v>1774665</v>
      </c>
      <c r="L806" s="1">
        <v>4.8900000000000003E-21</v>
      </c>
      <c r="M806">
        <v>111</v>
      </c>
      <c r="N806">
        <f t="shared" si="24"/>
        <v>369</v>
      </c>
      <c r="O806">
        <v>20399</v>
      </c>
      <c r="P806">
        <f t="shared" si="25"/>
        <v>1.8089122015785088E-2</v>
      </c>
    </row>
    <row r="807" spans="1:16" hidden="1" x14ac:dyDescent="0.2">
      <c r="A807">
        <f>COUNTIF(matches!$A$2:$A$11,B807)</f>
        <v>0</v>
      </c>
      <c r="B807" t="s">
        <v>402</v>
      </c>
      <c r="C807" t="s">
        <v>211</v>
      </c>
      <c r="D807">
        <v>71.319000000000003</v>
      </c>
      <c r="E807">
        <v>523</v>
      </c>
      <c r="F807">
        <v>114</v>
      </c>
      <c r="G807">
        <v>28</v>
      </c>
      <c r="H807">
        <v>4007</v>
      </c>
      <c r="I807">
        <v>4517</v>
      </c>
      <c r="J807">
        <v>2095688</v>
      </c>
      <c r="K807">
        <v>2095190</v>
      </c>
      <c r="L807" s="1">
        <v>2.9400000000000001E-18</v>
      </c>
      <c r="M807">
        <v>102</v>
      </c>
      <c r="N807">
        <f t="shared" si="24"/>
        <v>510</v>
      </c>
      <c r="O807">
        <v>20399</v>
      </c>
      <c r="P807">
        <f t="shared" si="25"/>
        <v>2.5001225550272073E-2</v>
      </c>
    </row>
    <row r="808" spans="1:16" x14ac:dyDescent="0.2">
      <c r="A808">
        <f>COUNTIF(matches!$A$2:$A$11,B808)</f>
        <v>0</v>
      </c>
      <c r="B808" t="s">
        <v>402</v>
      </c>
      <c r="C808" t="s">
        <v>37</v>
      </c>
      <c r="D808">
        <v>85.227000000000004</v>
      </c>
      <c r="E808">
        <v>88</v>
      </c>
      <c r="F808">
        <v>11</v>
      </c>
      <c r="G808">
        <v>2</v>
      </c>
      <c r="H808">
        <v>3430</v>
      </c>
      <c r="I808">
        <v>3516</v>
      </c>
      <c r="J808">
        <v>3151561</v>
      </c>
      <c r="K808">
        <v>3151647</v>
      </c>
      <c r="L808" s="1">
        <v>2.2899999999999999E-14</v>
      </c>
      <c r="M808">
        <v>89.8</v>
      </c>
      <c r="N808">
        <f t="shared" si="24"/>
        <v>86</v>
      </c>
      <c r="O808">
        <v>20399</v>
      </c>
      <c r="P808">
        <f t="shared" si="25"/>
        <v>4.2158929359282313E-3</v>
      </c>
    </row>
    <row r="809" spans="1:16" hidden="1" x14ac:dyDescent="0.2">
      <c r="A809">
        <f>COUNTIF(matches!$A$2:$A$11,B809)</f>
        <v>0</v>
      </c>
      <c r="B809" t="s">
        <v>402</v>
      </c>
      <c r="C809" t="s">
        <v>56</v>
      </c>
      <c r="D809">
        <v>72.36</v>
      </c>
      <c r="E809">
        <v>322</v>
      </c>
      <c r="F809">
        <v>69</v>
      </c>
      <c r="G809">
        <v>16</v>
      </c>
      <c r="H809">
        <v>4215</v>
      </c>
      <c r="I809">
        <v>4526</v>
      </c>
      <c r="J809">
        <v>1285101</v>
      </c>
      <c r="K809">
        <v>1284790</v>
      </c>
      <c r="L809" s="1">
        <v>1.0599999999999999E-12</v>
      </c>
      <c r="M809">
        <v>84.2</v>
      </c>
      <c r="N809">
        <f t="shared" si="24"/>
        <v>311</v>
      </c>
      <c r="O809">
        <v>20399</v>
      </c>
      <c r="P809">
        <f t="shared" si="25"/>
        <v>1.5245845384577676E-2</v>
      </c>
    </row>
    <row r="810" spans="1:16" hidden="1" x14ac:dyDescent="0.2">
      <c r="A810">
        <f>COUNTIF(matches!$A$2:$A$11,B810)</f>
        <v>0</v>
      </c>
      <c r="B810" t="s">
        <v>402</v>
      </c>
      <c r="C810" t="s">
        <v>24</v>
      </c>
      <c r="D810">
        <v>72.308000000000007</v>
      </c>
      <c r="E810">
        <v>325</v>
      </c>
      <c r="F810">
        <v>68</v>
      </c>
      <c r="G810">
        <v>19</v>
      </c>
      <c r="H810">
        <v>4215</v>
      </c>
      <c r="I810">
        <v>4528</v>
      </c>
      <c r="J810">
        <v>2793957</v>
      </c>
      <c r="K810">
        <v>2793644</v>
      </c>
      <c r="L810" s="1">
        <v>3.8299999999999996E-12</v>
      </c>
      <c r="M810">
        <v>82.4</v>
      </c>
      <c r="N810">
        <f t="shared" si="24"/>
        <v>313</v>
      </c>
      <c r="O810">
        <v>20399</v>
      </c>
      <c r="P810">
        <f t="shared" si="25"/>
        <v>1.5343889406343448E-2</v>
      </c>
    </row>
    <row r="811" spans="1:16" x14ac:dyDescent="0.2">
      <c r="A811">
        <f>COUNTIF(matches!$A$2:$A$11,B811)</f>
        <v>0</v>
      </c>
      <c r="B811" t="s">
        <v>402</v>
      </c>
      <c r="C811" t="s">
        <v>147</v>
      </c>
      <c r="D811">
        <v>75.757999999999996</v>
      </c>
      <c r="E811">
        <v>165</v>
      </c>
      <c r="F811">
        <v>33</v>
      </c>
      <c r="G811">
        <v>5</v>
      </c>
      <c r="H811">
        <v>4339</v>
      </c>
      <c r="I811">
        <v>4500</v>
      </c>
      <c r="J811">
        <v>3045723</v>
      </c>
      <c r="K811">
        <v>3045883</v>
      </c>
      <c r="L811" s="1">
        <v>1.7800000000000001E-10</v>
      </c>
      <c r="M811">
        <v>76.8</v>
      </c>
      <c r="N811">
        <f t="shared" si="24"/>
        <v>161</v>
      </c>
      <c r="O811">
        <v>20399</v>
      </c>
      <c r="P811">
        <f t="shared" si="25"/>
        <v>7.892543752144713E-3</v>
      </c>
    </row>
    <row r="812" spans="1:16" hidden="1" x14ac:dyDescent="0.2">
      <c r="A812">
        <f>COUNTIF(matches!$A$2:$A$11,B812)</f>
        <v>0</v>
      </c>
      <c r="B812" t="s">
        <v>402</v>
      </c>
      <c r="C812" t="s">
        <v>147</v>
      </c>
      <c r="D812">
        <v>71.688000000000002</v>
      </c>
      <c r="E812">
        <v>385</v>
      </c>
      <c r="F812">
        <v>70</v>
      </c>
      <c r="G812">
        <v>33</v>
      </c>
      <c r="H812">
        <v>4030</v>
      </c>
      <c r="I812">
        <v>4401</v>
      </c>
      <c r="J812">
        <v>3049856</v>
      </c>
      <c r="K812">
        <v>3050214</v>
      </c>
      <c r="L812" s="1">
        <v>8.2900000000000001E-9</v>
      </c>
      <c r="M812">
        <v>71.3</v>
      </c>
      <c r="N812">
        <f t="shared" si="24"/>
        <v>371</v>
      </c>
      <c r="O812">
        <v>20399</v>
      </c>
      <c r="P812">
        <f t="shared" si="25"/>
        <v>1.8187166037550859E-2</v>
      </c>
    </row>
    <row r="813" spans="1:16" hidden="1" x14ac:dyDescent="0.2">
      <c r="A813">
        <f>COUNTIF(matches!$A$2:$A$11,B813)</f>
        <v>0</v>
      </c>
      <c r="B813" t="s">
        <v>402</v>
      </c>
      <c r="C813" t="s">
        <v>62</v>
      </c>
      <c r="D813">
        <v>71.352999999999994</v>
      </c>
      <c r="E813">
        <v>377</v>
      </c>
      <c r="F813">
        <v>82</v>
      </c>
      <c r="G813">
        <v>19</v>
      </c>
      <c r="H813">
        <v>4033</v>
      </c>
      <c r="I813">
        <v>4401</v>
      </c>
      <c r="J813">
        <v>318654</v>
      </c>
      <c r="K813">
        <v>319012</v>
      </c>
      <c r="L813" s="1">
        <v>6.4099999999999996E-10</v>
      </c>
      <c r="M813">
        <v>75</v>
      </c>
      <c r="N813">
        <f t="shared" si="24"/>
        <v>368</v>
      </c>
      <c r="O813">
        <v>20399</v>
      </c>
      <c r="P813">
        <f t="shared" si="25"/>
        <v>1.80401000049022E-2</v>
      </c>
    </row>
    <row r="814" spans="1:16" x14ac:dyDescent="0.2">
      <c r="A814">
        <f>COUNTIF(matches!$A$2:$A$11,B814)</f>
        <v>0</v>
      </c>
      <c r="B814" t="s">
        <v>402</v>
      </c>
      <c r="C814" t="s">
        <v>201</v>
      </c>
      <c r="D814">
        <v>77.143000000000001</v>
      </c>
      <c r="E814">
        <v>140</v>
      </c>
      <c r="F814">
        <v>24</v>
      </c>
      <c r="G814">
        <v>7</v>
      </c>
      <c r="H814">
        <v>4033</v>
      </c>
      <c r="I814">
        <v>4168</v>
      </c>
      <c r="J814">
        <v>3078811</v>
      </c>
      <c r="K814">
        <v>3078676</v>
      </c>
      <c r="L814" s="1">
        <v>6.4099999999999996E-10</v>
      </c>
      <c r="M814">
        <v>75</v>
      </c>
      <c r="N814">
        <f t="shared" si="24"/>
        <v>135</v>
      </c>
      <c r="O814">
        <v>20399</v>
      </c>
      <c r="P814">
        <f t="shared" si="25"/>
        <v>6.6179714691896666E-3</v>
      </c>
    </row>
    <row r="815" spans="1:16" x14ac:dyDescent="0.2">
      <c r="A815">
        <f>COUNTIF(matches!$A$2:$A$11,B815)</f>
        <v>0</v>
      </c>
      <c r="B815" t="s">
        <v>402</v>
      </c>
      <c r="C815" t="s">
        <v>201</v>
      </c>
      <c r="D815">
        <v>86.792000000000002</v>
      </c>
      <c r="E815">
        <v>53</v>
      </c>
      <c r="F815">
        <v>7</v>
      </c>
      <c r="G815">
        <v>0</v>
      </c>
      <c r="H815">
        <v>4366</v>
      </c>
      <c r="I815">
        <v>4418</v>
      </c>
      <c r="J815">
        <v>3082649</v>
      </c>
      <c r="K815">
        <v>3082597</v>
      </c>
      <c r="L815" s="1">
        <v>1.7900000000000001E-5</v>
      </c>
      <c r="M815">
        <v>60.2</v>
      </c>
      <c r="N815">
        <f t="shared" si="24"/>
        <v>52</v>
      </c>
      <c r="O815">
        <v>20399</v>
      </c>
      <c r="P815">
        <f t="shared" si="25"/>
        <v>2.5491445659100937E-3</v>
      </c>
    </row>
    <row r="816" spans="1:16" hidden="1" x14ac:dyDescent="0.2">
      <c r="A816">
        <f>COUNTIF(matches!$A$2:$A$11,B816)</f>
        <v>0</v>
      </c>
      <c r="B816" t="s">
        <v>403</v>
      </c>
      <c r="C816" t="s">
        <v>94</v>
      </c>
      <c r="D816">
        <v>76.572999999999993</v>
      </c>
      <c r="E816">
        <v>286</v>
      </c>
      <c r="F816">
        <v>59</v>
      </c>
      <c r="G816">
        <v>8</v>
      </c>
      <c r="H816">
        <v>1626</v>
      </c>
      <c r="I816">
        <v>1907</v>
      </c>
      <c r="J816">
        <v>2949574</v>
      </c>
      <c r="K816">
        <v>2949855</v>
      </c>
      <c r="L816" s="1">
        <v>1.03E-32</v>
      </c>
      <c r="M816">
        <v>150</v>
      </c>
      <c r="N816">
        <f t="shared" si="24"/>
        <v>281</v>
      </c>
      <c r="O816">
        <v>20317</v>
      </c>
      <c r="P816">
        <f t="shared" si="25"/>
        <v>1.3830782103657036E-2</v>
      </c>
    </row>
    <row r="817" spans="1:16" hidden="1" x14ac:dyDescent="0.2">
      <c r="A817">
        <f>COUNTIF(matches!$A$2:$A$11,B817)</f>
        <v>0</v>
      </c>
      <c r="B817" t="s">
        <v>403</v>
      </c>
      <c r="C817" t="s">
        <v>186</v>
      </c>
      <c r="D817">
        <v>81.406999999999996</v>
      </c>
      <c r="E817">
        <v>199</v>
      </c>
      <c r="F817">
        <v>22</v>
      </c>
      <c r="G817">
        <v>14</v>
      </c>
      <c r="H817">
        <v>1589</v>
      </c>
      <c r="I817">
        <v>1779</v>
      </c>
      <c r="J817">
        <v>285237</v>
      </c>
      <c r="K817">
        <v>285046</v>
      </c>
      <c r="L817" s="1">
        <v>3.7099999999999998E-32</v>
      </c>
      <c r="M817">
        <v>148</v>
      </c>
      <c r="N817">
        <f t="shared" si="24"/>
        <v>190</v>
      </c>
      <c r="O817">
        <v>20317</v>
      </c>
      <c r="P817">
        <f t="shared" si="25"/>
        <v>9.3517743761382093E-3</v>
      </c>
    </row>
    <row r="818" spans="1:16" hidden="1" x14ac:dyDescent="0.2">
      <c r="A818">
        <f>COUNTIF(matches!$A$2:$A$11,B818)</f>
        <v>0</v>
      </c>
      <c r="B818" t="s">
        <v>403</v>
      </c>
      <c r="C818" t="s">
        <v>90</v>
      </c>
      <c r="D818">
        <v>76.388999999999996</v>
      </c>
      <c r="E818">
        <v>288</v>
      </c>
      <c r="F818">
        <v>56</v>
      </c>
      <c r="G818">
        <v>10</v>
      </c>
      <c r="H818">
        <v>1626</v>
      </c>
      <c r="I818">
        <v>1907</v>
      </c>
      <c r="J818">
        <v>1208412</v>
      </c>
      <c r="K818">
        <v>1208693</v>
      </c>
      <c r="L818" s="1">
        <v>4.8E-31</v>
      </c>
      <c r="M818">
        <v>145</v>
      </c>
      <c r="N818">
        <f t="shared" si="24"/>
        <v>281</v>
      </c>
      <c r="O818">
        <v>20317</v>
      </c>
      <c r="P818">
        <f t="shared" si="25"/>
        <v>1.3830782103657036E-2</v>
      </c>
    </row>
    <row r="819" spans="1:16" hidden="1" x14ac:dyDescent="0.2">
      <c r="A819">
        <f>COUNTIF(matches!$A$2:$A$11,B819)</f>
        <v>0</v>
      </c>
      <c r="B819" t="s">
        <v>403</v>
      </c>
      <c r="C819" t="s">
        <v>404</v>
      </c>
      <c r="D819">
        <v>75.073999999999998</v>
      </c>
      <c r="E819">
        <v>337</v>
      </c>
      <c r="F819">
        <v>68</v>
      </c>
      <c r="G819">
        <v>16</v>
      </c>
      <c r="H819">
        <v>1581</v>
      </c>
      <c r="I819">
        <v>1909</v>
      </c>
      <c r="J819">
        <v>33372</v>
      </c>
      <c r="K819">
        <v>33700</v>
      </c>
      <c r="L819" s="1">
        <v>1.7299999999999999E-30</v>
      </c>
      <c r="M819">
        <v>143</v>
      </c>
      <c r="N819">
        <f t="shared" si="24"/>
        <v>328</v>
      </c>
      <c r="O819">
        <v>20317</v>
      </c>
      <c r="P819">
        <f t="shared" si="25"/>
        <v>1.6144115765122802E-2</v>
      </c>
    </row>
    <row r="820" spans="1:16" hidden="1" x14ac:dyDescent="0.2">
      <c r="A820">
        <f>COUNTIF(matches!$A$2:$A$11,B820)</f>
        <v>0</v>
      </c>
      <c r="B820" t="s">
        <v>403</v>
      </c>
      <c r="C820" t="s">
        <v>405</v>
      </c>
      <c r="D820">
        <v>75.227000000000004</v>
      </c>
      <c r="E820">
        <v>331</v>
      </c>
      <c r="F820">
        <v>66</v>
      </c>
      <c r="G820">
        <v>16</v>
      </c>
      <c r="H820">
        <v>1587</v>
      </c>
      <c r="I820">
        <v>1909</v>
      </c>
      <c r="J820">
        <v>194614</v>
      </c>
      <c r="K820">
        <v>194292</v>
      </c>
      <c r="L820" s="1">
        <v>1.7299999999999999E-30</v>
      </c>
      <c r="M820">
        <v>143</v>
      </c>
      <c r="N820">
        <f t="shared" si="24"/>
        <v>322</v>
      </c>
      <c r="O820">
        <v>20317</v>
      </c>
      <c r="P820">
        <f t="shared" si="25"/>
        <v>1.5848796574297386E-2</v>
      </c>
    </row>
    <row r="821" spans="1:16" hidden="1" x14ac:dyDescent="0.2">
      <c r="A821">
        <f>COUNTIF(matches!$A$2:$A$11,B821)</f>
        <v>0</v>
      </c>
      <c r="B821" t="s">
        <v>403</v>
      </c>
      <c r="C821" t="s">
        <v>406</v>
      </c>
      <c r="D821">
        <v>75.227000000000004</v>
      </c>
      <c r="E821">
        <v>331</v>
      </c>
      <c r="F821">
        <v>66</v>
      </c>
      <c r="G821">
        <v>16</v>
      </c>
      <c r="H821">
        <v>1587</v>
      </c>
      <c r="I821">
        <v>1909</v>
      </c>
      <c r="J821">
        <v>194614</v>
      </c>
      <c r="K821">
        <v>194292</v>
      </c>
      <c r="L821" s="1">
        <v>1.7299999999999999E-30</v>
      </c>
      <c r="M821">
        <v>143</v>
      </c>
      <c r="N821">
        <f t="shared" si="24"/>
        <v>322</v>
      </c>
      <c r="O821">
        <v>20317</v>
      </c>
      <c r="P821">
        <f t="shared" si="25"/>
        <v>1.5848796574297386E-2</v>
      </c>
    </row>
    <row r="822" spans="1:16" hidden="1" x14ac:dyDescent="0.2">
      <c r="A822">
        <f>COUNTIF(matches!$A$2:$A$11,B822)</f>
        <v>0</v>
      </c>
      <c r="B822" t="s">
        <v>403</v>
      </c>
      <c r="C822" t="s">
        <v>20</v>
      </c>
      <c r="D822">
        <v>74.555999999999997</v>
      </c>
      <c r="E822">
        <v>338</v>
      </c>
      <c r="F822">
        <v>70</v>
      </c>
      <c r="G822">
        <v>13</v>
      </c>
      <c r="H822">
        <v>1632</v>
      </c>
      <c r="I822">
        <v>1961</v>
      </c>
      <c r="J822">
        <v>882641</v>
      </c>
      <c r="K822">
        <v>882312</v>
      </c>
      <c r="L822" s="1">
        <v>1.04E-27</v>
      </c>
      <c r="M822">
        <v>134</v>
      </c>
      <c r="N822">
        <f t="shared" si="24"/>
        <v>329</v>
      </c>
      <c r="O822">
        <v>20317</v>
      </c>
      <c r="P822">
        <f t="shared" si="25"/>
        <v>1.6193335630260375E-2</v>
      </c>
    </row>
    <row r="823" spans="1:16" hidden="1" x14ac:dyDescent="0.2">
      <c r="A823">
        <f>COUNTIF(matches!$A$2:$A$11,B823)</f>
        <v>0</v>
      </c>
      <c r="B823" t="s">
        <v>403</v>
      </c>
      <c r="C823" t="s">
        <v>92</v>
      </c>
      <c r="D823">
        <v>74.679000000000002</v>
      </c>
      <c r="E823">
        <v>312</v>
      </c>
      <c r="F823">
        <v>68</v>
      </c>
      <c r="G823">
        <v>10</v>
      </c>
      <c r="H823">
        <v>1601</v>
      </c>
      <c r="I823">
        <v>1907</v>
      </c>
      <c r="J823">
        <v>1355564</v>
      </c>
      <c r="K823">
        <v>1355869</v>
      </c>
      <c r="L823" s="1">
        <v>4.8300000000000001E-26</v>
      </c>
      <c r="M823">
        <v>128</v>
      </c>
      <c r="N823">
        <f t="shared" si="24"/>
        <v>306</v>
      </c>
      <c r="O823">
        <v>20317</v>
      </c>
      <c r="P823">
        <f t="shared" si="25"/>
        <v>1.5061278732096273E-2</v>
      </c>
    </row>
    <row r="824" spans="1:16" x14ac:dyDescent="0.2">
      <c r="A824">
        <f>COUNTIF(matches!$A$2:$A$11,B824)</f>
        <v>0</v>
      </c>
      <c r="B824" t="s">
        <v>403</v>
      </c>
      <c r="C824" t="s">
        <v>105</v>
      </c>
      <c r="D824">
        <v>86.956999999999994</v>
      </c>
      <c r="E824">
        <v>69</v>
      </c>
      <c r="F824">
        <v>7</v>
      </c>
      <c r="G824">
        <v>2</v>
      </c>
      <c r="H824">
        <v>1839</v>
      </c>
      <c r="I824">
        <v>1906</v>
      </c>
      <c r="J824">
        <v>1848002</v>
      </c>
      <c r="K824">
        <v>1847935</v>
      </c>
      <c r="L824" s="1">
        <v>1.7700000000000001E-10</v>
      </c>
      <c r="M824">
        <v>76.8</v>
      </c>
      <c r="N824">
        <f t="shared" si="24"/>
        <v>67</v>
      </c>
      <c r="O824">
        <v>20317</v>
      </c>
      <c r="P824">
        <f t="shared" si="25"/>
        <v>3.297730964217158E-3</v>
      </c>
    </row>
    <row r="825" spans="1:16" hidden="1" x14ac:dyDescent="0.2">
      <c r="A825">
        <f>COUNTIF(matches!$A$2:$A$11,B825)</f>
        <v>0</v>
      </c>
      <c r="B825" t="s">
        <v>403</v>
      </c>
      <c r="C825" t="s">
        <v>105</v>
      </c>
      <c r="D825">
        <v>72.569000000000003</v>
      </c>
      <c r="E825">
        <v>288</v>
      </c>
      <c r="F825">
        <v>59</v>
      </c>
      <c r="G825">
        <v>16</v>
      </c>
      <c r="H825">
        <v>1629</v>
      </c>
      <c r="I825">
        <v>1906</v>
      </c>
      <c r="J825">
        <v>3130188</v>
      </c>
      <c r="K825">
        <v>3130465</v>
      </c>
      <c r="L825" s="1">
        <v>1.7700000000000001E-10</v>
      </c>
      <c r="M825">
        <v>76.8</v>
      </c>
      <c r="N825">
        <f t="shared" si="24"/>
        <v>277</v>
      </c>
      <c r="O825">
        <v>20317</v>
      </c>
      <c r="P825">
        <f t="shared" si="25"/>
        <v>1.3633902643106759E-2</v>
      </c>
    </row>
    <row r="826" spans="1:16" x14ac:dyDescent="0.2">
      <c r="A826">
        <f>COUNTIF(matches!$A$2:$A$11,B826)</f>
        <v>0</v>
      </c>
      <c r="B826" t="s">
        <v>407</v>
      </c>
      <c r="C826" t="s">
        <v>408</v>
      </c>
      <c r="D826">
        <v>97.143000000000001</v>
      </c>
      <c r="E826">
        <v>35</v>
      </c>
      <c r="F826">
        <v>0</v>
      </c>
      <c r="G826">
        <v>1</v>
      </c>
      <c r="H826">
        <v>9094</v>
      </c>
      <c r="I826">
        <v>9128</v>
      </c>
      <c r="J826">
        <v>66856</v>
      </c>
      <c r="K826">
        <v>66823</v>
      </c>
      <c r="L826" s="1">
        <v>6.1600000000000007E-5</v>
      </c>
      <c r="M826">
        <v>58.4</v>
      </c>
      <c r="N826">
        <f t="shared" si="24"/>
        <v>34</v>
      </c>
      <c r="O826">
        <v>19482</v>
      </c>
      <c r="P826">
        <f t="shared" si="25"/>
        <v>1.7452006980802793E-3</v>
      </c>
    </row>
    <row r="827" spans="1:16" x14ac:dyDescent="0.2">
      <c r="A827">
        <f>COUNTIF(matches!$A$2:$A$11,B827)</f>
        <v>0</v>
      </c>
      <c r="B827" t="s">
        <v>407</v>
      </c>
      <c r="C827" t="s">
        <v>23</v>
      </c>
      <c r="D827">
        <v>94.286000000000001</v>
      </c>
      <c r="E827">
        <v>35</v>
      </c>
      <c r="F827">
        <v>2</v>
      </c>
      <c r="G827">
        <v>0</v>
      </c>
      <c r="H827">
        <v>12685</v>
      </c>
      <c r="I827">
        <v>12719</v>
      </c>
      <c r="J827">
        <v>255619</v>
      </c>
      <c r="K827">
        <v>255653</v>
      </c>
      <c r="L827" s="1">
        <v>7.9699999999999997E-4</v>
      </c>
      <c r="M827">
        <v>54.7</v>
      </c>
      <c r="N827">
        <f t="shared" si="24"/>
        <v>34</v>
      </c>
      <c r="O827">
        <v>19482</v>
      </c>
      <c r="P827">
        <f t="shared" si="25"/>
        <v>1.7452006980802793E-3</v>
      </c>
    </row>
    <row r="828" spans="1:16" x14ac:dyDescent="0.2">
      <c r="A828">
        <f>COUNTIF(matches!$A$2:$A$11,B828)</f>
        <v>0</v>
      </c>
      <c r="B828" t="s">
        <v>409</v>
      </c>
      <c r="C828" t="s">
        <v>164</v>
      </c>
      <c r="D828">
        <v>92.856999999999999</v>
      </c>
      <c r="E828">
        <v>56</v>
      </c>
      <c r="F828">
        <v>4</v>
      </c>
      <c r="G828">
        <v>0</v>
      </c>
      <c r="H828">
        <v>15256</v>
      </c>
      <c r="I828">
        <v>15311</v>
      </c>
      <c r="J828">
        <v>1184107</v>
      </c>
      <c r="K828">
        <v>1184052</v>
      </c>
      <c r="L828" s="1">
        <v>3.6100000000000002E-12</v>
      </c>
      <c r="M828">
        <v>82.4</v>
      </c>
      <c r="N828">
        <f t="shared" si="24"/>
        <v>55</v>
      </c>
      <c r="O828">
        <v>19252</v>
      </c>
      <c r="P828">
        <f t="shared" si="25"/>
        <v>2.8568460419696653E-3</v>
      </c>
    </row>
    <row r="829" spans="1:16" x14ac:dyDescent="0.2">
      <c r="A829">
        <f>COUNTIF(matches!$A$2:$A$11,B829)</f>
        <v>0</v>
      </c>
      <c r="B829" t="s">
        <v>409</v>
      </c>
      <c r="C829" t="s">
        <v>410</v>
      </c>
      <c r="D829">
        <v>92.856999999999999</v>
      </c>
      <c r="E829">
        <v>56</v>
      </c>
      <c r="F829">
        <v>4</v>
      </c>
      <c r="G829">
        <v>0</v>
      </c>
      <c r="H829">
        <v>15256</v>
      </c>
      <c r="I829">
        <v>15311</v>
      </c>
      <c r="J829">
        <v>584772</v>
      </c>
      <c r="K829">
        <v>584717</v>
      </c>
      <c r="L829" s="1">
        <v>3.6100000000000002E-12</v>
      </c>
      <c r="M829">
        <v>82.4</v>
      </c>
      <c r="N829">
        <f t="shared" si="24"/>
        <v>55</v>
      </c>
      <c r="O829">
        <v>19252</v>
      </c>
      <c r="P829">
        <f t="shared" si="25"/>
        <v>2.8568460419696653E-3</v>
      </c>
    </row>
    <row r="830" spans="1:16" x14ac:dyDescent="0.2">
      <c r="A830">
        <f>COUNTIF(matches!$A$2:$A$11,B830)</f>
        <v>0</v>
      </c>
      <c r="B830" t="s">
        <v>409</v>
      </c>
      <c r="C830" t="s">
        <v>205</v>
      </c>
      <c r="D830">
        <v>93.332999999999998</v>
      </c>
      <c r="E830">
        <v>45</v>
      </c>
      <c r="F830">
        <v>3</v>
      </c>
      <c r="G830">
        <v>0</v>
      </c>
      <c r="H830">
        <v>16024</v>
      </c>
      <c r="I830">
        <v>16068</v>
      </c>
      <c r="J830">
        <v>655530</v>
      </c>
      <c r="K830">
        <v>655574</v>
      </c>
      <c r="L830" s="1">
        <v>1.01E-7</v>
      </c>
      <c r="M830">
        <v>67.599999999999994</v>
      </c>
      <c r="N830">
        <f t="shared" si="24"/>
        <v>44</v>
      </c>
      <c r="O830">
        <v>19252</v>
      </c>
      <c r="P830">
        <f t="shared" si="25"/>
        <v>2.2854768335757326E-3</v>
      </c>
    </row>
    <row r="831" spans="1:16" x14ac:dyDescent="0.2">
      <c r="A831">
        <f>COUNTIF(matches!$A$2:$A$11,B831)</f>
        <v>0</v>
      </c>
      <c r="B831" t="s">
        <v>409</v>
      </c>
      <c r="C831" t="s">
        <v>36</v>
      </c>
      <c r="D831">
        <v>89.582999999999998</v>
      </c>
      <c r="E831">
        <v>48</v>
      </c>
      <c r="F831">
        <v>3</v>
      </c>
      <c r="G831">
        <v>2</v>
      </c>
      <c r="H831">
        <v>14798</v>
      </c>
      <c r="I831">
        <v>14843</v>
      </c>
      <c r="J831">
        <v>1798918</v>
      </c>
      <c r="K831">
        <v>1798871</v>
      </c>
      <c r="L831" s="1">
        <v>1.6900000000000001E-5</v>
      </c>
      <c r="M831">
        <v>60.2</v>
      </c>
      <c r="N831">
        <f t="shared" si="24"/>
        <v>45</v>
      </c>
      <c r="O831">
        <v>19252</v>
      </c>
      <c r="P831">
        <f t="shared" si="25"/>
        <v>2.3374194888842719E-3</v>
      </c>
    </row>
    <row r="832" spans="1:16" x14ac:dyDescent="0.2">
      <c r="A832">
        <f>COUNTIF(matches!$A$2:$A$11,B832)</f>
        <v>0</v>
      </c>
      <c r="B832" t="s">
        <v>409</v>
      </c>
      <c r="C832" t="s">
        <v>36</v>
      </c>
      <c r="D832">
        <v>89.582999999999998</v>
      </c>
      <c r="E832">
        <v>48</v>
      </c>
      <c r="F832">
        <v>3</v>
      </c>
      <c r="G832">
        <v>2</v>
      </c>
      <c r="H832">
        <v>14798</v>
      </c>
      <c r="I832">
        <v>14843</v>
      </c>
      <c r="J832">
        <v>2350767</v>
      </c>
      <c r="K832">
        <v>2350720</v>
      </c>
      <c r="L832" s="1">
        <v>1.6900000000000001E-5</v>
      </c>
      <c r="M832">
        <v>60.2</v>
      </c>
      <c r="N832">
        <f t="shared" si="24"/>
        <v>45</v>
      </c>
      <c r="O832">
        <v>19252</v>
      </c>
      <c r="P832">
        <f t="shared" si="25"/>
        <v>2.3374194888842719E-3</v>
      </c>
    </row>
    <row r="833" spans="1:16" x14ac:dyDescent="0.2">
      <c r="A833">
        <f>COUNTIF(matches!$A$2:$A$11,B833)</f>
        <v>0</v>
      </c>
      <c r="B833" t="s">
        <v>409</v>
      </c>
      <c r="C833" t="s">
        <v>140</v>
      </c>
      <c r="D833">
        <v>97.143000000000001</v>
      </c>
      <c r="E833">
        <v>35</v>
      </c>
      <c r="F833">
        <v>1</v>
      </c>
      <c r="G833">
        <v>0</v>
      </c>
      <c r="H833">
        <v>15256</v>
      </c>
      <c r="I833">
        <v>15290</v>
      </c>
      <c r="J833">
        <v>2969653</v>
      </c>
      <c r="K833">
        <v>2969619</v>
      </c>
      <c r="L833" s="1">
        <v>1.6900000000000001E-5</v>
      </c>
      <c r="M833">
        <v>60.2</v>
      </c>
      <c r="N833">
        <f t="shared" si="24"/>
        <v>34</v>
      </c>
      <c r="O833">
        <v>19252</v>
      </c>
      <c r="P833">
        <f t="shared" si="25"/>
        <v>1.7660502804903388E-3</v>
      </c>
    </row>
    <row r="834" spans="1:16" x14ac:dyDescent="0.2">
      <c r="A834">
        <f>COUNTIF(matches!$A$2:$A$11,B834)</f>
        <v>0</v>
      </c>
      <c r="B834" t="s">
        <v>409</v>
      </c>
      <c r="C834" t="s">
        <v>52</v>
      </c>
      <c r="D834">
        <v>97.058999999999997</v>
      </c>
      <c r="E834">
        <v>34</v>
      </c>
      <c r="F834">
        <v>1</v>
      </c>
      <c r="G834">
        <v>0</v>
      </c>
      <c r="H834">
        <v>15257</v>
      </c>
      <c r="I834">
        <v>15290</v>
      </c>
      <c r="J834">
        <v>179074</v>
      </c>
      <c r="K834">
        <v>179107</v>
      </c>
      <c r="L834" s="1">
        <v>6.0900000000000003E-5</v>
      </c>
      <c r="M834">
        <v>58.4</v>
      </c>
      <c r="N834">
        <f t="shared" ref="N834:N899" si="26">I834-H834</f>
        <v>33</v>
      </c>
      <c r="O834">
        <v>19252</v>
      </c>
      <c r="P834">
        <f t="shared" ref="P834:P897" si="27">N834/O834</f>
        <v>1.7141076251817992E-3</v>
      </c>
    </row>
    <row r="835" spans="1:16" x14ac:dyDescent="0.2">
      <c r="A835">
        <f>COUNTIF(matches!$A$2:$A$11,B835)</f>
        <v>0</v>
      </c>
      <c r="B835" t="s">
        <v>409</v>
      </c>
      <c r="C835" t="s">
        <v>52</v>
      </c>
      <c r="D835">
        <v>92.5</v>
      </c>
      <c r="E835">
        <v>40</v>
      </c>
      <c r="F835">
        <v>3</v>
      </c>
      <c r="G835">
        <v>0</v>
      </c>
      <c r="H835">
        <v>15256</v>
      </c>
      <c r="I835">
        <v>15295</v>
      </c>
      <c r="J835">
        <v>1199604</v>
      </c>
      <c r="K835">
        <v>1199643</v>
      </c>
      <c r="L835" s="1">
        <v>6.0900000000000003E-5</v>
      </c>
      <c r="M835">
        <v>58.4</v>
      </c>
      <c r="N835">
        <f t="shared" si="26"/>
        <v>39</v>
      </c>
      <c r="O835">
        <v>19252</v>
      </c>
      <c r="P835">
        <f t="shared" si="27"/>
        <v>2.0257635570330355E-3</v>
      </c>
    </row>
    <row r="836" spans="1:16" x14ac:dyDescent="0.2">
      <c r="A836">
        <f>COUNTIF(matches!$A$2:$A$11,B836)</f>
        <v>0</v>
      </c>
      <c r="B836" t="s">
        <v>409</v>
      </c>
      <c r="C836" t="s">
        <v>22</v>
      </c>
      <c r="D836">
        <v>97.058999999999997</v>
      </c>
      <c r="E836">
        <v>34</v>
      </c>
      <c r="F836">
        <v>1</v>
      </c>
      <c r="G836">
        <v>0</v>
      </c>
      <c r="H836">
        <v>15257</v>
      </c>
      <c r="I836">
        <v>15290</v>
      </c>
      <c r="J836">
        <v>1131936</v>
      </c>
      <c r="K836">
        <v>1131903</v>
      </c>
      <c r="L836" s="1">
        <v>6.0900000000000003E-5</v>
      </c>
      <c r="M836">
        <v>58.4</v>
      </c>
      <c r="N836">
        <f t="shared" si="26"/>
        <v>33</v>
      </c>
      <c r="O836">
        <v>19252</v>
      </c>
      <c r="P836">
        <f t="shared" si="27"/>
        <v>1.7141076251817992E-3</v>
      </c>
    </row>
    <row r="837" spans="1:16" x14ac:dyDescent="0.2">
      <c r="A837">
        <f>COUNTIF(matches!$A$2:$A$11,B837)</f>
        <v>0</v>
      </c>
      <c r="B837" t="s">
        <v>409</v>
      </c>
      <c r="C837" t="s">
        <v>203</v>
      </c>
      <c r="D837">
        <v>94.444000000000003</v>
      </c>
      <c r="E837">
        <v>36</v>
      </c>
      <c r="F837">
        <v>2</v>
      </c>
      <c r="G837">
        <v>0</v>
      </c>
      <c r="H837">
        <v>15253</v>
      </c>
      <c r="I837">
        <v>15288</v>
      </c>
      <c r="J837">
        <v>127167</v>
      </c>
      <c r="K837">
        <v>127202</v>
      </c>
      <c r="L837" s="1">
        <v>2.1900000000000001E-4</v>
      </c>
      <c r="M837">
        <v>56.5</v>
      </c>
      <c r="N837">
        <f t="shared" si="26"/>
        <v>35</v>
      </c>
      <c r="O837">
        <v>19252</v>
      </c>
      <c r="P837">
        <f t="shared" si="27"/>
        <v>1.8179929357988781E-3</v>
      </c>
    </row>
    <row r="838" spans="1:16" x14ac:dyDescent="0.2">
      <c r="A838">
        <f>COUNTIF(matches!$A$2:$A$11,B838)</f>
        <v>0</v>
      </c>
      <c r="B838" t="s">
        <v>409</v>
      </c>
      <c r="C838" t="s">
        <v>399</v>
      </c>
      <c r="D838">
        <v>77.082999999999998</v>
      </c>
      <c r="E838">
        <v>96</v>
      </c>
      <c r="F838">
        <v>20</v>
      </c>
      <c r="G838">
        <v>2</v>
      </c>
      <c r="H838">
        <v>15970</v>
      </c>
      <c r="I838">
        <v>16064</v>
      </c>
      <c r="J838">
        <v>2929631</v>
      </c>
      <c r="K838">
        <v>2929725</v>
      </c>
      <c r="L838" s="1">
        <v>7.8799999999999996E-4</v>
      </c>
      <c r="M838">
        <v>54.7</v>
      </c>
      <c r="N838">
        <f t="shared" si="26"/>
        <v>94</v>
      </c>
      <c r="O838">
        <v>19252</v>
      </c>
      <c r="P838">
        <f t="shared" si="27"/>
        <v>4.8826095990027012E-3</v>
      </c>
    </row>
    <row r="839" spans="1:16" x14ac:dyDescent="0.2">
      <c r="A839">
        <f>COUNTIF(matches!$A$2:$A$11,B839)</f>
        <v>0</v>
      </c>
      <c r="B839" t="s">
        <v>411</v>
      </c>
      <c r="C839" t="s">
        <v>221</v>
      </c>
      <c r="D839">
        <v>87.323999999999998</v>
      </c>
      <c r="E839">
        <v>71</v>
      </c>
      <c r="F839">
        <v>8</v>
      </c>
      <c r="G839">
        <v>1</v>
      </c>
      <c r="H839">
        <v>18995</v>
      </c>
      <c r="I839">
        <v>19065</v>
      </c>
      <c r="J839">
        <v>2045390</v>
      </c>
      <c r="K839">
        <v>2045459</v>
      </c>
      <c r="L839" s="1">
        <v>1.29E-11</v>
      </c>
      <c r="M839">
        <v>80.5</v>
      </c>
      <c r="N839">
        <f t="shared" si="26"/>
        <v>70</v>
      </c>
      <c r="O839">
        <v>19068</v>
      </c>
      <c r="P839">
        <f t="shared" si="27"/>
        <v>3.6710719530102789E-3</v>
      </c>
    </row>
    <row r="840" spans="1:16" x14ac:dyDescent="0.2">
      <c r="A840">
        <f>COUNTIF(matches!$A$2:$A$11,B840)</f>
        <v>0</v>
      </c>
      <c r="B840" t="s">
        <v>411</v>
      </c>
      <c r="C840" t="s">
        <v>85</v>
      </c>
      <c r="D840">
        <v>87.323999999999998</v>
      </c>
      <c r="E840">
        <v>71</v>
      </c>
      <c r="F840">
        <v>8</v>
      </c>
      <c r="G840">
        <v>1</v>
      </c>
      <c r="H840">
        <v>18995</v>
      </c>
      <c r="I840">
        <v>19065</v>
      </c>
      <c r="J840">
        <v>1431834</v>
      </c>
      <c r="K840">
        <v>1431765</v>
      </c>
      <c r="L840" s="1">
        <v>1.29E-11</v>
      </c>
      <c r="M840">
        <v>80.5</v>
      </c>
      <c r="N840">
        <f t="shared" si="26"/>
        <v>70</v>
      </c>
      <c r="O840">
        <v>19068</v>
      </c>
      <c r="P840">
        <f t="shared" si="27"/>
        <v>3.6710719530102789E-3</v>
      </c>
    </row>
    <row r="841" spans="1:16" x14ac:dyDescent="0.2">
      <c r="A841">
        <f>COUNTIF(matches!$A$2:$A$11,B841)</f>
        <v>0</v>
      </c>
      <c r="B841" t="s">
        <v>411</v>
      </c>
      <c r="C841" t="s">
        <v>155</v>
      </c>
      <c r="D841">
        <v>84.847999999999999</v>
      </c>
      <c r="E841">
        <v>66</v>
      </c>
      <c r="F841">
        <v>10</v>
      </c>
      <c r="G841">
        <v>0</v>
      </c>
      <c r="H841">
        <v>18999</v>
      </c>
      <c r="I841">
        <v>19064</v>
      </c>
      <c r="J841">
        <v>3135685</v>
      </c>
      <c r="K841">
        <v>3135620</v>
      </c>
      <c r="L841" s="1">
        <v>9.9999999999999995E-8</v>
      </c>
      <c r="M841">
        <v>67.599999999999994</v>
      </c>
      <c r="N841">
        <f t="shared" si="26"/>
        <v>65</v>
      </c>
      <c r="O841">
        <v>19068</v>
      </c>
      <c r="P841">
        <f t="shared" si="27"/>
        <v>3.4088525277952589E-3</v>
      </c>
    </row>
    <row r="842" spans="1:16" x14ac:dyDescent="0.2">
      <c r="A842">
        <f>COUNTIF(matches!$A$2:$A$11,B842)</f>
        <v>0</v>
      </c>
      <c r="B842" t="s">
        <v>411</v>
      </c>
      <c r="C842" t="s">
        <v>140</v>
      </c>
      <c r="D842">
        <v>84.286000000000001</v>
      </c>
      <c r="E842">
        <v>70</v>
      </c>
      <c r="F842">
        <v>10</v>
      </c>
      <c r="G842">
        <v>1</v>
      </c>
      <c r="H842">
        <v>18995</v>
      </c>
      <c r="I842">
        <v>19064</v>
      </c>
      <c r="J842">
        <v>1922003</v>
      </c>
      <c r="K842">
        <v>1921935</v>
      </c>
      <c r="L842" s="1">
        <v>9.9999999999999995E-8</v>
      </c>
      <c r="M842">
        <v>67.599999999999994</v>
      </c>
      <c r="N842">
        <f t="shared" si="26"/>
        <v>69</v>
      </c>
      <c r="O842">
        <v>19068</v>
      </c>
      <c r="P842">
        <f t="shared" si="27"/>
        <v>3.6186280679672751E-3</v>
      </c>
    </row>
    <row r="843" spans="1:16" x14ac:dyDescent="0.2">
      <c r="A843">
        <f>COUNTIF(matches!$A$2:$A$11,B843)</f>
        <v>0</v>
      </c>
      <c r="B843" t="s">
        <v>411</v>
      </c>
      <c r="C843" t="s">
        <v>217</v>
      </c>
      <c r="D843">
        <v>84.286000000000001</v>
      </c>
      <c r="E843">
        <v>70</v>
      </c>
      <c r="F843">
        <v>10</v>
      </c>
      <c r="G843">
        <v>1</v>
      </c>
      <c r="H843">
        <v>18995</v>
      </c>
      <c r="I843">
        <v>19064</v>
      </c>
      <c r="J843">
        <v>172698</v>
      </c>
      <c r="K843">
        <v>172630</v>
      </c>
      <c r="L843" s="1">
        <v>9.9999999999999995E-8</v>
      </c>
      <c r="M843">
        <v>67.599999999999994</v>
      </c>
      <c r="N843">
        <f t="shared" si="26"/>
        <v>69</v>
      </c>
      <c r="O843">
        <v>19068</v>
      </c>
      <c r="P843">
        <f t="shared" si="27"/>
        <v>3.6186280679672751E-3</v>
      </c>
    </row>
    <row r="844" spans="1:16" x14ac:dyDescent="0.2">
      <c r="A844">
        <f>COUNTIF(matches!$A$2:$A$11,B844)</f>
        <v>0</v>
      </c>
      <c r="B844" t="s">
        <v>411</v>
      </c>
      <c r="C844" t="s">
        <v>218</v>
      </c>
      <c r="D844">
        <v>84.286000000000001</v>
      </c>
      <c r="E844">
        <v>70</v>
      </c>
      <c r="F844">
        <v>10</v>
      </c>
      <c r="G844">
        <v>1</v>
      </c>
      <c r="H844">
        <v>18995</v>
      </c>
      <c r="I844">
        <v>19064</v>
      </c>
      <c r="J844">
        <v>172698</v>
      </c>
      <c r="K844">
        <v>172630</v>
      </c>
      <c r="L844" s="1">
        <v>9.9999999999999995E-8</v>
      </c>
      <c r="M844">
        <v>67.599999999999994</v>
      </c>
      <c r="N844">
        <f t="shared" si="26"/>
        <v>69</v>
      </c>
      <c r="O844">
        <v>19068</v>
      </c>
      <c r="P844">
        <f t="shared" si="27"/>
        <v>3.6186280679672751E-3</v>
      </c>
    </row>
    <row r="845" spans="1:16" x14ac:dyDescent="0.2">
      <c r="A845">
        <f>COUNTIF(matches!$A$2:$A$11,B845)</f>
        <v>0</v>
      </c>
      <c r="B845" t="s">
        <v>411</v>
      </c>
      <c r="C845" t="s">
        <v>219</v>
      </c>
      <c r="D845">
        <v>84.286000000000001</v>
      </c>
      <c r="E845">
        <v>70</v>
      </c>
      <c r="F845">
        <v>10</v>
      </c>
      <c r="G845">
        <v>1</v>
      </c>
      <c r="H845">
        <v>18995</v>
      </c>
      <c r="I845">
        <v>19064</v>
      </c>
      <c r="J845">
        <v>2623750</v>
      </c>
      <c r="K845">
        <v>2623682</v>
      </c>
      <c r="L845" s="1">
        <v>9.9999999999999995E-8</v>
      </c>
      <c r="M845">
        <v>67.599999999999994</v>
      </c>
      <c r="N845">
        <f t="shared" si="26"/>
        <v>69</v>
      </c>
      <c r="O845">
        <v>19068</v>
      </c>
      <c r="P845">
        <f t="shared" si="27"/>
        <v>3.6186280679672751E-3</v>
      </c>
    </row>
    <row r="846" spans="1:16" x14ac:dyDescent="0.2">
      <c r="A846">
        <f>COUNTIF(matches!$A$2:$A$11,B846)</f>
        <v>0</v>
      </c>
      <c r="B846" t="s">
        <v>412</v>
      </c>
      <c r="C846" t="s">
        <v>413</v>
      </c>
      <c r="D846">
        <v>100</v>
      </c>
      <c r="E846">
        <v>29</v>
      </c>
      <c r="F846">
        <v>0</v>
      </c>
      <c r="G846">
        <v>0</v>
      </c>
      <c r="H846">
        <v>18365</v>
      </c>
      <c r="I846">
        <v>18393</v>
      </c>
      <c r="J846">
        <v>1244714</v>
      </c>
      <c r="K846">
        <v>1244686</v>
      </c>
      <c r="L846" s="1">
        <v>7.6900000000000004E-4</v>
      </c>
      <c r="M846">
        <v>54.7</v>
      </c>
      <c r="N846">
        <f t="shared" si="26"/>
        <v>28</v>
      </c>
      <c r="O846">
        <v>18778</v>
      </c>
      <c r="P846">
        <f t="shared" si="27"/>
        <v>1.4911066141229097E-3</v>
      </c>
    </row>
    <row r="847" spans="1:16" x14ac:dyDescent="0.2">
      <c r="A847">
        <f>COUNTIF(matches!$A$2:$A$11,B847)</f>
        <v>0</v>
      </c>
      <c r="B847" t="s">
        <v>414</v>
      </c>
      <c r="C847" t="s">
        <v>242</v>
      </c>
      <c r="D847">
        <v>93.055999999999997</v>
      </c>
      <c r="E847">
        <v>72</v>
      </c>
      <c r="F847">
        <v>5</v>
      </c>
      <c r="G847">
        <v>0</v>
      </c>
      <c r="H847">
        <v>12400</v>
      </c>
      <c r="I847">
        <v>12471</v>
      </c>
      <c r="J847">
        <v>1752742</v>
      </c>
      <c r="K847">
        <v>1752671</v>
      </c>
      <c r="L847" s="1">
        <v>2.0199999999999999E-19</v>
      </c>
      <c r="M847">
        <v>106</v>
      </c>
      <c r="N847">
        <f t="shared" si="26"/>
        <v>71</v>
      </c>
      <c r="O847">
        <v>18176</v>
      </c>
      <c r="P847">
        <f t="shared" si="27"/>
        <v>3.90625E-3</v>
      </c>
    </row>
    <row r="848" spans="1:16" x14ac:dyDescent="0.2">
      <c r="A848">
        <f>COUNTIF(matches!$A$2:$A$11,B848)</f>
        <v>0</v>
      </c>
      <c r="B848" t="s">
        <v>414</v>
      </c>
      <c r="C848" t="s">
        <v>200</v>
      </c>
      <c r="D848">
        <v>81.25</v>
      </c>
      <c r="E848">
        <v>128</v>
      </c>
      <c r="F848">
        <v>18</v>
      </c>
      <c r="G848">
        <v>6</v>
      </c>
      <c r="H848">
        <v>12342</v>
      </c>
      <c r="I848">
        <v>12466</v>
      </c>
      <c r="J848">
        <v>2542425</v>
      </c>
      <c r="K848">
        <v>2542549</v>
      </c>
      <c r="L848" s="1">
        <v>3.39E-17</v>
      </c>
      <c r="M848">
        <v>99</v>
      </c>
      <c r="N848">
        <f t="shared" si="26"/>
        <v>124</v>
      </c>
      <c r="O848">
        <v>18176</v>
      </c>
      <c r="P848">
        <f t="shared" si="27"/>
        <v>6.8221830985915489E-3</v>
      </c>
    </row>
    <row r="849" spans="1:16" x14ac:dyDescent="0.2">
      <c r="A849">
        <f>COUNTIF(matches!$A$2:$A$11,B849)</f>
        <v>0</v>
      </c>
      <c r="B849" t="s">
        <v>414</v>
      </c>
      <c r="C849" t="s">
        <v>392</v>
      </c>
      <c r="D849">
        <v>90.278000000000006</v>
      </c>
      <c r="E849">
        <v>72</v>
      </c>
      <c r="F849">
        <v>7</v>
      </c>
      <c r="G849">
        <v>0</v>
      </c>
      <c r="H849">
        <v>12400</v>
      </c>
      <c r="I849">
        <v>12471</v>
      </c>
      <c r="J849">
        <v>2550166</v>
      </c>
      <c r="K849">
        <v>2550237</v>
      </c>
      <c r="L849" s="1">
        <v>4.3800000000000002E-16</v>
      </c>
      <c r="M849">
        <v>95.3</v>
      </c>
      <c r="N849">
        <f t="shared" si="26"/>
        <v>71</v>
      </c>
      <c r="O849">
        <v>18176</v>
      </c>
      <c r="P849">
        <f t="shared" si="27"/>
        <v>3.90625E-3</v>
      </c>
    </row>
    <row r="850" spans="1:16" x14ac:dyDescent="0.2">
      <c r="A850">
        <f>COUNTIF(matches!$A$2:$A$11,B850)</f>
        <v>0</v>
      </c>
      <c r="B850" t="s">
        <v>414</v>
      </c>
      <c r="C850" t="s">
        <v>128</v>
      </c>
      <c r="D850">
        <v>81.667000000000002</v>
      </c>
      <c r="E850">
        <v>120</v>
      </c>
      <c r="F850">
        <v>16</v>
      </c>
      <c r="G850">
        <v>6</v>
      </c>
      <c r="H850">
        <v>12348</v>
      </c>
      <c r="I850">
        <v>12464</v>
      </c>
      <c r="J850">
        <v>422310</v>
      </c>
      <c r="K850">
        <v>422426</v>
      </c>
      <c r="L850" s="1">
        <v>4.3800000000000002E-16</v>
      </c>
      <c r="M850">
        <v>95.3</v>
      </c>
      <c r="N850">
        <f t="shared" si="26"/>
        <v>116</v>
      </c>
      <c r="O850">
        <v>18176</v>
      </c>
      <c r="P850">
        <f t="shared" si="27"/>
        <v>6.3820422535211269E-3</v>
      </c>
    </row>
    <row r="851" spans="1:16" hidden="1" x14ac:dyDescent="0.2">
      <c r="A851">
        <f>COUNTIF(matches!$A$2:$A$11,B851)</f>
        <v>0</v>
      </c>
      <c r="B851" t="s">
        <v>414</v>
      </c>
      <c r="C851" t="s">
        <v>269</v>
      </c>
      <c r="D851">
        <v>77.706999999999994</v>
      </c>
      <c r="E851">
        <v>157</v>
      </c>
      <c r="F851">
        <v>23</v>
      </c>
      <c r="G851">
        <v>9</v>
      </c>
      <c r="H851">
        <v>3223</v>
      </c>
      <c r="I851">
        <v>3376</v>
      </c>
      <c r="J851">
        <v>1413441</v>
      </c>
      <c r="K851">
        <v>1413294</v>
      </c>
      <c r="L851" s="1">
        <v>2.6399999999999999E-13</v>
      </c>
      <c r="M851">
        <v>86.1</v>
      </c>
      <c r="N851">
        <f t="shared" si="26"/>
        <v>153</v>
      </c>
      <c r="O851">
        <v>18176</v>
      </c>
      <c r="P851">
        <f t="shared" si="27"/>
        <v>8.4176936619718302E-3</v>
      </c>
    </row>
    <row r="852" spans="1:16" x14ac:dyDescent="0.2">
      <c r="A852">
        <f>COUNTIF(matches!$A$2:$A$11,B852)</f>
        <v>0</v>
      </c>
      <c r="B852" t="s">
        <v>414</v>
      </c>
      <c r="C852" t="s">
        <v>269</v>
      </c>
      <c r="D852">
        <v>78.570999999999998</v>
      </c>
      <c r="E852">
        <v>126</v>
      </c>
      <c r="F852">
        <v>23</v>
      </c>
      <c r="G852">
        <v>4</v>
      </c>
      <c r="H852">
        <v>12348</v>
      </c>
      <c r="I852">
        <v>12471</v>
      </c>
      <c r="J852">
        <v>1579616</v>
      </c>
      <c r="K852">
        <v>1579493</v>
      </c>
      <c r="L852" s="1">
        <v>1.23E-11</v>
      </c>
      <c r="M852">
        <v>80.5</v>
      </c>
      <c r="N852">
        <f t="shared" si="26"/>
        <v>123</v>
      </c>
      <c r="O852">
        <v>18176</v>
      </c>
      <c r="P852">
        <f t="shared" si="27"/>
        <v>6.7671654929577461E-3</v>
      </c>
    </row>
    <row r="853" spans="1:16" x14ac:dyDescent="0.2">
      <c r="A853">
        <f>COUNTIF(matches!$A$2:$A$11,B853)</f>
        <v>0</v>
      </c>
      <c r="B853" t="s">
        <v>414</v>
      </c>
      <c r="C853" t="s">
        <v>125</v>
      </c>
      <c r="D853">
        <v>78.906000000000006</v>
      </c>
      <c r="E853">
        <v>128</v>
      </c>
      <c r="F853">
        <v>19</v>
      </c>
      <c r="G853">
        <v>5</v>
      </c>
      <c r="H853">
        <v>3239</v>
      </c>
      <c r="I853">
        <v>3365</v>
      </c>
      <c r="J853">
        <v>810142</v>
      </c>
      <c r="K853">
        <v>810262</v>
      </c>
      <c r="L853" s="1">
        <v>1.23E-11</v>
      </c>
      <c r="M853">
        <v>80.5</v>
      </c>
      <c r="N853">
        <f t="shared" si="26"/>
        <v>126</v>
      </c>
      <c r="O853">
        <v>18176</v>
      </c>
      <c r="P853">
        <f t="shared" si="27"/>
        <v>6.9322183098591552E-3</v>
      </c>
    </row>
    <row r="854" spans="1:16" x14ac:dyDescent="0.2">
      <c r="A854">
        <f>COUNTIF(matches!$A$2:$A$11,B854)</f>
        <v>0</v>
      </c>
      <c r="B854" t="s">
        <v>414</v>
      </c>
      <c r="C854" t="s">
        <v>158</v>
      </c>
      <c r="D854">
        <v>77.305000000000007</v>
      </c>
      <c r="E854">
        <v>141</v>
      </c>
      <c r="F854">
        <v>28</v>
      </c>
      <c r="G854">
        <v>4</v>
      </c>
      <c r="H854">
        <v>3816</v>
      </c>
      <c r="I854">
        <v>3954</v>
      </c>
      <c r="J854">
        <v>315807</v>
      </c>
      <c r="K854">
        <v>315669</v>
      </c>
      <c r="L854" s="1">
        <v>1.23E-11</v>
      </c>
      <c r="M854">
        <v>80.5</v>
      </c>
      <c r="N854">
        <f t="shared" si="26"/>
        <v>138</v>
      </c>
      <c r="O854">
        <v>18176</v>
      </c>
      <c r="P854">
        <f t="shared" si="27"/>
        <v>7.592429577464789E-3</v>
      </c>
    </row>
    <row r="855" spans="1:16" x14ac:dyDescent="0.2">
      <c r="A855">
        <f>COUNTIF(matches!$A$2:$A$11,B855)</f>
        <v>0</v>
      </c>
      <c r="B855" t="s">
        <v>414</v>
      </c>
      <c r="C855" t="s">
        <v>338</v>
      </c>
      <c r="D855">
        <v>81</v>
      </c>
      <c r="E855">
        <v>100</v>
      </c>
      <c r="F855">
        <v>15</v>
      </c>
      <c r="G855">
        <v>4</v>
      </c>
      <c r="H855">
        <v>12348</v>
      </c>
      <c r="I855">
        <v>12445</v>
      </c>
      <c r="J855">
        <v>1384476</v>
      </c>
      <c r="K855">
        <v>1384573</v>
      </c>
      <c r="L855" s="1">
        <v>1.5899999999999999E-10</v>
      </c>
      <c r="M855">
        <v>76.8</v>
      </c>
      <c r="N855">
        <f t="shared" si="26"/>
        <v>97</v>
      </c>
      <c r="O855">
        <v>18176</v>
      </c>
      <c r="P855">
        <f t="shared" si="27"/>
        <v>5.3367077464788731E-3</v>
      </c>
    </row>
    <row r="856" spans="1:16" x14ac:dyDescent="0.2">
      <c r="A856">
        <f>COUNTIF(matches!$A$2:$A$11,B856)</f>
        <v>0</v>
      </c>
      <c r="B856" t="s">
        <v>414</v>
      </c>
      <c r="C856" t="s">
        <v>152</v>
      </c>
      <c r="D856">
        <v>84.721999999999994</v>
      </c>
      <c r="E856">
        <v>72</v>
      </c>
      <c r="F856">
        <v>11</v>
      </c>
      <c r="G856">
        <v>0</v>
      </c>
      <c r="H856">
        <v>3826</v>
      </c>
      <c r="I856">
        <v>3897</v>
      </c>
      <c r="J856">
        <v>2626818</v>
      </c>
      <c r="K856">
        <v>2626747</v>
      </c>
      <c r="L856" s="1">
        <v>2.0500000000000002E-9</v>
      </c>
      <c r="M856">
        <v>73.099999999999994</v>
      </c>
      <c r="N856">
        <f t="shared" si="26"/>
        <v>71</v>
      </c>
      <c r="O856">
        <v>18176</v>
      </c>
      <c r="P856">
        <f t="shared" si="27"/>
        <v>3.90625E-3</v>
      </c>
    </row>
    <row r="857" spans="1:16" x14ac:dyDescent="0.2">
      <c r="A857">
        <f>COUNTIF(matches!$A$2:$A$11,B857)</f>
        <v>0</v>
      </c>
      <c r="B857" t="s">
        <v>414</v>
      </c>
      <c r="C857" t="s">
        <v>201</v>
      </c>
      <c r="D857">
        <v>76.712000000000003</v>
      </c>
      <c r="E857">
        <v>146</v>
      </c>
      <c r="F857">
        <v>24</v>
      </c>
      <c r="G857">
        <v>9</v>
      </c>
      <c r="H857">
        <v>3222</v>
      </c>
      <c r="I857">
        <v>3365</v>
      </c>
      <c r="J857">
        <v>368220</v>
      </c>
      <c r="K857">
        <v>368357</v>
      </c>
      <c r="L857" s="1">
        <v>2.0500000000000002E-9</v>
      </c>
      <c r="M857">
        <v>73.099999999999994</v>
      </c>
      <c r="N857">
        <f t="shared" si="26"/>
        <v>143</v>
      </c>
      <c r="O857">
        <v>18176</v>
      </c>
      <c r="P857">
        <f t="shared" si="27"/>
        <v>7.8675176056338027E-3</v>
      </c>
    </row>
    <row r="858" spans="1:16" hidden="1" x14ac:dyDescent="0.2">
      <c r="A858">
        <f>COUNTIF(matches!$A$2:$A$11,B858)</f>
        <v>0</v>
      </c>
      <c r="B858" t="s">
        <v>415</v>
      </c>
      <c r="C858" t="s">
        <v>399</v>
      </c>
      <c r="D858">
        <v>74.631</v>
      </c>
      <c r="E858">
        <v>406</v>
      </c>
      <c r="F858">
        <v>72</v>
      </c>
      <c r="G858">
        <v>26</v>
      </c>
      <c r="H858">
        <v>5012</v>
      </c>
      <c r="I858">
        <v>5401</v>
      </c>
      <c r="J858">
        <v>61727</v>
      </c>
      <c r="K858">
        <v>62117</v>
      </c>
      <c r="L858" s="1">
        <v>9.1500000000000002E-33</v>
      </c>
      <c r="M858">
        <v>150</v>
      </c>
      <c r="N858">
        <f t="shared" si="26"/>
        <v>389</v>
      </c>
      <c r="O858">
        <v>18039</v>
      </c>
      <c r="P858">
        <f t="shared" si="27"/>
        <v>2.1564388269859749E-2</v>
      </c>
    </row>
    <row r="859" spans="1:16" hidden="1" x14ac:dyDescent="0.2">
      <c r="A859">
        <f>COUNTIF(matches!$A$2:$A$11,B859)</f>
        <v>0</v>
      </c>
      <c r="B859" t="s">
        <v>415</v>
      </c>
      <c r="C859" t="s">
        <v>20</v>
      </c>
      <c r="D859">
        <v>74.320999999999998</v>
      </c>
      <c r="E859">
        <v>405</v>
      </c>
      <c r="F859">
        <v>77</v>
      </c>
      <c r="G859">
        <v>26</v>
      </c>
      <c r="H859">
        <v>5012</v>
      </c>
      <c r="I859">
        <v>5402</v>
      </c>
      <c r="J859">
        <v>887773</v>
      </c>
      <c r="K859">
        <v>888164</v>
      </c>
      <c r="L859" s="1">
        <v>1.1800000000000001E-31</v>
      </c>
      <c r="M859">
        <v>147</v>
      </c>
      <c r="N859">
        <f t="shared" si="26"/>
        <v>390</v>
      </c>
      <c r="O859">
        <v>18039</v>
      </c>
      <c r="P859">
        <f t="shared" si="27"/>
        <v>2.1619823715283551E-2</v>
      </c>
    </row>
    <row r="860" spans="1:16" x14ac:dyDescent="0.2">
      <c r="A860">
        <f>COUNTIF(matches!$A$2:$A$11,B860)</f>
        <v>0</v>
      </c>
      <c r="B860" t="s">
        <v>415</v>
      </c>
      <c r="C860" t="s">
        <v>269</v>
      </c>
      <c r="D860">
        <v>84.783000000000001</v>
      </c>
      <c r="E860">
        <v>138</v>
      </c>
      <c r="F860">
        <v>16</v>
      </c>
      <c r="G860">
        <v>5</v>
      </c>
      <c r="H860">
        <v>5266</v>
      </c>
      <c r="I860">
        <v>5400</v>
      </c>
      <c r="J860">
        <v>34990</v>
      </c>
      <c r="K860">
        <v>35125</v>
      </c>
      <c r="L860" s="1">
        <v>9.2200000000000007E-28</v>
      </c>
      <c r="M860">
        <v>134</v>
      </c>
      <c r="N860">
        <f t="shared" si="26"/>
        <v>134</v>
      </c>
      <c r="O860">
        <v>18039</v>
      </c>
      <c r="P860">
        <f t="shared" si="27"/>
        <v>7.4283496867897335E-3</v>
      </c>
    </row>
    <row r="861" spans="1:16" hidden="1" x14ac:dyDescent="0.2">
      <c r="A861">
        <f>COUNTIF(matches!$A$2:$A$11,B861)</f>
        <v>0</v>
      </c>
      <c r="B861" t="s">
        <v>415</v>
      </c>
      <c r="C861" t="s">
        <v>338</v>
      </c>
      <c r="D861">
        <v>79.486999999999995</v>
      </c>
      <c r="E861">
        <v>156</v>
      </c>
      <c r="F861">
        <v>26</v>
      </c>
      <c r="G861">
        <v>6</v>
      </c>
      <c r="H861">
        <v>5239</v>
      </c>
      <c r="I861">
        <v>5391</v>
      </c>
      <c r="J861">
        <v>1613717</v>
      </c>
      <c r="K861">
        <v>1613869</v>
      </c>
      <c r="L861" s="1">
        <v>2.01E-19</v>
      </c>
      <c r="M861">
        <v>106</v>
      </c>
      <c r="N861">
        <f t="shared" si="26"/>
        <v>152</v>
      </c>
      <c r="O861">
        <v>18039</v>
      </c>
      <c r="P861">
        <f t="shared" si="27"/>
        <v>8.4261877044182042E-3</v>
      </c>
    </row>
    <row r="862" spans="1:16" hidden="1" x14ac:dyDescent="0.2">
      <c r="A862">
        <f>COUNTIF(matches!$A$2:$A$11,B862)</f>
        <v>0</v>
      </c>
      <c r="B862" t="s">
        <v>415</v>
      </c>
      <c r="C862" t="s">
        <v>143</v>
      </c>
      <c r="D862">
        <v>78.442999999999998</v>
      </c>
      <c r="E862">
        <v>167</v>
      </c>
      <c r="F862">
        <v>31</v>
      </c>
      <c r="G862">
        <v>5</v>
      </c>
      <c r="H862">
        <v>5239</v>
      </c>
      <c r="I862">
        <v>5402</v>
      </c>
      <c r="J862">
        <v>1665293</v>
      </c>
      <c r="K862">
        <v>1665129</v>
      </c>
      <c r="L862" s="1">
        <v>7.2300000000000002E-19</v>
      </c>
      <c r="M862">
        <v>104</v>
      </c>
      <c r="N862">
        <f t="shared" si="26"/>
        <v>163</v>
      </c>
      <c r="O862">
        <v>18039</v>
      </c>
      <c r="P862">
        <f t="shared" si="27"/>
        <v>9.0359776040800487E-3</v>
      </c>
    </row>
    <row r="863" spans="1:16" hidden="1" x14ac:dyDescent="0.2">
      <c r="A863">
        <f>COUNTIF(matches!$A$2:$A$11,B863)</f>
        <v>0</v>
      </c>
      <c r="B863" t="s">
        <v>415</v>
      </c>
      <c r="C863" t="s">
        <v>29</v>
      </c>
      <c r="D863">
        <v>72.292000000000002</v>
      </c>
      <c r="E863">
        <v>397</v>
      </c>
      <c r="F863">
        <v>85</v>
      </c>
      <c r="G863">
        <v>24</v>
      </c>
      <c r="H863">
        <v>5012</v>
      </c>
      <c r="I863">
        <v>5395</v>
      </c>
      <c r="J863">
        <v>1957114</v>
      </c>
      <c r="K863">
        <v>1957498</v>
      </c>
      <c r="L863" s="1">
        <v>9.3500000000000003E-18</v>
      </c>
      <c r="M863">
        <v>100</v>
      </c>
      <c r="N863">
        <f t="shared" si="26"/>
        <v>383</v>
      </c>
      <c r="O863">
        <v>18039</v>
      </c>
      <c r="P863">
        <f t="shared" si="27"/>
        <v>2.1231775597316923E-2</v>
      </c>
    </row>
    <row r="864" spans="1:16" hidden="1" x14ac:dyDescent="0.2">
      <c r="A864">
        <f>COUNTIF(matches!$A$2:$A$11,B864)</f>
        <v>0</v>
      </c>
      <c r="B864" t="s">
        <v>415</v>
      </c>
      <c r="C864" t="s">
        <v>67</v>
      </c>
      <c r="D864">
        <v>77.843999999999994</v>
      </c>
      <c r="E864">
        <v>167</v>
      </c>
      <c r="F864">
        <v>32</v>
      </c>
      <c r="G864">
        <v>5</v>
      </c>
      <c r="H864">
        <v>5239</v>
      </c>
      <c r="I864">
        <v>5402</v>
      </c>
      <c r="J864">
        <v>1537158</v>
      </c>
      <c r="K864">
        <v>1537322</v>
      </c>
      <c r="L864" s="1">
        <v>3.36E-17</v>
      </c>
      <c r="M864">
        <v>99</v>
      </c>
      <c r="N864">
        <f t="shared" si="26"/>
        <v>163</v>
      </c>
      <c r="O864">
        <v>18039</v>
      </c>
      <c r="P864">
        <f t="shared" si="27"/>
        <v>9.0359776040800487E-3</v>
      </c>
    </row>
    <row r="865" spans="1:16" hidden="1" x14ac:dyDescent="0.2">
      <c r="A865">
        <f>COUNTIF(matches!$A$2:$A$11,B865)</f>
        <v>0</v>
      </c>
      <c r="B865" t="s">
        <v>415</v>
      </c>
      <c r="C865" t="s">
        <v>51</v>
      </c>
      <c r="D865">
        <v>72.936999999999998</v>
      </c>
      <c r="E865">
        <v>303</v>
      </c>
      <c r="F865">
        <v>70</v>
      </c>
      <c r="G865">
        <v>9</v>
      </c>
      <c r="H865">
        <v>4313</v>
      </c>
      <c r="I865">
        <v>4609</v>
      </c>
      <c r="J865">
        <v>755827</v>
      </c>
      <c r="K865">
        <v>755531</v>
      </c>
      <c r="L865" s="1">
        <v>4.3500000000000002E-16</v>
      </c>
      <c r="M865">
        <v>95.3</v>
      </c>
      <c r="N865">
        <f t="shared" si="26"/>
        <v>296</v>
      </c>
      <c r="O865">
        <v>18039</v>
      </c>
      <c r="P865">
        <f t="shared" si="27"/>
        <v>1.6408891845445979E-2</v>
      </c>
    </row>
    <row r="866" spans="1:16" hidden="1" x14ac:dyDescent="0.2">
      <c r="A866">
        <f>COUNTIF(matches!$A$2:$A$11,B866)</f>
        <v>0</v>
      </c>
      <c r="B866" t="s">
        <v>415</v>
      </c>
      <c r="C866" t="s">
        <v>59</v>
      </c>
      <c r="D866">
        <v>75.897000000000006</v>
      </c>
      <c r="E866">
        <v>195</v>
      </c>
      <c r="F866">
        <v>42</v>
      </c>
      <c r="G866">
        <v>4</v>
      </c>
      <c r="H866">
        <v>4313</v>
      </c>
      <c r="I866">
        <v>4503</v>
      </c>
      <c r="J866">
        <v>1232497</v>
      </c>
      <c r="K866">
        <v>1232304</v>
      </c>
      <c r="L866" s="1">
        <v>4.3500000000000002E-16</v>
      </c>
      <c r="M866">
        <v>95.3</v>
      </c>
      <c r="N866">
        <f t="shared" si="26"/>
        <v>190</v>
      </c>
      <c r="O866">
        <v>18039</v>
      </c>
      <c r="P866">
        <f t="shared" si="27"/>
        <v>1.0532734630522756E-2</v>
      </c>
    </row>
    <row r="867" spans="1:16" hidden="1" x14ac:dyDescent="0.2">
      <c r="A867">
        <f>COUNTIF(matches!$A$2:$A$11,B867)</f>
        <v>0</v>
      </c>
      <c r="B867" t="s">
        <v>415</v>
      </c>
      <c r="C867" t="s">
        <v>38</v>
      </c>
      <c r="D867">
        <v>76.596000000000004</v>
      </c>
      <c r="E867">
        <v>188</v>
      </c>
      <c r="F867">
        <v>31</v>
      </c>
      <c r="G867">
        <v>9</v>
      </c>
      <c r="H867">
        <v>4324</v>
      </c>
      <c r="I867">
        <v>4503</v>
      </c>
      <c r="J867">
        <v>2144468</v>
      </c>
      <c r="K867">
        <v>2144286</v>
      </c>
      <c r="L867" s="1">
        <v>5.6300000000000004E-15</v>
      </c>
      <c r="M867">
        <v>91.6</v>
      </c>
      <c r="N867">
        <f t="shared" si="26"/>
        <v>179</v>
      </c>
      <c r="O867">
        <v>18039</v>
      </c>
      <c r="P867">
        <f t="shared" si="27"/>
        <v>9.922944730860913E-3</v>
      </c>
    </row>
    <row r="868" spans="1:16" hidden="1" x14ac:dyDescent="0.2">
      <c r="A868">
        <f>COUNTIF(matches!$A$2:$A$11,B868)</f>
        <v>0</v>
      </c>
      <c r="B868" t="s">
        <v>416</v>
      </c>
      <c r="C868" t="s">
        <v>417</v>
      </c>
      <c r="D868">
        <v>74.353999999999999</v>
      </c>
      <c r="E868">
        <v>503</v>
      </c>
      <c r="F868">
        <v>113</v>
      </c>
      <c r="G868">
        <v>14</v>
      </c>
      <c r="H868">
        <v>11735</v>
      </c>
      <c r="I868">
        <v>12229</v>
      </c>
      <c r="J868">
        <v>1490021</v>
      </c>
      <c r="K868">
        <v>1489527</v>
      </c>
      <c r="L868" s="1">
        <v>8.8700000000000002E-48</v>
      </c>
      <c r="M868">
        <v>200</v>
      </c>
      <c r="N868">
        <f t="shared" si="26"/>
        <v>494</v>
      </c>
      <c r="O868">
        <v>17858</v>
      </c>
      <c r="P868">
        <f t="shared" si="27"/>
        <v>2.7662672191734797E-2</v>
      </c>
    </row>
    <row r="869" spans="1:16" x14ac:dyDescent="0.2">
      <c r="A869">
        <f>COUNTIF(matches!$A$2:$A$11,B869)</f>
        <v>0</v>
      </c>
      <c r="B869" t="s">
        <v>416</v>
      </c>
      <c r="C869" t="s">
        <v>42</v>
      </c>
      <c r="D869">
        <v>90</v>
      </c>
      <c r="E869">
        <v>70</v>
      </c>
      <c r="F869">
        <v>7</v>
      </c>
      <c r="G869">
        <v>0</v>
      </c>
      <c r="H869">
        <v>10087</v>
      </c>
      <c r="I869">
        <v>10156</v>
      </c>
      <c r="J869">
        <v>1469472</v>
      </c>
      <c r="K869">
        <v>1469403</v>
      </c>
      <c r="L869" s="1">
        <v>5.5700000000000002E-15</v>
      </c>
      <c r="M869">
        <v>91.6</v>
      </c>
      <c r="N869">
        <f t="shared" si="26"/>
        <v>69</v>
      </c>
      <c r="O869">
        <v>17858</v>
      </c>
      <c r="P869">
        <f t="shared" si="27"/>
        <v>3.8638145369022285E-3</v>
      </c>
    </row>
    <row r="870" spans="1:16" hidden="1" x14ac:dyDescent="0.2">
      <c r="A870">
        <f>COUNTIF(matches!$A$2:$A$11,B870)</f>
        <v>0</v>
      </c>
      <c r="B870" t="s">
        <v>418</v>
      </c>
      <c r="C870" t="s">
        <v>419</v>
      </c>
      <c r="D870">
        <v>72.599999999999994</v>
      </c>
      <c r="E870">
        <v>927</v>
      </c>
      <c r="F870">
        <v>217</v>
      </c>
      <c r="G870">
        <v>32</v>
      </c>
      <c r="H870">
        <v>3013</v>
      </c>
      <c r="I870">
        <v>3922</v>
      </c>
      <c r="J870">
        <v>215586</v>
      </c>
      <c r="K870">
        <v>216492</v>
      </c>
      <c r="L870" s="1">
        <v>6.4799999999999998E-69</v>
      </c>
      <c r="M870">
        <v>270</v>
      </c>
      <c r="N870">
        <f t="shared" si="26"/>
        <v>909</v>
      </c>
      <c r="O870">
        <v>17368</v>
      </c>
      <c r="P870">
        <f t="shared" si="27"/>
        <v>5.2337632427452783E-2</v>
      </c>
    </row>
    <row r="871" spans="1:16" hidden="1" x14ac:dyDescent="0.2">
      <c r="A871">
        <f>COUNTIF(matches!$A$2:$A$11,B871)</f>
        <v>0</v>
      </c>
      <c r="B871" t="s">
        <v>418</v>
      </c>
      <c r="C871" t="s">
        <v>58</v>
      </c>
      <c r="D871">
        <v>74.475999999999999</v>
      </c>
      <c r="E871">
        <v>525</v>
      </c>
      <c r="F871">
        <v>97</v>
      </c>
      <c r="G871">
        <v>30</v>
      </c>
      <c r="H871">
        <v>3060</v>
      </c>
      <c r="I871">
        <v>3566</v>
      </c>
      <c r="J871">
        <v>700857</v>
      </c>
      <c r="K871">
        <v>701362</v>
      </c>
      <c r="L871" s="1">
        <v>1.44E-45</v>
      </c>
      <c r="M871">
        <v>193</v>
      </c>
      <c r="N871">
        <f t="shared" si="26"/>
        <v>506</v>
      </c>
      <c r="O871">
        <v>17368</v>
      </c>
      <c r="P871">
        <f t="shared" si="27"/>
        <v>2.913403961308153E-2</v>
      </c>
    </row>
    <row r="872" spans="1:16" hidden="1" x14ac:dyDescent="0.2">
      <c r="A872">
        <f>COUNTIF(matches!$A$2:$A$11,B872)</f>
        <v>0</v>
      </c>
      <c r="B872" t="s">
        <v>418</v>
      </c>
      <c r="C872" t="s">
        <v>26</v>
      </c>
      <c r="D872">
        <v>74.286000000000001</v>
      </c>
      <c r="E872">
        <v>525</v>
      </c>
      <c r="F872">
        <v>98</v>
      </c>
      <c r="G872">
        <v>30</v>
      </c>
      <c r="H872">
        <v>3060</v>
      </c>
      <c r="I872">
        <v>3566</v>
      </c>
      <c r="J872">
        <v>741530</v>
      </c>
      <c r="K872">
        <v>742035</v>
      </c>
      <c r="L872" s="1">
        <v>6.7199999999999998E-44</v>
      </c>
      <c r="M872">
        <v>187</v>
      </c>
      <c r="N872">
        <f t="shared" si="26"/>
        <v>506</v>
      </c>
      <c r="O872">
        <v>17368</v>
      </c>
      <c r="P872">
        <f t="shared" si="27"/>
        <v>2.913403961308153E-2</v>
      </c>
    </row>
    <row r="873" spans="1:16" hidden="1" x14ac:dyDescent="0.2">
      <c r="A873">
        <f>COUNTIF(matches!$A$2:$A$11,B873)</f>
        <v>0</v>
      </c>
      <c r="B873" t="s">
        <v>418</v>
      </c>
      <c r="C873" t="s">
        <v>164</v>
      </c>
      <c r="D873">
        <v>71.668999999999997</v>
      </c>
      <c r="E873">
        <v>893</v>
      </c>
      <c r="F873">
        <v>179</v>
      </c>
      <c r="G873">
        <v>56</v>
      </c>
      <c r="H873">
        <v>3060</v>
      </c>
      <c r="I873">
        <v>3907</v>
      </c>
      <c r="J873">
        <v>755954</v>
      </c>
      <c r="K873">
        <v>756817</v>
      </c>
      <c r="L873" s="1">
        <v>1.12E-41</v>
      </c>
      <c r="M873">
        <v>180</v>
      </c>
      <c r="N873">
        <f t="shared" si="26"/>
        <v>847</v>
      </c>
      <c r="O873">
        <v>17368</v>
      </c>
      <c r="P873">
        <f t="shared" si="27"/>
        <v>4.8767848917549518E-2</v>
      </c>
    </row>
    <row r="874" spans="1:16" hidden="1" x14ac:dyDescent="0.2">
      <c r="A874">
        <f>COUNTIF(matches!$A$2:$A$11,B874)</f>
        <v>0</v>
      </c>
      <c r="B874" t="s">
        <v>418</v>
      </c>
      <c r="C874" t="s">
        <v>263</v>
      </c>
      <c r="D874">
        <v>71.572999999999993</v>
      </c>
      <c r="E874">
        <v>890</v>
      </c>
      <c r="F874">
        <v>185</v>
      </c>
      <c r="G874">
        <v>52</v>
      </c>
      <c r="H874">
        <v>3060</v>
      </c>
      <c r="I874">
        <v>3907</v>
      </c>
      <c r="J874">
        <v>707671</v>
      </c>
      <c r="K874">
        <v>708534</v>
      </c>
      <c r="L874" s="1">
        <v>1.12E-41</v>
      </c>
      <c r="M874">
        <v>180</v>
      </c>
      <c r="N874">
        <f t="shared" si="26"/>
        <v>847</v>
      </c>
      <c r="O874">
        <v>17368</v>
      </c>
      <c r="P874">
        <f t="shared" si="27"/>
        <v>4.8767848917549518E-2</v>
      </c>
    </row>
    <row r="875" spans="1:16" hidden="1" x14ac:dyDescent="0.2">
      <c r="A875">
        <f>COUNTIF(matches!$A$2:$A$11,B875)</f>
        <v>0</v>
      </c>
      <c r="B875" t="s">
        <v>418</v>
      </c>
      <c r="C875" t="s">
        <v>79</v>
      </c>
      <c r="D875">
        <v>73.462000000000003</v>
      </c>
      <c r="E875">
        <v>520</v>
      </c>
      <c r="F875">
        <v>102</v>
      </c>
      <c r="G875">
        <v>29</v>
      </c>
      <c r="H875">
        <v>3065</v>
      </c>
      <c r="I875">
        <v>3566</v>
      </c>
      <c r="J875">
        <v>1644811</v>
      </c>
      <c r="K875">
        <v>1645312</v>
      </c>
      <c r="L875" s="1">
        <v>1.1300000000000001E-36</v>
      </c>
      <c r="M875">
        <v>163</v>
      </c>
      <c r="N875">
        <f t="shared" si="26"/>
        <v>501</v>
      </c>
      <c r="O875">
        <v>17368</v>
      </c>
      <c r="P875">
        <f t="shared" si="27"/>
        <v>2.8846153846153848E-2</v>
      </c>
    </row>
    <row r="876" spans="1:16" hidden="1" x14ac:dyDescent="0.2">
      <c r="A876">
        <f>COUNTIF(matches!$A$2:$A$11,B876)</f>
        <v>0</v>
      </c>
      <c r="B876" t="s">
        <v>418</v>
      </c>
      <c r="C876" t="s">
        <v>60</v>
      </c>
      <c r="D876">
        <v>71.658000000000001</v>
      </c>
      <c r="E876">
        <v>748</v>
      </c>
      <c r="F876">
        <v>158</v>
      </c>
      <c r="G876">
        <v>43</v>
      </c>
      <c r="H876">
        <v>3074</v>
      </c>
      <c r="I876">
        <v>3785</v>
      </c>
      <c r="J876">
        <v>469139</v>
      </c>
      <c r="K876">
        <v>468410</v>
      </c>
      <c r="L876" s="1">
        <v>5.2699999999999996E-35</v>
      </c>
      <c r="M876">
        <v>158</v>
      </c>
      <c r="N876">
        <f t="shared" si="26"/>
        <v>711</v>
      </c>
      <c r="O876">
        <v>17368</v>
      </c>
      <c r="P876">
        <f t="shared" si="27"/>
        <v>4.0937356057116535E-2</v>
      </c>
    </row>
    <row r="877" spans="1:16" hidden="1" x14ac:dyDescent="0.2">
      <c r="A877">
        <f>COUNTIF(matches!$A$2:$A$11,B877)</f>
        <v>0</v>
      </c>
      <c r="B877" t="s">
        <v>418</v>
      </c>
      <c r="C877" t="s">
        <v>258</v>
      </c>
      <c r="D877">
        <v>71.790999999999997</v>
      </c>
      <c r="E877">
        <v>748</v>
      </c>
      <c r="F877">
        <v>151</v>
      </c>
      <c r="G877">
        <v>48</v>
      </c>
      <c r="H877">
        <v>3074</v>
      </c>
      <c r="I877">
        <v>3782</v>
      </c>
      <c r="J877">
        <v>2494872</v>
      </c>
      <c r="K877">
        <v>2495598</v>
      </c>
      <c r="L877" s="1">
        <v>5.2699999999999996E-35</v>
      </c>
      <c r="M877">
        <v>158</v>
      </c>
      <c r="N877">
        <f t="shared" si="26"/>
        <v>708</v>
      </c>
      <c r="O877">
        <v>17368</v>
      </c>
      <c r="P877">
        <f t="shared" si="27"/>
        <v>4.0764624596959925E-2</v>
      </c>
    </row>
    <row r="878" spans="1:16" hidden="1" x14ac:dyDescent="0.2">
      <c r="A878">
        <f>COUNTIF(matches!$A$2:$A$11,B878)</f>
        <v>0</v>
      </c>
      <c r="B878" t="s">
        <v>418</v>
      </c>
      <c r="C878" t="s">
        <v>105</v>
      </c>
      <c r="D878">
        <v>72.658000000000001</v>
      </c>
      <c r="E878">
        <v>523</v>
      </c>
      <c r="F878">
        <v>107</v>
      </c>
      <c r="G878">
        <v>32</v>
      </c>
      <c r="H878">
        <v>3062</v>
      </c>
      <c r="I878">
        <v>3566</v>
      </c>
      <c r="J878">
        <v>985668</v>
      </c>
      <c r="K878">
        <v>986172</v>
      </c>
      <c r="L878" s="1">
        <v>5.2999999999999997E-30</v>
      </c>
      <c r="M878">
        <v>141</v>
      </c>
      <c r="N878">
        <f t="shared" si="26"/>
        <v>504</v>
      </c>
      <c r="O878">
        <v>17368</v>
      </c>
      <c r="P878">
        <f t="shared" si="27"/>
        <v>2.9018885306310457E-2</v>
      </c>
    </row>
    <row r="879" spans="1:16" hidden="1" x14ac:dyDescent="0.2">
      <c r="A879">
        <f>COUNTIF(matches!$A$2:$A$11,B879)</f>
        <v>0</v>
      </c>
      <c r="B879" t="s">
        <v>418</v>
      </c>
      <c r="C879" t="s">
        <v>420</v>
      </c>
      <c r="D879">
        <v>72.658000000000001</v>
      </c>
      <c r="E879">
        <v>523</v>
      </c>
      <c r="F879">
        <v>105</v>
      </c>
      <c r="G879">
        <v>32</v>
      </c>
      <c r="H879">
        <v>3070</v>
      </c>
      <c r="I879">
        <v>3573</v>
      </c>
      <c r="J879">
        <v>279709</v>
      </c>
      <c r="K879">
        <v>280212</v>
      </c>
      <c r="L879" s="1">
        <v>1.9099999999999999E-29</v>
      </c>
      <c r="M879">
        <v>139</v>
      </c>
      <c r="N879">
        <f t="shared" si="26"/>
        <v>503</v>
      </c>
      <c r="O879">
        <v>17368</v>
      </c>
      <c r="P879">
        <f t="shared" si="27"/>
        <v>2.8961308152924921E-2</v>
      </c>
    </row>
    <row r="880" spans="1:16" x14ac:dyDescent="0.2">
      <c r="A880">
        <f>COUNTIF(matches!$A$2:$A$11,B880)</f>
        <v>0</v>
      </c>
      <c r="B880" t="s">
        <v>421</v>
      </c>
      <c r="C880" t="s">
        <v>310</v>
      </c>
      <c r="D880">
        <v>100</v>
      </c>
      <c r="E880">
        <v>29</v>
      </c>
      <c r="F880">
        <v>0</v>
      </c>
      <c r="G880">
        <v>0</v>
      </c>
      <c r="H880">
        <v>5049</v>
      </c>
      <c r="I880">
        <v>5077</v>
      </c>
      <c r="J880">
        <v>259497</v>
      </c>
      <c r="K880">
        <v>259469</v>
      </c>
      <c r="L880" s="1">
        <v>7.0699999999999995E-4</v>
      </c>
      <c r="M880">
        <v>54.7</v>
      </c>
      <c r="N880">
        <f t="shared" si="26"/>
        <v>28</v>
      </c>
      <c r="O880">
        <v>17267</v>
      </c>
      <c r="P880">
        <f t="shared" si="27"/>
        <v>1.6215903167892511E-3</v>
      </c>
    </row>
    <row r="881" spans="1:16" hidden="1" x14ac:dyDescent="0.2">
      <c r="A881">
        <f>COUNTIF(matches!$A$2:$A$11,B881)</f>
        <v>0</v>
      </c>
      <c r="B881" t="s">
        <v>422</v>
      </c>
      <c r="C881" t="s">
        <v>82</v>
      </c>
      <c r="D881">
        <v>77.349999999999994</v>
      </c>
      <c r="E881">
        <v>234</v>
      </c>
      <c r="F881">
        <v>43</v>
      </c>
      <c r="G881">
        <v>9</v>
      </c>
      <c r="H881">
        <v>5627</v>
      </c>
      <c r="I881">
        <v>5855</v>
      </c>
      <c r="J881">
        <v>2581879</v>
      </c>
      <c r="K881">
        <v>2582107</v>
      </c>
      <c r="L881" s="1">
        <v>1.12E-26</v>
      </c>
      <c r="M881">
        <v>130</v>
      </c>
      <c r="N881">
        <f t="shared" si="26"/>
        <v>228</v>
      </c>
      <c r="O881">
        <v>16961</v>
      </c>
      <c r="P881">
        <f t="shared" si="27"/>
        <v>1.3442603620069571E-2</v>
      </c>
    </row>
    <row r="882" spans="1:16" hidden="1" x14ac:dyDescent="0.2">
      <c r="A882">
        <f>COUNTIF(matches!$A$2:$A$11,B882)</f>
        <v>0</v>
      </c>
      <c r="B882" t="s">
        <v>422</v>
      </c>
      <c r="C882" t="s">
        <v>80</v>
      </c>
      <c r="D882">
        <v>74.899000000000001</v>
      </c>
      <c r="E882">
        <v>247</v>
      </c>
      <c r="F882">
        <v>54</v>
      </c>
      <c r="G882">
        <v>8</v>
      </c>
      <c r="H882">
        <v>5578</v>
      </c>
      <c r="I882">
        <v>5820</v>
      </c>
      <c r="J882">
        <v>32551</v>
      </c>
      <c r="K882">
        <v>32793</v>
      </c>
      <c r="L882" s="1">
        <v>1.8899999999999999E-19</v>
      </c>
      <c r="M882">
        <v>106</v>
      </c>
      <c r="N882">
        <f t="shared" si="26"/>
        <v>242</v>
      </c>
      <c r="O882">
        <v>16961</v>
      </c>
      <c r="P882">
        <f t="shared" si="27"/>
        <v>1.4268026649372089E-2</v>
      </c>
    </row>
    <row r="883" spans="1:16" x14ac:dyDescent="0.2">
      <c r="A883">
        <f>COUNTIF(matches!$A$2:$A$11,B883)</f>
        <v>0</v>
      </c>
      <c r="B883" t="s">
        <v>422</v>
      </c>
      <c r="C883" t="s">
        <v>38</v>
      </c>
      <c r="D883">
        <v>88.311999999999998</v>
      </c>
      <c r="E883">
        <v>77</v>
      </c>
      <c r="F883">
        <v>8</v>
      </c>
      <c r="G883">
        <v>1</v>
      </c>
      <c r="H883">
        <v>13334</v>
      </c>
      <c r="I883">
        <v>13409</v>
      </c>
      <c r="J883">
        <v>1062562</v>
      </c>
      <c r="K883">
        <v>1062486</v>
      </c>
      <c r="L883" s="1">
        <v>5.2900000000000004E-15</v>
      </c>
      <c r="M883">
        <v>91.6</v>
      </c>
      <c r="N883">
        <f t="shared" si="26"/>
        <v>75</v>
      </c>
      <c r="O883">
        <v>16961</v>
      </c>
      <c r="P883">
        <f t="shared" si="27"/>
        <v>4.4219090855492013E-3</v>
      </c>
    </row>
    <row r="884" spans="1:16" x14ac:dyDescent="0.2">
      <c r="A884">
        <f>COUNTIF(matches!$A$2:$A$11,B884)</f>
        <v>0</v>
      </c>
      <c r="B884" t="s">
        <v>422</v>
      </c>
      <c r="C884" t="s">
        <v>210</v>
      </c>
      <c r="D884">
        <v>83.332999999999998</v>
      </c>
      <c r="E884">
        <v>96</v>
      </c>
      <c r="F884">
        <v>12</v>
      </c>
      <c r="G884">
        <v>4</v>
      </c>
      <c r="H884">
        <v>13328</v>
      </c>
      <c r="I884">
        <v>13421</v>
      </c>
      <c r="J884">
        <v>1038878</v>
      </c>
      <c r="K884">
        <v>1038971</v>
      </c>
      <c r="L884" s="1">
        <v>2.4600000000000001E-13</v>
      </c>
      <c r="M884">
        <v>86.1</v>
      </c>
      <c r="N884">
        <f t="shared" si="26"/>
        <v>93</v>
      </c>
      <c r="O884">
        <v>16961</v>
      </c>
      <c r="P884">
        <f t="shared" si="27"/>
        <v>5.4831672660810094E-3</v>
      </c>
    </row>
    <row r="885" spans="1:16" x14ac:dyDescent="0.2">
      <c r="A885">
        <f>COUNTIF(matches!$A$2:$A$11,B885)</f>
        <v>0</v>
      </c>
      <c r="B885" t="s">
        <v>422</v>
      </c>
      <c r="C885" t="s">
        <v>59</v>
      </c>
      <c r="D885">
        <v>88.731999999999999</v>
      </c>
      <c r="E885">
        <v>71</v>
      </c>
      <c r="F885">
        <v>7</v>
      </c>
      <c r="G885">
        <v>1</v>
      </c>
      <c r="H885">
        <v>13334</v>
      </c>
      <c r="I885">
        <v>13403</v>
      </c>
      <c r="J885">
        <v>2035318</v>
      </c>
      <c r="K885">
        <v>2035388</v>
      </c>
      <c r="L885" s="1">
        <v>2.4600000000000001E-13</v>
      </c>
      <c r="M885">
        <v>86.1</v>
      </c>
      <c r="N885">
        <f t="shared" si="26"/>
        <v>69</v>
      </c>
      <c r="O885">
        <v>16961</v>
      </c>
      <c r="P885">
        <f t="shared" si="27"/>
        <v>4.068156358705265E-3</v>
      </c>
    </row>
    <row r="886" spans="1:16" x14ac:dyDescent="0.2">
      <c r="A886">
        <f>COUNTIF(matches!$A$2:$A$11,B886)</f>
        <v>0</v>
      </c>
      <c r="B886" t="s">
        <v>422</v>
      </c>
      <c r="C886" t="s">
        <v>57</v>
      </c>
      <c r="D886">
        <v>87.323999999999998</v>
      </c>
      <c r="E886">
        <v>71</v>
      </c>
      <c r="F886">
        <v>8</v>
      </c>
      <c r="G886">
        <v>1</v>
      </c>
      <c r="H886">
        <v>13334</v>
      </c>
      <c r="I886">
        <v>13403</v>
      </c>
      <c r="J886">
        <v>2408383</v>
      </c>
      <c r="K886">
        <v>2408313</v>
      </c>
      <c r="L886" s="1">
        <v>1.1500000000000001E-11</v>
      </c>
      <c r="M886">
        <v>80.5</v>
      </c>
      <c r="N886">
        <f t="shared" si="26"/>
        <v>69</v>
      </c>
      <c r="O886">
        <v>16961</v>
      </c>
      <c r="P886">
        <f t="shared" si="27"/>
        <v>4.068156358705265E-3</v>
      </c>
    </row>
    <row r="887" spans="1:16" x14ac:dyDescent="0.2">
      <c r="A887">
        <f>COUNTIF(matches!$A$2:$A$11,B887)</f>
        <v>0</v>
      </c>
      <c r="B887" t="s">
        <v>422</v>
      </c>
      <c r="C887" t="s">
        <v>84</v>
      </c>
      <c r="D887">
        <v>85.332999999999998</v>
      </c>
      <c r="E887">
        <v>75</v>
      </c>
      <c r="F887">
        <v>11</v>
      </c>
      <c r="G887">
        <v>0</v>
      </c>
      <c r="H887">
        <v>13328</v>
      </c>
      <c r="I887">
        <v>13402</v>
      </c>
      <c r="J887">
        <v>2259493</v>
      </c>
      <c r="K887">
        <v>2259567</v>
      </c>
      <c r="L887" s="1">
        <v>4.1199999999999997E-11</v>
      </c>
      <c r="M887">
        <v>78.7</v>
      </c>
      <c r="N887">
        <f t="shared" si="26"/>
        <v>74</v>
      </c>
      <c r="O887">
        <v>16961</v>
      </c>
      <c r="P887">
        <f t="shared" si="27"/>
        <v>4.362950297741878E-3</v>
      </c>
    </row>
    <row r="888" spans="1:16" x14ac:dyDescent="0.2">
      <c r="A888">
        <f>COUNTIF(matches!$A$2:$A$11,B888)</f>
        <v>0</v>
      </c>
      <c r="B888" t="s">
        <v>423</v>
      </c>
      <c r="C888" t="s">
        <v>175</v>
      </c>
      <c r="D888">
        <v>93.332999999999998</v>
      </c>
      <c r="E888">
        <v>45</v>
      </c>
      <c r="F888">
        <v>1</v>
      </c>
      <c r="G888">
        <v>2</v>
      </c>
      <c r="H888">
        <v>13284</v>
      </c>
      <c r="I888">
        <v>13328</v>
      </c>
      <c r="J888">
        <v>250042</v>
      </c>
      <c r="K888">
        <v>250084</v>
      </c>
      <c r="L888" s="1">
        <v>3.1199999999999999E-7</v>
      </c>
      <c r="M888">
        <v>65.8</v>
      </c>
      <c r="N888">
        <f t="shared" si="26"/>
        <v>44</v>
      </c>
      <c r="O888">
        <v>16506</v>
      </c>
      <c r="P888">
        <f t="shared" si="27"/>
        <v>2.6656973221858716E-3</v>
      </c>
    </row>
    <row r="889" spans="1:16" hidden="1" x14ac:dyDescent="0.2">
      <c r="A889">
        <f>COUNTIF(matches!$A$2:$A$11,B889)</f>
        <v>1</v>
      </c>
      <c r="B889" t="s">
        <v>424</v>
      </c>
      <c r="C889" t="s">
        <v>176</v>
      </c>
      <c r="D889">
        <v>96.875</v>
      </c>
      <c r="E889">
        <v>32</v>
      </c>
      <c r="F889">
        <v>1</v>
      </c>
      <c r="G889">
        <v>0</v>
      </c>
      <c r="H889">
        <v>8067</v>
      </c>
      <c r="I889">
        <v>8098</v>
      </c>
      <c r="J889">
        <v>1333000</v>
      </c>
      <c r="K889">
        <v>1332969</v>
      </c>
      <c r="L889" s="1">
        <v>6.6699999999999995E-4</v>
      </c>
      <c r="M889">
        <v>54.7</v>
      </c>
      <c r="N889">
        <f t="shared" si="26"/>
        <v>31</v>
      </c>
      <c r="O889">
        <v>16301</v>
      </c>
      <c r="P889">
        <f t="shared" si="27"/>
        <v>1.9017238206245016E-3</v>
      </c>
    </row>
    <row r="890" spans="1:16" hidden="1" x14ac:dyDescent="0.2">
      <c r="A890">
        <f>COUNTIF(matches!$A$2:$A$11,B890)</f>
        <v>0</v>
      </c>
      <c r="B890" t="s">
        <v>425</v>
      </c>
      <c r="C890" t="s">
        <v>426</v>
      </c>
      <c r="D890">
        <v>73.203999999999994</v>
      </c>
      <c r="E890">
        <v>1963</v>
      </c>
      <c r="F890">
        <v>441</v>
      </c>
      <c r="G890">
        <v>70</v>
      </c>
      <c r="H890">
        <v>13878</v>
      </c>
      <c r="I890">
        <v>15790</v>
      </c>
      <c r="J890">
        <v>144304</v>
      </c>
      <c r="K890">
        <v>146231</v>
      </c>
      <c r="L890" s="1">
        <v>6.53E-178</v>
      </c>
      <c r="M890">
        <v>632</v>
      </c>
      <c r="N890">
        <f t="shared" si="26"/>
        <v>1912</v>
      </c>
      <c r="O890">
        <v>15793</v>
      </c>
      <c r="P890">
        <f t="shared" si="27"/>
        <v>0.12106629519407332</v>
      </c>
    </row>
    <row r="891" spans="1:16" hidden="1" x14ac:dyDescent="0.2">
      <c r="A891">
        <f>COUNTIF(matches!$A$2:$A$11,B891)</f>
        <v>0</v>
      </c>
      <c r="B891" t="s">
        <v>425</v>
      </c>
      <c r="C891" t="s">
        <v>335</v>
      </c>
      <c r="D891">
        <v>73.03</v>
      </c>
      <c r="E891">
        <v>1713</v>
      </c>
      <c r="F891">
        <v>403</v>
      </c>
      <c r="G891">
        <v>52</v>
      </c>
      <c r="H891">
        <v>14109</v>
      </c>
      <c r="I891">
        <v>15790</v>
      </c>
      <c r="J891">
        <v>522365</v>
      </c>
      <c r="K891">
        <v>524049</v>
      </c>
      <c r="L891" s="1">
        <v>6.7600000000000001E-153</v>
      </c>
      <c r="M891">
        <v>549</v>
      </c>
      <c r="N891">
        <f t="shared" si="26"/>
        <v>1681</v>
      </c>
      <c r="O891">
        <v>15793</v>
      </c>
      <c r="P891">
        <f t="shared" si="27"/>
        <v>0.10643956183119103</v>
      </c>
    </row>
    <row r="892" spans="1:16" hidden="1" x14ac:dyDescent="0.2">
      <c r="A892">
        <f>COUNTIF(matches!$A$2:$A$11,B892)</f>
        <v>0</v>
      </c>
      <c r="B892" t="s">
        <v>425</v>
      </c>
      <c r="C892" t="s">
        <v>399</v>
      </c>
      <c r="D892">
        <v>72.763999999999996</v>
      </c>
      <c r="E892">
        <v>1722</v>
      </c>
      <c r="F892">
        <v>392</v>
      </c>
      <c r="G892">
        <v>70</v>
      </c>
      <c r="H892">
        <v>14112</v>
      </c>
      <c r="I892">
        <v>15793</v>
      </c>
      <c r="J892">
        <v>1876235</v>
      </c>
      <c r="K892">
        <v>1874551</v>
      </c>
      <c r="L892" s="1">
        <v>3.1899999999999999E-141</v>
      </c>
      <c r="M892">
        <v>510</v>
      </c>
      <c r="N892">
        <f t="shared" si="26"/>
        <v>1681</v>
      </c>
      <c r="O892">
        <v>15793</v>
      </c>
      <c r="P892">
        <f t="shared" si="27"/>
        <v>0.10643956183119103</v>
      </c>
    </row>
    <row r="893" spans="1:16" hidden="1" x14ac:dyDescent="0.2">
      <c r="A893">
        <f>COUNTIF(matches!$A$2:$A$11,B893)</f>
        <v>0</v>
      </c>
      <c r="B893" t="s">
        <v>425</v>
      </c>
      <c r="C893" t="s">
        <v>190</v>
      </c>
      <c r="D893">
        <v>71.900000000000006</v>
      </c>
      <c r="E893">
        <v>1968</v>
      </c>
      <c r="F893">
        <v>456</v>
      </c>
      <c r="G893">
        <v>86</v>
      </c>
      <c r="H893">
        <v>13879</v>
      </c>
      <c r="I893">
        <v>15793</v>
      </c>
      <c r="J893">
        <v>212554</v>
      </c>
      <c r="K893">
        <v>210631</v>
      </c>
      <c r="L893" s="1">
        <v>2.5E-132</v>
      </c>
      <c r="M893">
        <v>481</v>
      </c>
      <c r="N893">
        <f t="shared" si="26"/>
        <v>1914</v>
      </c>
      <c r="O893">
        <v>15793</v>
      </c>
      <c r="P893">
        <f t="shared" si="27"/>
        <v>0.12119293357816754</v>
      </c>
    </row>
    <row r="894" spans="1:16" hidden="1" x14ac:dyDescent="0.2">
      <c r="A894">
        <f>COUNTIF(matches!$A$2:$A$11,B894)</f>
        <v>0</v>
      </c>
      <c r="B894" t="s">
        <v>425</v>
      </c>
      <c r="C894" t="s">
        <v>14</v>
      </c>
      <c r="D894">
        <v>72.138000000000005</v>
      </c>
      <c r="E894">
        <v>1712</v>
      </c>
      <c r="F894">
        <v>420</v>
      </c>
      <c r="G894">
        <v>51</v>
      </c>
      <c r="H894">
        <v>14109</v>
      </c>
      <c r="I894">
        <v>15790</v>
      </c>
      <c r="J894">
        <v>951405</v>
      </c>
      <c r="K894">
        <v>953089</v>
      </c>
      <c r="L894" s="1">
        <v>7E-128</v>
      </c>
      <c r="M894">
        <v>466</v>
      </c>
      <c r="N894">
        <f t="shared" si="26"/>
        <v>1681</v>
      </c>
      <c r="O894">
        <v>15793</v>
      </c>
      <c r="P894">
        <f t="shared" si="27"/>
        <v>0.10643956183119103</v>
      </c>
    </row>
    <row r="895" spans="1:16" hidden="1" x14ac:dyDescent="0.2">
      <c r="A895">
        <f>COUNTIF(matches!$A$2:$A$11,B895)</f>
        <v>0</v>
      </c>
      <c r="B895" t="s">
        <v>425</v>
      </c>
      <c r="C895" t="s">
        <v>86</v>
      </c>
      <c r="D895">
        <v>71.926000000000002</v>
      </c>
      <c r="E895">
        <v>1724</v>
      </c>
      <c r="F895">
        <v>403</v>
      </c>
      <c r="G895">
        <v>72</v>
      </c>
      <c r="H895">
        <v>14112</v>
      </c>
      <c r="I895">
        <v>15793</v>
      </c>
      <c r="J895">
        <v>2411048</v>
      </c>
      <c r="K895">
        <v>2409364</v>
      </c>
      <c r="L895" s="1">
        <v>3.3099999999999999E-116</v>
      </c>
      <c r="M895">
        <v>427</v>
      </c>
      <c r="N895">
        <f t="shared" si="26"/>
        <v>1681</v>
      </c>
      <c r="O895">
        <v>15793</v>
      </c>
      <c r="P895">
        <f t="shared" si="27"/>
        <v>0.10643956183119103</v>
      </c>
    </row>
    <row r="896" spans="1:16" hidden="1" x14ac:dyDescent="0.2">
      <c r="A896">
        <f>COUNTIF(matches!$A$2:$A$11,B896)</f>
        <v>0</v>
      </c>
      <c r="B896" t="s">
        <v>425</v>
      </c>
      <c r="C896" t="s">
        <v>50</v>
      </c>
      <c r="D896">
        <v>72.066000000000003</v>
      </c>
      <c r="E896">
        <v>1747</v>
      </c>
      <c r="F896">
        <v>373</v>
      </c>
      <c r="G896">
        <v>100</v>
      </c>
      <c r="H896">
        <v>14102</v>
      </c>
      <c r="I896">
        <v>15793</v>
      </c>
      <c r="J896">
        <v>902758</v>
      </c>
      <c r="K896">
        <v>901072</v>
      </c>
      <c r="L896" s="1">
        <v>7.1500000000000003E-113</v>
      </c>
      <c r="M896">
        <v>416</v>
      </c>
      <c r="N896">
        <f t="shared" si="26"/>
        <v>1691</v>
      </c>
      <c r="O896">
        <v>15793</v>
      </c>
      <c r="P896">
        <f t="shared" si="27"/>
        <v>0.10707275375166213</v>
      </c>
    </row>
    <row r="897" spans="1:16" hidden="1" x14ac:dyDescent="0.2">
      <c r="A897">
        <f>COUNTIF(matches!$A$2:$A$11,B897)</f>
        <v>0</v>
      </c>
      <c r="B897" t="s">
        <v>425</v>
      </c>
      <c r="C897" t="s">
        <v>155</v>
      </c>
      <c r="D897">
        <v>71.94</v>
      </c>
      <c r="E897">
        <v>1732</v>
      </c>
      <c r="F897">
        <v>376</v>
      </c>
      <c r="G897">
        <v>90</v>
      </c>
      <c r="H897">
        <v>14114</v>
      </c>
      <c r="I897">
        <v>15793</v>
      </c>
      <c r="J897">
        <v>244099</v>
      </c>
      <c r="K897">
        <v>242426</v>
      </c>
      <c r="L897" s="1">
        <v>1.55E-109</v>
      </c>
      <c r="M897">
        <v>405</v>
      </c>
      <c r="N897">
        <f t="shared" si="26"/>
        <v>1679</v>
      </c>
      <c r="O897">
        <v>15793</v>
      </c>
      <c r="P897">
        <f t="shared" si="27"/>
        <v>0.10631292344709682</v>
      </c>
    </row>
    <row r="898" spans="1:16" hidden="1" x14ac:dyDescent="0.2">
      <c r="A898">
        <f>COUNTIF(matches!$A$2:$A$11,B898)</f>
        <v>0</v>
      </c>
      <c r="B898" t="s">
        <v>425</v>
      </c>
      <c r="C898" t="s">
        <v>23</v>
      </c>
      <c r="D898">
        <v>71.210999999999999</v>
      </c>
      <c r="E898">
        <v>1966</v>
      </c>
      <c r="F898">
        <v>456</v>
      </c>
      <c r="G898">
        <v>87</v>
      </c>
      <c r="H898">
        <v>13874</v>
      </c>
      <c r="I898">
        <v>15790</v>
      </c>
      <c r="J898">
        <v>886085</v>
      </c>
      <c r="K898">
        <v>887989</v>
      </c>
      <c r="L898" s="1">
        <v>3.35E-106</v>
      </c>
      <c r="M898">
        <v>394</v>
      </c>
      <c r="N898">
        <f t="shared" si="26"/>
        <v>1916</v>
      </c>
      <c r="O898">
        <v>15793</v>
      </c>
      <c r="P898">
        <f t="shared" ref="P898:P899" si="28">N898/O898</f>
        <v>0.12131957196226176</v>
      </c>
    </row>
    <row r="899" spans="1:16" hidden="1" x14ac:dyDescent="0.2">
      <c r="A899">
        <f>COUNTIF(matches!$A$2:$A$11,B899)</f>
        <v>0</v>
      </c>
      <c r="B899" t="s">
        <v>425</v>
      </c>
      <c r="C899" t="s">
        <v>45</v>
      </c>
      <c r="D899">
        <v>71.444999999999993</v>
      </c>
      <c r="E899">
        <v>1723</v>
      </c>
      <c r="F899">
        <v>413</v>
      </c>
      <c r="G899">
        <v>63</v>
      </c>
      <c r="H899">
        <v>14112</v>
      </c>
      <c r="I899">
        <v>15793</v>
      </c>
      <c r="J899">
        <v>3127328</v>
      </c>
      <c r="K899">
        <v>3125644</v>
      </c>
      <c r="L899" s="1">
        <v>7.2599999999999997E-103</v>
      </c>
      <c r="M899">
        <v>383</v>
      </c>
      <c r="N899">
        <f t="shared" si="26"/>
        <v>1681</v>
      </c>
      <c r="O899">
        <v>15793</v>
      </c>
      <c r="P899">
        <f t="shared" si="28"/>
        <v>0.10643956183119103</v>
      </c>
    </row>
    <row r="900" spans="1:16" hidden="1" x14ac:dyDescent="0.2"/>
    <row r="901" spans="1:16" hidden="1" x14ac:dyDescent="0.2"/>
    <row r="902" spans="1:16" hidden="1" x14ac:dyDescent="0.2"/>
    <row r="903" spans="1:16" hidden="1" x14ac:dyDescent="0.2"/>
    <row r="904" spans="1:16" hidden="1" x14ac:dyDescent="0.2"/>
    <row r="905" spans="1:16" hidden="1" x14ac:dyDescent="0.2"/>
    <row r="906" spans="1:16" hidden="1" x14ac:dyDescent="0.2"/>
    <row r="907" spans="1:16" hidden="1" x14ac:dyDescent="0.2"/>
    <row r="908" spans="1:16" hidden="1" x14ac:dyDescent="0.2"/>
    <row r="909" spans="1:16" hidden="1" x14ac:dyDescent="0.2"/>
    <row r="910" spans="1:16" hidden="1" x14ac:dyDescent="0.2"/>
    <row r="911" spans="1:16" hidden="1" x14ac:dyDescent="0.2"/>
    <row r="912" spans="1:16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</sheetData>
  <autoFilter ref="A1:R1085" xr:uid="{731FCE7F-F397-9544-A622-764F4AEAA222}">
    <filterColumn colId="0">
      <filters>
        <filter val="0"/>
      </filters>
    </filterColumn>
    <filterColumn colId="15">
      <customFilters>
        <customFilter operator="lessThanOrEqual" val="8.0000000000000002E-3"/>
      </customFilters>
    </filterColumn>
  </autoFilter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B264-CC58-0C48-9E69-79139E631425}">
  <dimension ref="A1:B11"/>
  <sheetViews>
    <sheetView workbookViewId="0">
      <selection activeCell="B1" sqref="B1"/>
    </sheetView>
  </sheetViews>
  <sheetFormatPr baseColWidth="10" defaultRowHeight="16" x14ac:dyDescent="0.2"/>
  <cols>
    <col min="1" max="1" width="53.1640625" bestFit="1" customWidth="1"/>
  </cols>
  <sheetData>
    <row r="1" spans="1:2" x14ac:dyDescent="0.2">
      <c r="A1" s="6" t="s">
        <v>443</v>
      </c>
      <c r="B1" s="2" t="s">
        <v>445</v>
      </c>
    </row>
    <row r="2" spans="1:2" x14ac:dyDescent="0.2">
      <c r="A2" t="s">
        <v>161</v>
      </c>
    </row>
    <row r="3" spans="1:2" x14ac:dyDescent="0.2">
      <c r="A3" t="s">
        <v>195</v>
      </c>
    </row>
    <row r="4" spans="1:2" x14ac:dyDescent="0.2">
      <c r="A4" t="s">
        <v>250</v>
      </c>
    </row>
    <row r="5" spans="1:2" x14ac:dyDescent="0.2">
      <c r="A5" t="s">
        <v>300</v>
      </c>
    </row>
    <row r="6" spans="1:2" x14ac:dyDescent="0.2">
      <c r="A6" t="s">
        <v>353</v>
      </c>
    </row>
    <row r="7" spans="1:2" x14ac:dyDescent="0.2">
      <c r="A7" t="s">
        <v>362</v>
      </c>
    </row>
    <row r="8" spans="1:2" x14ac:dyDescent="0.2">
      <c r="A8" t="s">
        <v>374</v>
      </c>
    </row>
    <row r="9" spans="1:2" x14ac:dyDescent="0.2">
      <c r="A9" t="s">
        <v>376</v>
      </c>
    </row>
    <row r="10" spans="1:2" x14ac:dyDescent="0.2">
      <c r="A10" t="s">
        <v>395</v>
      </c>
    </row>
    <row r="11" spans="1:2" x14ac:dyDescent="0.2">
      <c r="A11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DAC2-5A22-A349-BE78-866A3F179E82}">
  <dimension ref="A1:C868"/>
  <sheetViews>
    <sheetView workbookViewId="0">
      <selection sqref="A1:A1048576"/>
    </sheetView>
  </sheetViews>
  <sheetFormatPr baseColWidth="10" defaultRowHeight="16" x14ac:dyDescent="0.2"/>
  <cols>
    <col min="1" max="2" width="36" bestFit="1" customWidth="1"/>
  </cols>
  <sheetData>
    <row r="1" spans="1:3" x14ac:dyDescent="0.2">
      <c r="A1" s="2" t="s">
        <v>427</v>
      </c>
      <c r="B1" s="2" t="s">
        <v>446</v>
      </c>
      <c r="C1" s="2" t="s">
        <v>447</v>
      </c>
    </row>
    <row r="2" spans="1:3" x14ac:dyDescent="0.2">
      <c r="A2" t="s">
        <v>0</v>
      </c>
      <c r="B2" t="str" cm="1">
        <f t="array" ref="B2:B172">_xlfn.UNIQUE(A2:A868)</f>
        <v>NODE_1017_length_15360_cov_1.646665</v>
      </c>
    </row>
    <row r="3" spans="1:3" x14ac:dyDescent="0.2">
      <c r="A3" t="s">
        <v>0</v>
      </c>
      <c r="B3" t="str">
        <v>NODE_1024_length_15227_cov_2.039164</v>
      </c>
    </row>
    <row r="4" spans="1:3" x14ac:dyDescent="0.2">
      <c r="A4" t="s">
        <v>2</v>
      </c>
      <c r="B4" t="str">
        <v>NODE_1040_length_15032_cov_1.985256</v>
      </c>
    </row>
    <row r="5" spans="1:3" x14ac:dyDescent="0.2">
      <c r="A5" t="s">
        <v>4</v>
      </c>
      <c r="B5" t="str">
        <v>NODE_1056_length_14854_cov_1.627213</v>
      </c>
    </row>
    <row r="6" spans="1:3" x14ac:dyDescent="0.2">
      <c r="A6" t="s">
        <v>4</v>
      </c>
      <c r="B6" t="str">
        <v>NODE_1058_length_14835_cov_1.619465</v>
      </c>
    </row>
    <row r="7" spans="1:3" x14ac:dyDescent="0.2">
      <c r="A7" t="s">
        <v>4</v>
      </c>
      <c r="B7" t="str">
        <v>NODE_1079_length_14541_cov_1.911642</v>
      </c>
    </row>
    <row r="8" spans="1:3" x14ac:dyDescent="0.2">
      <c r="A8" t="s">
        <v>4</v>
      </c>
      <c r="B8" t="str">
        <v>NODE_1087_length_14478_cov_1.989699</v>
      </c>
    </row>
    <row r="9" spans="1:3" x14ac:dyDescent="0.2">
      <c r="A9" t="s">
        <v>9</v>
      </c>
      <c r="B9" t="str">
        <v>NODE_1109_length_14168_cov_1.478765</v>
      </c>
    </row>
    <row r="10" spans="1:3" x14ac:dyDescent="0.2">
      <c r="A10" t="s">
        <v>9</v>
      </c>
      <c r="B10" t="str">
        <v>NODE_1123_length_13978_cov_1.873152</v>
      </c>
    </row>
    <row r="11" spans="1:3" x14ac:dyDescent="0.2">
      <c r="A11" t="s">
        <v>9</v>
      </c>
      <c r="B11" t="str">
        <v>NODE_112_length_92387_cov_2.961268</v>
      </c>
    </row>
    <row r="12" spans="1:3" x14ac:dyDescent="0.2">
      <c r="A12" t="s">
        <v>9</v>
      </c>
      <c r="B12" t="str">
        <v>NODE_1186_length_13338_cov_1.494821</v>
      </c>
    </row>
    <row r="13" spans="1:3" x14ac:dyDescent="0.2">
      <c r="A13" t="s">
        <v>9</v>
      </c>
      <c r="B13" t="str">
        <v>NODE_1189_length_13313_cov_1.550977</v>
      </c>
    </row>
    <row r="14" spans="1:3" x14ac:dyDescent="0.2">
      <c r="A14" t="s">
        <v>9</v>
      </c>
      <c r="B14" t="str">
        <v>NODE_1198_length_13182_cov_1.930457</v>
      </c>
    </row>
    <row r="15" spans="1:3" x14ac:dyDescent="0.2">
      <c r="A15" t="s">
        <v>9</v>
      </c>
      <c r="B15" t="str">
        <v>NODE_1211_length_12966_cov_1.464489</v>
      </c>
    </row>
    <row r="16" spans="1:3" x14ac:dyDescent="0.2">
      <c r="A16" t="s">
        <v>9</v>
      </c>
      <c r="B16" t="str">
        <v>NODE_1215_length_12915_cov_1.984224</v>
      </c>
    </row>
    <row r="17" spans="1:2" x14ac:dyDescent="0.2">
      <c r="A17" t="s">
        <v>9</v>
      </c>
      <c r="B17" t="str">
        <v>NODE_1227_length_12754_cov_6.073321</v>
      </c>
    </row>
    <row r="18" spans="1:2" x14ac:dyDescent="0.2">
      <c r="A18" t="s">
        <v>19</v>
      </c>
      <c r="B18" t="str">
        <v>NODE_1229_length_12713_cov_1.427154</v>
      </c>
    </row>
    <row r="19" spans="1:2" x14ac:dyDescent="0.2">
      <c r="A19" t="s">
        <v>21</v>
      </c>
      <c r="B19" t="str">
        <v>NODE_1258_length_12468_cov_1.717488</v>
      </c>
    </row>
    <row r="20" spans="1:2" x14ac:dyDescent="0.2">
      <c r="A20" t="s">
        <v>21</v>
      </c>
      <c r="B20" t="str">
        <v>NODE_1259_length_12459_cov_1.579203</v>
      </c>
    </row>
    <row r="21" spans="1:2" x14ac:dyDescent="0.2">
      <c r="A21" t="s">
        <v>21</v>
      </c>
      <c r="B21" t="str">
        <v>NODE_1267_length_12383_cov_1.649853</v>
      </c>
    </row>
    <row r="22" spans="1:2" x14ac:dyDescent="0.2">
      <c r="A22" t="s">
        <v>21</v>
      </c>
      <c r="B22" t="str">
        <v>NODE_1280_length_12183_cov_1.611995</v>
      </c>
    </row>
    <row r="23" spans="1:2" x14ac:dyDescent="0.2">
      <c r="A23" t="s">
        <v>21</v>
      </c>
      <c r="B23" t="str">
        <v>NODE_1301_length_11957_cov_1.823738</v>
      </c>
    </row>
    <row r="24" spans="1:2" x14ac:dyDescent="0.2">
      <c r="A24" t="s">
        <v>21</v>
      </c>
      <c r="B24" t="str">
        <v>NODE_1306_length_11886_cov_1.736645</v>
      </c>
    </row>
    <row r="25" spans="1:2" x14ac:dyDescent="0.2">
      <c r="A25" t="s">
        <v>21</v>
      </c>
      <c r="B25" t="str">
        <v>NODE_1308_length_11874_cov_1.696081</v>
      </c>
    </row>
    <row r="26" spans="1:2" x14ac:dyDescent="0.2">
      <c r="A26" t="s">
        <v>21</v>
      </c>
      <c r="B26" t="str">
        <v>NODE_1313_length_11833_cov_1.549053</v>
      </c>
    </row>
    <row r="27" spans="1:2" x14ac:dyDescent="0.2">
      <c r="A27" t="s">
        <v>21</v>
      </c>
      <c r="B27" t="str">
        <v>NODE_1318_length_11813_cov_1.826354</v>
      </c>
    </row>
    <row r="28" spans="1:2" x14ac:dyDescent="0.2">
      <c r="A28" t="s">
        <v>21</v>
      </c>
      <c r="B28" t="str">
        <v>NODE_1320_length_11760_cov_1.181904</v>
      </c>
    </row>
    <row r="29" spans="1:2" x14ac:dyDescent="0.2">
      <c r="A29" t="s">
        <v>30</v>
      </c>
      <c r="B29" t="str">
        <v>NODE_1331_length_11633_cov_1.884829</v>
      </c>
    </row>
    <row r="30" spans="1:2" x14ac:dyDescent="0.2">
      <c r="A30" t="s">
        <v>30</v>
      </c>
      <c r="B30" t="str">
        <v>NODE_1340_length_11564_cov_1.378067</v>
      </c>
    </row>
    <row r="31" spans="1:2" x14ac:dyDescent="0.2">
      <c r="A31" t="s">
        <v>32</v>
      </c>
      <c r="B31" t="str">
        <v>NODE_1342_length_11542_cov_1.730557</v>
      </c>
    </row>
    <row r="32" spans="1:2" x14ac:dyDescent="0.2">
      <c r="A32" t="s">
        <v>32</v>
      </c>
      <c r="B32" t="str">
        <v>NODE_1346_length_11472_cov_1.540885</v>
      </c>
    </row>
    <row r="33" spans="1:2" x14ac:dyDescent="0.2">
      <c r="A33" t="s">
        <v>35</v>
      </c>
      <c r="B33" t="str">
        <v>NODE_1351_length_11409_cov_1.587095</v>
      </c>
    </row>
    <row r="34" spans="1:2" x14ac:dyDescent="0.2">
      <c r="A34" t="s">
        <v>35</v>
      </c>
      <c r="B34" t="str">
        <v>NODE_1361_length_11276_cov_1.538827</v>
      </c>
    </row>
    <row r="35" spans="1:2" x14ac:dyDescent="0.2">
      <c r="A35" t="s">
        <v>35</v>
      </c>
      <c r="B35" t="str">
        <v>NODE_1372_length_11202_cov_1.530430</v>
      </c>
    </row>
    <row r="36" spans="1:2" x14ac:dyDescent="0.2">
      <c r="A36" t="s">
        <v>35</v>
      </c>
      <c r="B36" t="str">
        <v>NODE_1393_length_11015_cov_1.806401</v>
      </c>
    </row>
    <row r="37" spans="1:2" x14ac:dyDescent="0.2">
      <c r="A37" t="s">
        <v>35</v>
      </c>
      <c r="B37" t="str">
        <v>NODE_1394_length_11015_cov_1.194241</v>
      </c>
    </row>
    <row r="38" spans="1:2" x14ac:dyDescent="0.2">
      <c r="A38" t="s">
        <v>35</v>
      </c>
      <c r="B38" t="str">
        <v>NODE_1408_length_10854_cov_1.574700</v>
      </c>
    </row>
    <row r="39" spans="1:2" x14ac:dyDescent="0.2">
      <c r="A39" t="s">
        <v>35</v>
      </c>
      <c r="B39" t="str">
        <v>NODE_1410_length_10805_cov_1.414344</v>
      </c>
    </row>
    <row r="40" spans="1:2" x14ac:dyDescent="0.2">
      <c r="A40" t="s">
        <v>39</v>
      </c>
      <c r="B40" t="str">
        <v>NODE_1415_length_10775_cov_1.602776</v>
      </c>
    </row>
    <row r="41" spans="1:2" x14ac:dyDescent="0.2">
      <c r="A41" t="s">
        <v>41</v>
      </c>
      <c r="B41" t="str">
        <v>NODE_1430_length_10644_cov_1.644641</v>
      </c>
    </row>
    <row r="42" spans="1:2" x14ac:dyDescent="0.2">
      <c r="A42" t="s">
        <v>41</v>
      </c>
      <c r="B42" t="str">
        <v>NODE_1432_length_10629_cov_1.307663</v>
      </c>
    </row>
    <row r="43" spans="1:2" x14ac:dyDescent="0.2">
      <c r="A43" t="s">
        <v>41</v>
      </c>
      <c r="B43" t="str">
        <v>NODE_1446_length_10439_cov_2.657630</v>
      </c>
    </row>
    <row r="44" spans="1:2" x14ac:dyDescent="0.2">
      <c r="A44" t="s">
        <v>41</v>
      </c>
      <c r="B44" t="str">
        <v>NODE_1448_length_10435_cov_1.171736</v>
      </c>
    </row>
    <row r="45" spans="1:2" x14ac:dyDescent="0.2">
      <c r="A45" t="s">
        <v>41</v>
      </c>
      <c r="B45" t="str">
        <v>NODE_1452_length_10415_cov_1.431192</v>
      </c>
    </row>
    <row r="46" spans="1:2" x14ac:dyDescent="0.2">
      <c r="A46" t="s">
        <v>41</v>
      </c>
      <c r="B46" t="str">
        <v>NODE_1457_length_10354_cov_2.082398</v>
      </c>
    </row>
    <row r="47" spans="1:2" x14ac:dyDescent="0.2">
      <c r="A47" t="s">
        <v>48</v>
      </c>
      <c r="B47" t="str">
        <v>NODE_1469_length_10282_cov_1.746633</v>
      </c>
    </row>
    <row r="48" spans="1:2" x14ac:dyDescent="0.2">
      <c r="A48" t="s">
        <v>48</v>
      </c>
      <c r="B48" t="str">
        <v>NODE_1497_length_10012_cov_1.877891</v>
      </c>
    </row>
    <row r="49" spans="1:2" x14ac:dyDescent="0.2">
      <c r="A49" t="s">
        <v>48</v>
      </c>
      <c r="B49" t="str">
        <v>NODE_1498_length_10007_cov_1.428456</v>
      </c>
    </row>
    <row r="50" spans="1:2" x14ac:dyDescent="0.2">
      <c r="A50" t="s">
        <v>48</v>
      </c>
      <c r="B50" t="str">
        <v>NODE_1528_length_9715_cov_1.489067</v>
      </c>
    </row>
    <row r="51" spans="1:2" x14ac:dyDescent="0.2">
      <c r="A51" t="s">
        <v>48</v>
      </c>
      <c r="B51" t="str">
        <v>NODE_1532_length_9679_cov_1.117475</v>
      </c>
    </row>
    <row r="52" spans="1:2" x14ac:dyDescent="0.2">
      <c r="A52" t="s">
        <v>48</v>
      </c>
      <c r="B52" t="str">
        <v>NODE_1538_length_9648_cov_1.397819</v>
      </c>
    </row>
    <row r="53" spans="1:2" x14ac:dyDescent="0.2">
      <c r="A53" t="s">
        <v>48</v>
      </c>
      <c r="B53" t="str">
        <v>NODE_1560_length_9456_cov_1.857357</v>
      </c>
    </row>
    <row r="54" spans="1:2" x14ac:dyDescent="0.2">
      <c r="A54" t="s">
        <v>48</v>
      </c>
      <c r="B54" t="str">
        <v>NODE_1568_length_9373_cov_1.893975</v>
      </c>
    </row>
    <row r="55" spans="1:2" x14ac:dyDescent="0.2">
      <c r="A55" t="s">
        <v>48</v>
      </c>
      <c r="B55" t="str">
        <v>NODE_1576_length_9309_cov_1.464992</v>
      </c>
    </row>
    <row r="56" spans="1:2" x14ac:dyDescent="0.2">
      <c r="A56" t="s">
        <v>48</v>
      </c>
      <c r="B56" t="str">
        <v>NODE_1585_length_9261_cov_1.911148</v>
      </c>
    </row>
    <row r="57" spans="1:2" x14ac:dyDescent="0.2">
      <c r="A57" t="s">
        <v>54</v>
      </c>
      <c r="B57" t="str">
        <v>NODE_1610_length_9137_cov_1.161201</v>
      </c>
    </row>
    <row r="58" spans="1:2" x14ac:dyDescent="0.2">
      <c r="A58" t="s">
        <v>54</v>
      </c>
      <c r="B58" t="str">
        <v>NODE_1620_length_9028_cov_1.535606</v>
      </c>
    </row>
    <row r="59" spans="1:2" x14ac:dyDescent="0.2">
      <c r="A59" t="s">
        <v>54</v>
      </c>
      <c r="B59" t="str">
        <v>NODE_1624_length_9015_cov_1.774708</v>
      </c>
    </row>
    <row r="60" spans="1:2" x14ac:dyDescent="0.2">
      <c r="A60" t="s">
        <v>54</v>
      </c>
      <c r="B60" t="str">
        <v>NODE_1653_length_8825_cov_1.507918</v>
      </c>
    </row>
    <row r="61" spans="1:2" x14ac:dyDescent="0.2">
      <c r="A61" t="s">
        <v>54</v>
      </c>
      <c r="B61" t="str">
        <v>NODE_1661_length_8800_cov_1.674876</v>
      </c>
    </row>
    <row r="62" spans="1:2" x14ac:dyDescent="0.2">
      <c r="A62" t="s">
        <v>54</v>
      </c>
      <c r="B62" t="str">
        <v>NODE_1670_length_8752_cov_1.622034</v>
      </c>
    </row>
    <row r="63" spans="1:2" x14ac:dyDescent="0.2">
      <c r="A63" t="s">
        <v>54</v>
      </c>
      <c r="B63" t="str">
        <v>NODE_1673_length_8745_cov_1.766505</v>
      </c>
    </row>
    <row r="64" spans="1:2" x14ac:dyDescent="0.2">
      <c r="A64" t="s">
        <v>54</v>
      </c>
      <c r="B64" t="str">
        <v>NODE_1682_length_8694_cov_1.496097</v>
      </c>
    </row>
    <row r="65" spans="1:2" x14ac:dyDescent="0.2">
      <c r="A65" t="s">
        <v>54</v>
      </c>
      <c r="B65" t="str">
        <v>NODE_1692_length_8617_cov_1.402539</v>
      </c>
    </row>
    <row r="66" spans="1:2" x14ac:dyDescent="0.2">
      <c r="A66" t="s">
        <v>54</v>
      </c>
      <c r="B66" t="str">
        <v>NODE_1703_length_8546_cov_1.667813</v>
      </c>
    </row>
    <row r="67" spans="1:2" x14ac:dyDescent="0.2">
      <c r="A67" t="s">
        <v>61</v>
      </c>
      <c r="B67" t="str">
        <v>NODE_1712_length_8480_cov_1.311626</v>
      </c>
    </row>
    <row r="68" spans="1:2" x14ac:dyDescent="0.2">
      <c r="A68" t="s">
        <v>61</v>
      </c>
      <c r="B68" t="str">
        <v>NODE_1718_length_8448_cov_1.582944</v>
      </c>
    </row>
    <row r="69" spans="1:2" x14ac:dyDescent="0.2">
      <c r="A69" t="s">
        <v>61</v>
      </c>
      <c r="B69" t="str">
        <v>NODE_1764_length_8187_cov_1.159856</v>
      </c>
    </row>
    <row r="70" spans="1:2" x14ac:dyDescent="0.2">
      <c r="A70" t="s">
        <v>61</v>
      </c>
      <c r="B70" t="str">
        <v>NODE_1770_length_8164_cov_1.724823</v>
      </c>
    </row>
    <row r="71" spans="1:2" x14ac:dyDescent="0.2">
      <c r="A71" t="s">
        <v>61</v>
      </c>
      <c r="B71" t="str">
        <v>NODE_1786_length_8105_cov_1.334876</v>
      </c>
    </row>
    <row r="72" spans="1:2" x14ac:dyDescent="0.2">
      <c r="A72" t="s">
        <v>65</v>
      </c>
      <c r="B72" t="str">
        <v>NODE_179_length_67222_cov_2.131007</v>
      </c>
    </row>
    <row r="73" spans="1:2" x14ac:dyDescent="0.2">
      <c r="A73" t="s">
        <v>66</v>
      </c>
      <c r="B73" t="str">
        <v>NODE_1817_length_7984_cov_1.652864</v>
      </c>
    </row>
    <row r="74" spans="1:2" x14ac:dyDescent="0.2">
      <c r="A74" t="s">
        <v>66</v>
      </c>
      <c r="B74" t="str">
        <v>NODE_1818_length_7979_cov_1.106126</v>
      </c>
    </row>
    <row r="75" spans="1:2" x14ac:dyDescent="0.2">
      <c r="A75" t="s">
        <v>66</v>
      </c>
      <c r="B75" t="str">
        <v>NODE_1827_length_7948_cov_1.365574</v>
      </c>
    </row>
    <row r="76" spans="1:2" x14ac:dyDescent="0.2">
      <c r="A76" t="s">
        <v>66</v>
      </c>
      <c r="B76" t="str">
        <v>NODE_1840_length_7855_cov_1.439824</v>
      </c>
    </row>
    <row r="77" spans="1:2" x14ac:dyDescent="0.2">
      <c r="A77" t="s">
        <v>66</v>
      </c>
      <c r="B77" t="str">
        <v>NODE_1844_length_7826_cov_1.784835</v>
      </c>
    </row>
    <row r="78" spans="1:2" x14ac:dyDescent="0.2">
      <c r="A78" t="s">
        <v>66</v>
      </c>
      <c r="B78" t="str">
        <v>NODE_1853_length_7778_cov_1.199817</v>
      </c>
    </row>
    <row r="79" spans="1:2" x14ac:dyDescent="0.2">
      <c r="A79" t="s">
        <v>66</v>
      </c>
      <c r="B79" t="str">
        <v>NODE_1860_length_7754_cov_1.782546</v>
      </c>
    </row>
    <row r="80" spans="1:2" x14ac:dyDescent="0.2">
      <c r="A80" t="s">
        <v>66</v>
      </c>
      <c r="B80" t="str">
        <v>NODE_1882_length_7652_cov_1.672325</v>
      </c>
    </row>
    <row r="81" spans="1:2" x14ac:dyDescent="0.2">
      <c r="A81" t="s">
        <v>66</v>
      </c>
      <c r="B81" t="str">
        <v>NODE_1883_length_7647_cov_1.208731</v>
      </c>
    </row>
    <row r="82" spans="1:2" x14ac:dyDescent="0.2">
      <c r="A82" t="s">
        <v>66</v>
      </c>
      <c r="B82" t="str">
        <v>NODE_1903_length_7545_cov_1.690073</v>
      </c>
    </row>
    <row r="83" spans="1:2" x14ac:dyDescent="0.2">
      <c r="A83" t="s">
        <v>66</v>
      </c>
      <c r="B83" t="str">
        <v>NODE_1922_length_7453_cov_1.521520</v>
      </c>
    </row>
    <row r="84" spans="1:2" x14ac:dyDescent="0.2">
      <c r="A84" t="s">
        <v>66</v>
      </c>
      <c r="B84" t="str">
        <v>NODE_1930_length_7426_cov_1.494327</v>
      </c>
    </row>
    <row r="85" spans="1:2" x14ac:dyDescent="0.2">
      <c r="A85" t="s">
        <v>66</v>
      </c>
      <c r="B85" t="str">
        <v>NODE_1942_length_7354_cov_1.237885</v>
      </c>
    </row>
    <row r="86" spans="1:2" x14ac:dyDescent="0.2">
      <c r="A86" t="s">
        <v>66</v>
      </c>
      <c r="B86" t="str">
        <v>NODE_1947_length_7313_cov_1.498195</v>
      </c>
    </row>
    <row r="87" spans="1:2" x14ac:dyDescent="0.2">
      <c r="A87" t="s">
        <v>66</v>
      </c>
      <c r="B87" t="str">
        <v>NODE_1950_length_7287_cov_1.791806</v>
      </c>
    </row>
    <row r="88" spans="1:2" x14ac:dyDescent="0.2">
      <c r="A88" t="s">
        <v>66</v>
      </c>
      <c r="B88" t="str">
        <v>NODE_1968_length_7192_cov_1.511651</v>
      </c>
    </row>
    <row r="89" spans="1:2" x14ac:dyDescent="0.2">
      <c r="A89" t="s">
        <v>66</v>
      </c>
      <c r="B89" t="str">
        <v>NODE_1999_length_7010_cov_2.026381</v>
      </c>
    </row>
    <row r="90" spans="1:2" x14ac:dyDescent="0.2">
      <c r="A90" t="s">
        <v>66</v>
      </c>
      <c r="B90" t="str">
        <v>NODE_2000_length_7007_cov_1.498695</v>
      </c>
    </row>
    <row r="91" spans="1:2" x14ac:dyDescent="0.2">
      <c r="A91" t="s">
        <v>66</v>
      </c>
      <c r="B91" t="str">
        <v>NODE_2004_length_7002_cov_1.671746</v>
      </c>
    </row>
    <row r="92" spans="1:2" x14ac:dyDescent="0.2">
      <c r="A92" t="s">
        <v>66</v>
      </c>
      <c r="B92" t="str">
        <v>NODE_2018_length_6943_cov_1.229655</v>
      </c>
    </row>
    <row r="93" spans="1:2" x14ac:dyDescent="0.2">
      <c r="A93" t="s">
        <v>66</v>
      </c>
      <c r="B93" t="str">
        <v>NODE_2038_length_6819_cov_1.656082</v>
      </c>
    </row>
    <row r="94" spans="1:2" x14ac:dyDescent="0.2">
      <c r="A94" t="s">
        <v>77</v>
      </c>
      <c r="B94" t="str">
        <v>NODE_2046_length_6782_cov_1.087993</v>
      </c>
    </row>
    <row r="95" spans="1:2" x14ac:dyDescent="0.2">
      <c r="A95" t="s">
        <v>77</v>
      </c>
      <c r="B95" t="str">
        <v>NODE_2071_length_6694_cov_1.758773</v>
      </c>
    </row>
    <row r="96" spans="1:2" x14ac:dyDescent="0.2">
      <c r="A96" t="s">
        <v>77</v>
      </c>
      <c r="B96" t="str">
        <v>NODE_2078_length_6677_cov_1.498934</v>
      </c>
    </row>
    <row r="97" spans="1:2" x14ac:dyDescent="0.2">
      <c r="A97" t="s">
        <v>81</v>
      </c>
      <c r="B97" t="str">
        <v>NODE_2107_length_6573_cov_1.640514</v>
      </c>
    </row>
    <row r="98" spans="1:2" x14ac:dyDescent="0.2">
      <c r="A98" t="s">
        <v>83</v>
      </c>
      <c r="B98" t="str">
        <v>NODE_2108_length_6573_cov_1.590529</v>
      </c>
    </row>
    <row r="99" spans="1:2" x14ac:dyDescent="0.2">
      <c r="A99" t="s">
        <v>83</v>
      </c>
      <c r="B99" t="str">
        <v>NODE_2110_length_6560_cov_1.815165</v>
      </c>
    </row>
    <row r="100" spans="1:2" x14ac:dyDescent="0.2">
      <c r="A100" t="s">
        <v>83</v>
      </c>
      <c r="B100" t="str">
        <v>NODE_2115_length_6542_cov_1.366972</v>
      </c>
    </row>
    <row r="101" spans="1:2" x14ac:dyDescent="0.2">
      <c r="A101" t="s">
        <v>83</v>
      </c>
      <c r="B101" t="str">
        <v>NODE_2163_length_6323_cov_1.394881</v>
      </c>
    </row>
    <row r="102" spans="1:2" x14ac:dyDescent="0.2">
      <c r="A102" t="s">
        <v>87</v>
      </c>
      <c r="B102" t="str">
        <v>NODE_2165_length_6309_cov_1.275895</v>
      </c>
    </row>
    <row r="103" spans="1:2" x14ac:dyDescent="0.2">
      <c r="A103" t="s">
        <v>87</v>
      </c>
      <c r="B103" t="str">
        <v>NODE_2173_length_6267_cov_2.073099</v>
      </c>
    </row>
    <row r="104" spans="1:2" x14ac:dyDescent="0.2">
      <c r="A104" t="s">
        <v>87</v>
      </c>
      <c r="B104" t="str">
        <v>NODE_2192_length_6210_cov_1.547467</v>
      </c>
    </row>
    <row r="105" spans="1:2" x14ac:dyDescent="0.2">
      <c r="A105" t="s">
        <v>87</v>
      </c>
      <c r="B105" t="str">
        <v>NODE_2193_length_6209_cov_1.451623</v>
      </c>
    </row>
    <row r="106" spans="1:2" x14ac:dyDescent="0.2">
      <c r="A106" t="s">
        <v>87</v>
      </c>
      <c r="B106" t="str">
        <v>NODE_2210_length_6150_cov_1.164762</v>
      </c>
    </row>
    <row r="107" spans="1:2" x14ac:dyDescent="0.2">
      <c r="A107" t="s">
        <v>89</v>
      </c>
      <c r="B107" t="str">
        <v>NODE_2237_length_6030_cov_1.129245</v>
      </c>
    </row>
    <row r="108" spans="1:2" x14ac:dyDescent="0.2">
      <c r="A108" t="s">
        <v>89</v>
      </c>
      <c r="B108" t="str">
        <v>NODE_2244_length_6012_cov_1.477546</v>
      </c>
    </row>
    <row r="109" spans="1:2" x14ac:dyDescent="0.2">
      <c r="A109" t="s">
        <v>89</v>
      </c>
      <c r="B109" t="str">
        <v>NODE_2245_length_6009_cov_1.332486</v>
      </c>
    </row>
    <row r="110" spans="1:2" x14ac:dyDescent="0.2">
      <c r="A110" t="s">
        <v>89</v>
      </c>
      <c r="B110" t="str">
        <v>NODE_2256_length_5969_cov_1.238648</v>
      </c>
    </row>
    <row r="111" spans="1:2" x14ac:dyDescent="0.2">
      <c r="A111" t="s">
        <v>89</v>
      </c>
      <c r="B111" t="str">
        <v>NODE_2261_length_5951_cov_1.905993</v>
      </c>
    </row>
    <row r="112" spans="1:2" x14ac:dyDescent="0.2">
      <c r="A112" t="s">
        <v>93</v>
      </c>
      <c r="B112" t="str">
        <v>NODE_2272_length_5913_cov_1.482420</v>
      </c>
    </row>
    <row r="113" spans="1:2" x14ac:dyDescent="0.2">
      <c r="A113" t="s">
        <v>93</v>
      </c>
      <c r="B113" t="str">
        <v>NODE_2281_length_5884_cov_2.031526</v>
      </c>
    </row>
    <row r="114" spans="1:2" x14ac:dyDescent="0.2">
      <c r="A114" t="s">
        <v>95</v>
      </c>
      <c r="B114" t="str">
        <v>NODE_2321_length_5757_cov_1.205632</v>
      </c>
    </row>
    <row r="115" spans="1:2" x14ac:dyDescent="0.2">
      <c r="A115" t="s">
        <v>97</v>
      </c>
      <c r="B115" t="str">
        <v>NODE_2324_length_5751_cov_1.942553</v>
      </c>
    </row>
    <row r="116" spans="1:2" x14ac:dyDescent="0.2">
      <c r="A116" t="s">
        <v>97</v>
      </c>
      <c r="B116" t="str">
        <v>NODE_2330_length_5719_cov_1.496434</v>
      </c>
    </row>
    <row r="117" spans="1:2" x14ac:dyDescent="0.2">
      <c r="A117" t="s">
        <v>97</v>
      </c>
      <c r="B117" t="str">
        <v>NODE_2339_length_5696_cov_1.556491</v>
      </c>
    </row>
    <row r="118" spans="1:2" x14ac:dyDescent="0.2">
      <c r="A118" t="s">
        <v>97</v>
      </c>
      <c r="B118" t="str">
        <v>NODE_2347_length_5684_cov_1.590705</v>
      </c>
    </row>
    <row r="119" spans="1:2" x14ac:dyDescent="0.2">
      <c r="A119" t="s">
        <v>97</v>
      </c>
      <c r="B119" t="str">
        <v>NODE_2359_length_5647_cov_1.248194</v>
      </c>
    </row>
    <row r="120" spans="1:2" x14ac:dyDescent="0.2">
      <c r="A120" t="s">
        <v>97</v>
      </c>
      <c r="B120" t="str">
        <v>NODE_2360_length_5646_cov_1.379223</v>
      </c>
    </row>
    <row r="121" spans="1:2" x14ac:dyDescent="0.2">
      <c r="A121" t="s">
        <v>101</v>
      </c>
      <c r="B121" t="str">
        <v>NODE_2367_length_5619_cov_1.642883</v>
      </c>
    </row>
    <row r="122" spans="1:2" x14ac:dyDescent="0.2">
      <c r="A122" t="s">
        <v>103</v>
      </c>
      <c r="B122" t="str">
        <v>NODE_2399_length_5536_cov_1.119631</v>
      </c>
    </row>
    <row r="123" spans="1:2" x14ac:dyDescent="0.2">
      <c r="A123" t="s">
        <v>104</v>
      </c>
      <c r="B123" t="str">
        <v>NODE_2407_length_5506_cov_1.576830</v>
      </c>
    </row>
    <row r="124" spans="1:2" x14ac:dyDescent="0.2">
      <c r="A124" t="s">
        <v>104</v>
      </c>
      <c r="B124" t="str">
        <v>NODE_2419_length_5474_cov_1.281745</v>
      </c>
    </row>
    <row r="125" spans="1:2" x14ac:dyDescent="0.2">
      <c r="A125" t="s">
        <v>104</v>
      </c>
      <c r="B125" t="str">
        <v>NODE_2434_length_5423_cov_1.718373</v>
      </c>
    </row>
    <row r="126" spans="1:2" x14ac:dyDescent="0.2">
      <c r="A126" t="s">
        <v>104</v>
      </c>
      <c r="B126" t="str">
        <v>NODE_2437_length_5415_cov_1.531109</v>
      </c>
    </row>
    <row r="127" spans="1:2" x14ac:dyDescent="0.2">
      <c r="A127" t="s">
        <v>104</v>
      </c>
      <c r="B127" t="str">
        <v>NODE_2445_length_5389_cov_1.370405</v>
      </c>
    </row>
    <row r="128" spans="1:2" x14ac:dyDescent="0.2">
      <c r="A128" t="s">
        <v>104</v>
      </c>
      <c r="B128" t="str">
        <v>NODE_2469_length_5331_cov_1.494828</v>
      </c>
    </row>
    <row r="129" spans="1:2" x14ac:dyDescent="0.2">
      <c r="A129" t="s">
        <v>104</v>
      </c>
      <c r="B129" t="str">
        <v>NODE_2471_length_5331_cov_1.466858</v>
      </c>
    </row>
    <row r="130" spans="1:2" x14ac:dyDescent="0.2">
      <c r="A130" t="s">
        <v>104</v>
      </c>
      <c r="B130" t="str">
        <v>NODE_2479_length_5300_cov_1.405088</v>
      </c>
    </row>
    <row r="131" spans="1:2" x14ac:dyDescent="0.2">
      <c r="A131" t="s">
        <v>108</v>
      </c>
      <c r="B131" t="str">
        <v>NODE_2483_length_5282_cov_1.717656</v>
      </c>
    </row>
    <row r="132" spans="1:2" x14ac:dyDescent="0.2">
      <c r="A132" t="s">
        <v>108</v>
      </c>
      <c r="B132" t="str">
        <v>NODE_2492_length_5257_cov_1.261757</v>
      </c>
    </row>
    <row r="133" spans="1:2" x14ac:dyDescent="0.2">
      <c r="A133" t="s">
        <v>108</v>
      </c>
      <c r="B133" t="str">
        <v>NODE_2497_length_5240_cov_1.762137</v>
      </c>
    </row>
    <row r="134" spans="1:2" x14ac:dyDescent="0.2">
      <c r="A134" t="s">
        <v>108</v>
      </c>
      <c r="B134" t="str">
        <v>NODE_2498_length_5238_cov_1.876146</v>
      </c>
    </row>
    <row r="135" spans="1:2" x14ac:dyDescent="0.2">
      <c r="A135" t="s">
        <v>108</v>
      </c>
      <c r="B135" t="str">
        <v>NODE_2511_length_5200_cov_1.864217</v>
      </c>
    </row>
    <row r="136" spans="1:2" x14ac:dyDescent="0.2">
      <c r="A136" t="s">
        <v>108</v>
      </c>
      <c r="B136" t="str">
        <v>NODE_2539_length_5128_cov_1.460634</v>
      </c>
    </row>
    <row r="137" spans="1:2" x14ac:dyDescent="0.2">
      <c r="A137" t="s">
        <v>108</v>
      </c>
      <c r="B137" t="str">
        <v>NODE_2541_length_5116_cov_1.347053</v>
      </c>
    </row>
    <row r="138" spans="1:2" x14ac:dyDescent="0.2">
      <c r="A138" t="s">
        <v>108</v>
      </c>
      <c r="B138" t="str">
        <v>NODE_2553_length_5075_cov_1.181910</v>
      </c>
    </row>
    <row r="139" spans="1:2" x14ac:dyDescent="0.2">
      <c r="A139" t="s">
        <v>108</v>
      </c>
      <c r="B139" t="str">
        <v>NODE_2555_length_5071_cov_1.330242</v>
      </c>
    </row>
    <row r="140" spans="1:2" x14ac:dyDescent="0.2">
      <c r="A140" t="s">
        <v>108</v>
      </c>
      <c r="B140" t="str">
        <v>NODE_2557_length_5070_cov_1.127848</v>
      </c>
    </row>
    <row r="141" spans="1:2" x14ac:dyDescent="0.2">
      <c r="A141" t="s">
        <v>108</v>
      </c>
      <c r="B141" t="str">
        <v>NODE_2570_length_5033_cov_1.374644</v>
      </c>
    </row>
    <row r="142" spans="1:2" x14ac:dyDescent="0.2">
      <c r="A142" t="s">
        <v>108</v>
      </c>
      <c r="B142" t="str">
        <v>NODE_2577_length_5009_cov_1.747448</v>
      </c>
    </row>
    <row r="143" spans="1:2" x14ac:dyDescent="0.2">
      <c r="A143" t="s">
        <v>108</v>
      </c>
      <c r="B143" t="str">
        <v>NODE_2580_length_5004_cov_1.315144</v>
      </c>
    </row>
    <row r="144" spans="1:2" x14ac:dyDescent="0.2">
      <c r="A144" t="s">
        <v>108</v>
      </c>
      <c r="B144" t="str">
        <v>NODE_310_length_46430_cov_1.506056</v>
      </c>
    </row>
    <row r="145" spans="1:2" x14ac:dyDescent="0.2">
      <c r="A145" t="s">
        <v>114</v>
      </c>
      <c r="B145" t="str">
        <v>NODE_314_length_46015_cov_1.576203</v>
      </c>
    </row>
    <row r="146" spans="1:2" x14ac:dyDescent="0.2">
      <c r="A146" t="s">
        <v>115</v>
      </c>
      <c r="B146" t="str">
        <v>NODE_376_length_39180_cov_1.733651</v>
      </c>
    </row>
    <row r="147" spans="1:2" x14ac:dyDescent="0.2">
      <c r="A147" t="s">
        <v>117</v>
      </c>
      <c r="B147" t="str">
        <v>NODE_427_length_34686_cov_1.574953</v>
      </c>
    </row>
    <row r="148" spans="1:2" x14ac:dyDescent="0.2">
      <c r="A148" t="s">
        <v>117</v>
      </c>
      <c r="B148" t="str">
        <v>NODE_436_length_34315_cov_1.960239</v>
      </c>
    </row>
    <row r="149" spans="1:2" x14ac:dyDescent="0.2">
      <c r="A149" t="s">
        <v>117</v>
      </c>
      <c r="B149" t="str">
        <v>NODE_488_length_31559_cov_1.471063</v>
      </c>
    </row>
    <row r="150" spans="1:2" x14ac:dyDescent="0.2">
      <c r="A150" t="s">
        <v>117</v>
      </c>
      <c r="B150" t="str">
        <v>NODE_504_length_30948_cov_1.703343</v>
      </c>
    </row>
    <row r="151" spans="1:2" x14ac:dyDescent="0.2">
      <c r="A151" t="s">
        <v>117</v>
      </c>
      <c r="B151" t="str">
        <v>NODE_574_length_26845_cov_1.745567</v>
      </c>
    </row>
    <row r="152" spans="1:2" x14ac:dyDescent="0.2">
      <c r="A152" t="s">
        <v>117</v>
      </c>
      <c r="B152" t="str">
        <v>NODE_580_length_26556_cov_1.604840</v>
      </c>
    </row>
    <row r="153" spans="1:2" x14ac:dyDescent="0.2">
      <c r="A153" t="s">
        <v>117</v>
      </c>
      <c r="B153" t="str">
        <v>NODE_605_length_25295_cov_1.965653</v>
      </c>
    </row>
    <row r="154" spans="1:2" x14ac:dyDescent="0.2">
      <c r="A154" t="s">
        <v>117</v>
      </c>
      <c r="B154" t="str">
        <v>NODE_634_length_24355_cov_1.880218</v>
      </c>
    </row>
    <row r="155" spans="1:2" x14ac:dyDescent="0.2">
      <c r="A155" t="s">
        <v>117</v>
      </c>
      <c r="B155" t="str">
        <v>NODE_655_length_23566_cov_1.668898</v>
      </c>
    </row>
    <row r="156" spans="1:2" x14ac:dyDescent="0.2">
      <c r="A156" t="s">
        <v>117</v>
      </c>
      <c r="B156" t="str">
        <v>NODE_704_length_22263_cov_1.574531</v>
      </c>
    </row>
    <row r="157" spans="1:2" x14ac:dyDescent="0.2">
      <c r="A157" t="s">
        <v>117</v>
      </c>
      <c r="B157" t="str">
        <v>NODE_759_length_20967_cov_1.648399</v>
      </c>
    </row>
    <row r="158" spans="1:2" x14ac:dyDescent="0.2">
      <c r="A158" t="s">
        <v>117</v>
      </c>
      <c r="B158" t="str">
        <v>NODE_773_length_20440_cov_1.846721</v>
      </c>
    </row>
    <row r="159" spans="1:2" x14ac:dyDescent="0.2">
      <c r="A159" t="s">
        <v>126</v>
      </c>
      <c r="B159" t="str">
        <v>NODE_775_length_20399_cov_1.573738</v>
      </c>
    </row>
    <row r="160" spans="1:2" x14ac:dyDescent="0.2">
      <c r="A160" t="s">
        <v>126</v>
      </c>
      <c r="B160" t="str">
        <v>NODE_783_length_20317_cov_1.477581</v>
      </c>
    </row>
    <row r="161" spans="1:2" x14ac:dyDescent="0.2">
      <c r="A161" t="s">
        <v>126</v>
      </c>
      <c r="B161" t="str">
        <v>NODE_815_length_19482_cov_1.892365</v>
      </c>
    </row>
    <row r="162" spans="1:2" x14ac:dyDescent="0.2">
      <c r="A162" t="s">
        <v>126</v>
      </c>
      <c r="B162" t="str">
        <v>NODE_824_length_19252_cov_1.738101</v>
      </c>
    </row>
    <row r="163" spans="1:2" x14ac:dyDescent="0.2">
      <c r="A163" t="s">
        <v>126</v>
      </c>
      <c r="B163" t="str">
        <v>NODE_835_length_19068_cov_1.176557</v>
      </c>
    </row>
    <row r="164" spans="1:2" x14ac:dyDescent="0.2">
      <c r="A164" t="s">
        <v>126</v>
      </c>
      <c r="B164" t="str">
        <v>NODE_850_length_18778_cov_1.486366</v>
      </c>
    </row>
    <row r="165" spans="1:2" x14ac:dyDescent="0.2">
      <c r="A165" t="s">
        <v>126</v>
      </c>
      <c r="B165" t="str">
        <v>NODE_877_length_18176_cov_1.498754</v>
      </c>
    </row>
    <row r="166" spans="1:2" x14ac:dyDescent="0.2">
      <c r="A166" t="s">
        <v>129</v>
      </c>
      <c r="B166" t="str">
        <v>NODE_884_length_18039_cov_1.524041</v>
      </c>
    </row>
    <row r="167" spans="1:2" x14ac:dyDescent="0.2">
      <c r="A167" t="s">
        <v>131</v>
      </c>
      <c r="B167" t="str">
        <v>NODE_894_length_17858_cov_1.554516</v>
      </c>
    </row>
    <row r="168" spans="1:2" x14ac:dyDescent="0.2">
      <c r="A168" t="s">
        <v>132</v>
      </c>
      <c r="B168" t="str">
        <v>NODE_919_length_17368_cov_1.725850</v>
      </c>
    </row>
    <row r="169" spans="1:2" x14ac:dyDescent="0.2">
      <c r="A169" t="s">
        <v>132</v>
      </c>
      <c r="B169" t="str">
        <v>NODE_924_length_17267_cov_1.817149</v>
      </c>
    </row>
    <row r="170" spans="1:2" x14ac:dyDescent="0.2">
      <c r="A170" t="s">
        <v>132</v>
      </c>
      <c r="B170" t="str">
        <v>NODE_938_length_16961_cov_1.662196</v>
      </c>
    </row>
    <row r="171" spans="1:2" x14ac:dyDescent="0.2">
      <c r="A171" t="s">
        <v>132</v>
      </c>
      <c r="B171" t="str">
        <v>NODE_958_length_16506_cov_1.611101</v>
      </c>
    </row>
    <row r="172" spans="1:2" x14ac:dyDescent="0.2">
      <c r="A172" t="s">
        <v>132</v>
      </c>
      <c r="B172" t="str">
        <v>NODE_987_length_15793_cov_1.813863</v>
      </c>
    </row>
    <row r="173" spans="1:2" x14ac:dyDescent="0.2">
      <c r="A173" t="s">
        <v>132</v>
      </c>
    </row>
    <row r="174" spans="1:2" x14ac:dyDescent="0.2">
      <c r="A174" t="s">
        <v>132</v>
      </c>
    </row>
    <row r="175" spans="1:2" x14ac:dyDescent="0.2">
      <c r="A175" t="s">
        <v>132</v>
      </c>
    </row>
    <row r="176" spans="1:2" x14ac:dyDescent="0.2">
      <c r="A176" t="s">
        <v>132</v>
      </c>
    </row>
    <row r="177" spans="1:1" x14ac:dyDescent="0.2">
      <c r="A177" t="s">
        <v>132</v>
      </c>
    </row>
    <row r="178" spans="1:1" x14ac:dyDescent="0.2">
      <c r="A178" t="s">
        <v>132</v>
      </c>
    </row>
    <row r="179" spans="1:1" x14ac:dyDescent="0.2">
      <c r="A179" t="s">
        <v>132</v>
      </c>
    </row>
    <row r="180" spans="1:1" x14ac:dyDescent="0.2">
      <c r="A180" t="s">
        <v>132</v>
      </c>
    </row>
    <row r="181" spans="1:1" x14ac:dyDescent="0.2">
      <c r="A181" t="s">
        <v>132</v>
      </c>
    </row>
    <row r="182" spans="1:1" x14ac:dyDescent="0.2">
      <c r="A182" t="s">
        <v>132</v>
      </c>
    </row>
    <row r="183" spans="1:1" x14ac:dyDescent="0.2">
      <c r="A183" t="s">
        <v>139</v>
      </c>
    </row>
    <row r="184" spans="1:1" x14ac:dyDescent="0.2">
      <c r="A184" t="s">
        <v>139</v>
      </c>
    </row>
    <row r="185" spans="1:1" x14ac:dyDescent="0.2">
      <c r="A185" t="s">
        <v>139</v>
      </c>
    </row>
    <row r="186" spans="1:1" x14ac:dyDescent="0.2">
      <c r="A186" t="s">
        <v>139</v>
      </c>
    </row>
    <row r="187" spans="1:1" x14ac:dyDescent="0.2">
      <c r="A187" t="s">
        <v>139</v>
      </c>
    </row>
    <row r="188" spans="1:1" x14ac:dyDescent="0.2">
      <c r="A188" t="s">
        <v>139</v>
      </c>
    </row>
    <row r="189" spans="1:1" x14ac:dyDescent="0.2">
      <c r="A189" t="s">
        <v>139</v>
      </c>
    </row>
    <row r="190" spans="1:1" x14ac:dyDescent="0.2">
      <c r="A190" t="s">
        <v>139</v>
      </c>
    </row>
    <row r="191" spans="1:1" x14ac:dyDescent="0.2">
      <c r="A191" t="s">
        <v>139</v>
      </c>
    </row>
    <row r="192" spans="1:1" x14ac:dyDescent="0.2">
      <c r="A192" t="s">
        <v>139</v>
      </c>
    </row>
    <row r="193" spans="1:1" x14ac:dyDescent="0.2">
      <c r="A193" t="s">
        <v>144</v>
      </c>
    </row>
    <row r="194" spans="1:1" x14ac:dyDescent="0.2">
      <c r="A194" t="s">
        <v>146</v>
      </c>
    </row>
    <row r="195" spans="1:1" x14ac:dyDescent="0.2">
      <c r="A195" t="s">
        <v>146</v>
      </c>
    </row>
    <row r="196" spans="1:1" x14ac:dyDescent="0.2">
      <c r="A196" t="s">
        <v>146</v>
      </c>
    </row>
    <row r="197" spans="1:1" x14ac:dyDescent="0.2">
      <c r="A197" t="s">
        <v>146</v>
      </c>
    </row>
    <row r="198" spans="1:1" x14ac:dyDescent="0.2">
      <c r="A198" t="s">
        <v>148</v>
      </c>
    </row>
    <row r="199" spans="1:1" x14ac:dyDescent="0.2">
      <c r="A199" t="s">
        <v>148</v>
      </c>
    </row>
    <row r="200" spans="1:1" x14ac:dyDescent="0.2">
      <c r="A200" t="s">
        <v>148</v>
      </c>
    </row>
    <row r="201" spans="1:1" x14ac:dyDescent="0.2">
      <c r="A201" t="s">
        <v>151</v>
      </c>
    </row>
    <row r="202" spans="1:1" x14ac:dyDescent="0.2">
      <c r="A202" t="s">
        <v>151</v>
      </c>
    </row>
    <row r="203" spans="1:1" x14ac:dyDescent="0.2">
      <c r="A203" t="s">
        <v>151</v>
      </c>
    </row>
    <row r="204" spans="1:1" x14ac:dyDescent="0.2">
      <c r="A204" t="s">
        <v>151</v>
      </c>
    </row>
    <row r="205" spans="1:1" x14ac:dyDescent="0.2">
      <c r="A205" t="s">
        <v>153</v>
      </c>
    </row>
    <row r="206" spans="1:1" x14ac:dyDescent="0.2">
      <c r="A206" t="s">
        <v>154</v>
      </c>
    </row>
    <row r="207" spans="1:1" x14ac:dyDescent="0.2">
      <c r="A207" t="s">
        <v>154</v>
      </c>
    </row>
    <row r="208" spans="1:1" x14ac:dyDescent="0.2">
      <c r="A208" t="s">
        <v>154</v>
      </c>
    </row>
    <row r="209" spans="1:1" x14ac:dyDescent="0.2">
      <c r="A209" t="s">
        <v>154</v>
      </c>
    </row>
    <row r="210" spans="1:1" x14ac:dyDescent="0.2">
      <c r="A210" t="s">
        <v>154</v>
      </c>
    </row>
    <row r="211" spans="1:1" x14ac:dyDescent="0.2">
      <c r="A211" t="s">
        <v>154</v>
      </c>
    </row>
    <row r="212" spans="1:1" x14ac:dyDescent="0.2">
      <c r="A212" t="s">
        <v>154</v>
      </c>
    </row>
    <row r="213" spans="1:1" x14ac:dyDescent="0.2">
      <c r="A213" t="s">
        <v>154</v>
      </c>
    </row>
    <row r="214" spans="1:1" x14ac:dyDescent="0.2">
      <c r="A214" t="s">
        <v>154</v>
      </c>
    </row>
    <row r="215" spans="1:1" x14ac:dyDescent="0.2">
      <c r="A215" t="s">
        <v>154</v>
      </c>
    </row>
    <row r="216" spans="1:1" x14ac:dyDescent="0.2">
      <c r="A216" t="s">
        <v>154</v>
      </c>
    </row>
    <row r="217" spans="1:1" x14ac:dyDescent="0.2">
      <c r="A217" t="s">
        <v>156</v>
      </c>
    </row>
    <row r="218" spans="1:1" x14ac:dyDescent="0.2">
      <c r="A218" t="s">
        <v>156</v>
      </c>
    </row>
    <row r="219" spans="1:1" x14ac:dyDescent="0.2">
      <c r="A219" t="s">
        <v>156</v>
      </c>
    </row>
    <row r="220" spans="1:1" x14ac:dyDescent="0.2">
      <c r="A220" t="s">
        <v>156</v>
      </c>
    </row>
    <row r="221" spans="1:1" x14ac:dyDescent="0.2">
      <c r="A221" t="s">
        <v>156</v>
      </c>
    </row>
    <row r="222" spans="1:1" x14ac:dyDescent="0.2">
      <c r="A222" t="s">
        <v>156</v>
      </c>
    </row>
    <row r="223" spans="1:1" x14ac:dyDescent="0.2">
      <c r="A223" t="s">
        <v>156</v>
      </c>
    </row>
    <row r="224" spans="1:1" x14ac:dyDescent="0.2">
      <c r="A224" t="s">
        <v>156</v>
      </c>
    </row>
    <row r="225" spans="1:1" x14ac:dyDescent="0.2">
      <c r="A225" t="s">
        <v>156</v>
      </c>
    </row>
    <row r="226" spans="1:1" x14ac:dyDescent="0.2">
      <c r="A226" t="s">
        <v>163</v>
      </c>
    </row>
    <row r="227" spans="1:1" x14ac:dyDescent="0.2">
      <c r="A227" t="s">
        <v>163</v>
      </c>
    </row>
    <row r="228" spans="1:1" x14ac:dyDescent="0.2">
      <c r="A228" t="s">
        <v>163</v>
      </c>
    </row>
    <row r="229" spans="1:1" x14ac:dyDescent="0.2">
      <c r="A229" t="s">
        <v>163</v>
      </c>
    </row>
    <row r="230" spans="1:1" x14ac:dyDescent="0.2">
      <c r="A230" t="s">
        <v>163</v>
      </c>
    </row>
    <row r="231" spans="1:1" x14ac:dyDescent="0.2">
      <c r="A231" t="s">
        <v>163</v>
      </c>
    </row>
    <row r="232" spans="1:1" x14ac:dyDescent="0.2">
      <c r="A232" t="s">
        <v>163</v>
      </c>
    </row>
    <row r="233" spans="1:1" x14ac:dyDescent="0.2">
      <c r="A233" t="s">
        <v>163</v>
      </c>
    </row>
    <row r="234" spans="1:1" x14ac:dyDescent="0.2">
      <c r="A234" t="s">
        <v>163</v>
      </c>
    </row>
    <row r="235" spans="1:1" x14ac:dyDescent="0.2">
      <c r="A235" t="s">
        <v>163</v>
      </c>
    </row>
    <row r="236" spans="1:1" x14ac:dyDescent="0.2">
      <c r="A236" t="s">
        <v>166</v>
      </c>
    </row>
    <row r="237" spans="1:1" x14ac:dyDescent="0.2">
      <c r="A237" t="s">
        <v>166</v>
      </c>
    </row>
    <row r="238" spans="1:1" x14ac:dyDescent="0.2">
      <c r="A238" t="s">
        <v>166</v>
      </c>
    </row>
    <row r="239" spans="1:1" x14ac:dyDescent="0.2">
      <c r="A239" t="s">
        <v>166</v>
      </c>
    </row>
    <row r="240" spans="1:1" x14ac:dyDescent="0.2">
      <c r="A240" t="s">
        <v>169</v>
      </c>
    </row>
    <row r="241" spans="1:1" x14ac:dyDescent="0.2">
      <c r="A241" t="s">
        <v>171</v>
      </c>
    </row>
    <row r="242" spans="1:1" x14ac:dyDescent="0.2">
      <c r="A242" t="s">
        <v>172</v>
      </c>
    </row>
    <row r="243" spans="1:1" x14ac:dyDescent="0.2">
      <c r="A243" t="s">
        <v>173</v>
      </c>
    </row>
    <row r="244" spans="1:1" x14ac:dyDescent="0.2">
      <c r="A244" t="s">
        <v>173</v>
      </c>
    </row>
    <row r="245" spans="1:1" x14ac:dyDescent="0.2">
      <c r="A245" t="s">
        <v>173</v>
      </c>
    </row>
    <row r="246" spans="1:1" x14ac:dyDescent="0.2">
      <c r="A246" t="s">
        <v>174</v>
      </c>
    </row>
    <row r="247" spans="1:1" x14ac:dyDescent="0.2">
      <c r="A247" t="s">
        <v>174</v>
      </c>
    </row>
    <row r="248" spans="1:1" x14ac:dyDescent="0.2">
      <c r="A248" t="s">
        <v>174</v>
      </c>
    </row>
    <row r="249" spans="1:1" x14ac:dyDescent="0.2">
      <c r="A249" t="s">
        <v>174</v>
      </c>
    </row>
    <row r="250" spans="1:1" x14ac:dyDescent="0.2">
      <c r="A250" t="s">
        <v>174</v>
      </c>
    </row>
    <row r="251" spans="1:1" x14ac:dyDescent="0.2">
      <c r="A251" t="s">
        <v>174</v>
      </c>
    </row>
    <row r="252" spans="1:1" x14ac:dyDescent="0.2">
      <c r="A252" t="s">
        <v>174</v>
      </c>
    </row>
    <row r="253" spans="1:1" x14ac:dyDescent="0.2">
      <c r="A253" t="s">
        <v>174</v>
      </c>
    </row>
    <row r="254" spans="1:1" x14ac:dyDescent="0.2">
      <c r="A254" t="s">
        <v>174</v>
      </c>
    </row>
    <row r="255" spans="1:1" x14ac:dyDescent="0.2">
      <c r="A255" t="s">
        <v>174</v>
      </c>
    </row>
    <row r="256" spans="1:1" x14ac:dyDescent="0.2">
      <c r="A256" t="s">
        <v>185</v>
      </c>
    </row>
    <row r="257" spans="1:1" x14ac:dyDescent="0.2">
      <c r="A257" t="s">
        <v>185</v>
      </c>
    </row>
    <row r="258" spans="1:1" x14ac:dyDescent="0.2">
      <c r="A258" t="s">
        <v>185</v>
      </c>
    </row>
    <row r="259" spans="1:1" x14ac:dyDescent="0.2">
      <c r="A259" t="s">
        <v>185</v>
      </c>
    </row>
    <row r="260" spans="1:1" x14ac:dyDescent="0.2">
      <c r="A260" t="s">
        <v>185</v>
      </c>
    </row>
    <row r="261" spans="1:1" x14ac:dyDescent="0.2">
      <c r="A261" t="s">
        <v>185</v>
      </c>
    </row>
    <row r="262" spans="1:1" x14ac:dyDescent="0.2">
      <c r="A262" t="s">
        <v>185</v>
      </c>
    </row>
    <row r="263" spans="1:1" x14ac:dyDescent="0.2">
      <c r="A263" t="s">
        <v>185</v>
      </c>
    </row>
    <row r="264" spans="1:1" x14ac:dyDescent="0.2">
      <c r="A264" t="s">
        <v>185</v>
      </c>
    </row>
    <row r="265" spans="1:1" x14ac:dyDescent="0.2">
      <c r="A265" t="s">
        <v>191</v>
      </c>
    </row>
    <row r="266" spans="1:1" x14ac:dyDescent="0.2">
      <c r="A266" t="s">
        <v>191</v>
      </c>
    </row>
    <row r="267" spans="1:1" x14ac:dyDescent="0.2">
      <c r="A267" t="s">
        <v>191</v>
      </c>
    </row>
    <row r="268" spans="1:1" x14ac:dyDescent="0.2">
      <c r="A268" t="s">
        <v>191</v>
      </c>
    </row>
    <row r="269" spans="1:1" x14ac:dyDescent="0.2">
      <c r="A269" t="s">
        <v>191</v>
      </c>
    </row>
    <row r="270" spans="1:1" x14ac:dyDescent="0.2">
      <c r="A270" t="s">
        <v>191</v>
      </c>
    </row>
    <row r="271" spans="1:1" x14ac:dyDescent="0.2">
      <c r="A271" t="s">
        <v>191</v>
      </c>
    </row>
    <row r="272" spans="1:1" x14ac:dyDescent="0.2">
      <c r="A272" t="s">
        <v>191</v>
      </c>
    </row>
    <row r="273" spans="1:1" x14ac:dyDescent="0.2">
      <c r="A273" t="s">
        <v>191</v>
      </c>
    </row>
    <row r="274" spans="1:1" x14ac:dyDescent="0.2">
      <c r="A274" t="s">
        <v>191</v>
      </c>
    </row>
    <row r="275" spans="1:1" x14ac:dyDescent="0.2">
      <c r="A275" t="s">
        <v>193</v>
      </c>
    </row>
    <row r="276" spans="1:1" x14ac:dyDescent="0.2">
      <c r="A276" t="s">
        <v>193</v>
      </c>
    </row>
    <row r="277" spans="1:1" x14ac:dyDescent="0.2">
      <c r="A277" t="s">
        <v>194</v>
      </c>
    </row>
    <row r="278" spans="1:1" x14ac:dyDescent="0.2">
      <c r="A278" t="s">
        <v>194</v>
      </c>
    </row>
    <row r="279" spans="1:1" x14ac:dyDescent="0.2">
      <c r="A279" t="s">
        <v>194</v>
      </c>
    </row>
    <row r="280" spans="1:1" x14ac:dyDescent="0.2">
      <c r="A280" t="s">
        <v>194</v>
      </c>
    </row>
    <row r="281" spans="1:1" x14ac:dyDescent="0.2">
      <c r="A281" t="s">
        <v>194</v>
      </c>
    </row>
    <row r="282" spans="1:1" x14ac:dyDescent="0.2">
      <c r="A282" t="s">
        <v>194</v>
      </c>
    </row>
    <row r="283" spans="1:1" x14ac:dyDescent="0.2">
      <c r="A283" t="s">
        <v>194</v>
      </c>
    </row>
    <row r="284" spans="1:1" x14ac:dyDescent="0.2">
      <c r="A284" t="s">
        <v>196</v>
      </c>
    </row>
    <row r="285" spans="1:1" x14ac:dyDescent="0.2">
      <c r="A285" t="s">
        <v>196</v>
      </c>
    </row>
    <row r="286" spans="1:1" x14ac:dyDescent="0.2">
      <c r="A286" t="s">
        <v>196</v>
      </c>
    </row>
    <row r="287" spans="1:1" x14ac:dyDescent="0.2">
      <c r="A287" t="s">
        <v>196</v>
      </c>
    </row>
    <row r="288" spans="1:1" x14ac:dyDescent="0.2">
      <c r="A288" t="s">
        <v>197</v>
      </c>
    </row>
    <row r="289" spans="1:1" x14ac:dyDescent="0.2">
      <c r="A289" t="s">
        <v>197</v>
      </c>
    </row>
    <row r="290" spans="1:1" x14ac:dyDescent="0.2">
      <c r="A290" t="s">
        <v>198</v>
      </c>
    </row>
    <row r="291" spans="1:1" x14ac:dyDescent="0.2">
      <c r="A291" t="s">
        <v>198</v>
      </c>
    </row>
    <row r="292" spans="1:1" x14ac:dyDescent="0.2">
      <c r="A292" t="s">
        <v>198</v>
      </c>
    </row>
    <row r="293" spans="1:1" x14ac:dyDescent="0.2">
      <c r="A293" t="s">
        <v>198</v>
      </c>
    </row>
    <row r="294" spans="1:1" x14ac:dyDescent="0.2">
      <c r="A294" t="s">
        <v>198</v>
      </c>
    </row>
    <row r="295" spans="1:1" x14ac:dyDescent="0.2">
      <c r="A295" t="s">
        <v>198</v>
      </c>
    </row>
    <row r="296" spans="1:1" x14ac:dyDescent="0.2">
      <c r="A296" t="s">
        <v>198</v>
      </c>
    </row>
    <row r="297" spans="1:1" x14ac:dyDescent="0.2">
      <c r="A297" t="s">
        <v>198</v>
      </c>
    </row>
    <row r="298" spans="1:1" x14ac:dyDescent="0.2">
      <c r="A298" t="s">
        <v>198</v>
      </c>
    </row>
    <row r="299" spans="1:1" x14ac:dyDescent="0.2">
      <c r="A299" t="s">
        <v>198</v>
      </c>
    </row>
    <row r="300" spans="1:1" x14ac:dyDescent="0.2">
      <c r="A300" t="s">
        <v>198</v>
      </c>
    </row>
    <row r="301" spans="1:1" x14ac:dyDescent="0.2">
      <c r="A301" t="s">
        <v>204</v>
      </c>
    </row>
    <row r="302" spans="1:1" x14ac:dyDescent="0.2">
      <c r="A302" t="s">
        <v>206</v>
      </c>
    </row>
    <row r="303" spans="1:1" x14ac:dyDescent="0.2">
      <c r="A303" t="s">
        <v>206</v>
      </c>
    </row>
    <row r="304" spans="1:1" x14ac:dyDescent="0.2">
      <c r="A304" t="s">
        <v>206</v>
      </c>
    </row>
    <row r="305" spans="1:1" x14ac:dyDescent="0.2">
      <c r="A305" t="s">
        <v>207</v>
      </c>
    </row>
    <row r="306" spans="1:1" x14ac:dyDescent="0.2">
      <c r="A306" t="s">
        <v>209</v>
      </c>
    </row>
    <row r="307" spans="1:1" x14ac:dyDescent="0.2">
      <c r="A307" t="s">
        <v>209</v>
      </c>
    </row>
    <row r="308" spans="1:1" x14ac:dyDescent="0.2">
      <c r="A308" t="s">
        <v>209</v>
      </c>
    </row>
    <row r="309" spans="1:1" x14ac:dyDescent="0.2">
      <c r="A309" t="s">
        <v>209</v>
      </c>
    </row>
    <row r="310" spans="1:1" x14ac:dyDescent="0.2">
      <c r="A310" t="s">
        <v>209</v>
      </c>
    </row>
    <row r="311" spans="1:1" x14ac:dyDescent="0.2">
      <c r="A311" t="s">
        <v>209</v>
      </c>
    </row>
    <row r="312" spans="1:1" x14ac:dyDescent="0.2">
      <c r="A312" t="s">
        <v>209</v>
      </c>
    </row>
    <row r="313" spans="1:1" x14ac:dyDescent="0.2">
      <c r="A313" t="s">
        <v>209</v>
      </c>
    </row>
    <row r="314" spans="1:1" x14ac:dyDescent="0.2">
      <c r="A314" t="s">
        <v>209</v>
      </c>
    </row>
    <row r="315" spans="1:1" x14ac:dyDescent="0.2">
      <c r="A315" t="s">
        <v>209</v>
      </c>
    </row>
    <row r="316" spans="1:1" x14ac:dyDescent="0.2">
      <c r="A316" t="s">
        <v>212</v>
      </c>
    </row>
    <row r="317" spans="1:1" x14ac:dyDescent="0.2">
      <c r="A317" t="s">
        <v>213</v>
      </c>
    </row>
    <row r="318" spans="1:1" x14ac:dyDescent="0.2">
      <c r="A318" t="s">
        <v>213</v>
      </c>
    </row>
    <row r="319" spans="1:1" x14ac:dyDescent="0.2">
      <c r="A319" t="s">
        <v>213</v>
      </c>
    </row>
    <row r="320" spans="1:1" x14ac:dyDescent="0.2">
      <c r="A320" t="s">
        <v>213</v>
      </c>
    </row>
    <row r="321" spans="1:1" x14ac:dyDescent="0.2">
      <c r="A321" t="s">
        <v>213</v>
      </c>
    </row>
    <row r="322" spans="1:1" x14ac:dyDescent="0.2">
      <c r="A322" t="s">
        <v>213</v>
      </c>
    </row>
    <row r="323" spans="1:1" x14ac:dyDescent="0.2">
      <c r="A323" t="s">
        <v>214</v>
      </c>
    </row>
    <row r="324" spans="1:1" x14ac:dyDescent="0.2">
      <c r="A324" t="s">
        <v>214</v>
      </c>
    </row>
    <row r="325" spans="1:1" x14ac:dyDescent="0.2">
      <c r="A325" t="s">
        <v>214</v>
      </c>
    </row>
    <row r="326" spans="1:1" x14ac:dyDescent="0.2">
      <c r="A326" t="s">
        <v>214</v>
      </c>
    </row>
    <row r="327" spans="1:1" x14ac:dyDescent="0.2">
      <c r="A327" t="s">
        <v>214</v>
      </c>
    </row>
    <row r="328" spans="1:1" x14ac:dyDescent="0.2">
      <c r="A328" t="s">
        <v>214</v>
      </c>
    </row>
    <row r="329" spans="1:1" x14ac:dyDescent="0.2">
      <c r="A329" t="s">
        <v>214</v>
      </c>
    </row>
    <row r="330" spans="1:1" x14ac:dyDescent="0.2">
      <c r="A330" t="s">
        <v>214</v>
      </c>
    </row>
    <row r="331" spans="1:1" x14ac:dyDescent="0.2">
      <c r="A331" t="s">
        <v>214</v>
      </c>
    </row>
    <row r="332" spans="1:1" x14ac:dyDescent="0.2">
      <c r="A332" t="s">
        <v>214</v>
      </c>
    </row>
    <row r="333" spans="1:1" x14ac:dyDescent="0.2">
      <c r="A333" t="s">
        <v>214</v>
      </c>
    </row>
    <row r="334" spans="1:1" x14ac:dyDescent="0.2">
      <c r="A334" t="s">
        <v>214</v>
      </c>
    </row>
    <row r="335" spans="1:1" x14ac:dyDescent="0.2">
      <c r="A335" t="s">
        <v>214</v>
      </c>
    </row>
    <row r="336" spans="1:1" x14ac:dyDescent="0.2">
      <c r="A336" t="s">
        <v>214</v>
      </c>
    </row>
    <row r="337" spans="1:1" x14ac:dyDescent="0.2">
      <c r="A337" t="s">
        <v>214</v>
      </c>
    </row>
    <row r="338" spans="1:1" x14ac:dyDescent="0.2">
      <c r="A338" t="s">
        <v>214</v>
      </c>
    </row>
    <row r="339" spans="1:1" x14ac:dyDescent="0.2">
      <c r="A339" t="s">
        <v>215</v>
      </c>
    </row>
    <row r="340" spans="1:1" x14ac:dyDescent="0.2">
      <c r="A340" t="s">
        <v>215</v>
      </c>
    </row>
    <row r="341" spans="1:1" x14ac:dyDescent="0.2">
      <c r="A341" t="s">
        <v>215</v>
      </c>
    </row>
    <row r="342" spans="1:1" x14ac:dyDescent="0.2">
      <c r="A342" t="s">
        <v>216</v>
      </c>
    </row>
    <row r="343" spans="1:1" x14ac:dyDescent="0.2">
      <c r="A343" t="s">
        <v>216</v>
      </c>
    </row>
    <row r="344" spans="1:1" x14ac:dyDescent="0.2">
      <c r="A344" t="s">
        <v>216</v>
      </c>
    </row>
    <row r="345" spans="1:1" x14ac:dyDescent="0.2">
      <c r="A345" t="s">
        <v>216</v>
      </c>
    </row>
    <row r="346" spans="1:1" x14ac:dyDescent="0.2">
      <c r="A346" t="s">
        <v>216</v>
      </c>
    </row>
    <row r="347" spans="1:1" x14ac:dyDescent="0.2">
      <c r="A347" t="s">
        <v>216</v>
      </c>
    </row>
    <row r="348" spans="1:1" x14ac:dyDescent="0.2">
      <c r="A348" t="s">
        <v>216</v>
      </c>
    </row>
    <row r="349" spans="1:1" x14ac:dyDescent="0.2">
      <c r="A349" t="s">
        <v>216</v>
      </c>
    </row>
    <row r="350" spans="1:1" x14ac:dyDescent="0.2">
      <c r="A350" t="s">
        <v>216</v>
      </c>
    </row>
    <row r="351" spans="1:1" x14ac:dyDescent="0.2">
      <c r="A351" t="s">
        <v>216</v>
      </c>
    </row>
    <row r="352" spans="1:1" x14ac:dyDescent="0.2">
      <c r="A352" t="s">
        <v>216</v>
      </c>
    </row>
    <row r="353" spans="1:1" x14ac:dyDescent="0.2">
      <c r="A353" t="s">
        <v>216</v>
      </c>
    </row>
    <row r="354" spans="1:1" x14ac:dyDescent="0.2">
      <c r="A354" t="s">
        <v>222</v>
      </c>
    </row>
    <row r="355" spans="1:1" x14ac:dyDescent="0.2">
      <c r="A355" t="s">
        <v>222</v>
      </c>
    </row>
    <row r="356" spans="1:1" x14ac:dyDescent="0.2">
      <c r="A356" t="s">
        <v>224</v>
      </c>
    </row>
    <row r="357" spans="1:1" x14ac:dyDescent="0.2">
      <c r="A357" t="s">
        <v>225</v>
      </c>
    </row>
    <row r="358" spans="1:1" x14ac:dyDescent="0.2">
      <c r="A358" t="s">
        <v>225</v>
      </c>
    </row>
    <row r="359" spans="1:1" x14ac:dyDescent="0.2">
      <c r="A359" t="s">
        <v>225</v>
      </c>
    </row>
    <row r="360" spans="1:1" x14ac:dyDescent="0.2">
      <c r="A360" t="s">
        <v>225</v>
      </c>
    </row>
    <row r="361" spans="1:1" x14ac:dyDescent="0.2">
      <c r="A361" t="s">
        <v>225</v>
      </c>
    </row>
    <row r="362" spans="1:1" x14ac:dyDescent="0.2">
      <c r="A362" t="s">
        <v>225</v>
      </c>
    </row>
    <row r="363" spans="1:1" x14ac:dyDescent="0.2">
      <c r="A363" t="s">
        <v>226</v>
      </c>
    </row>
    <row r="364" spans="1:1" x14ac:dyDescent="0.2">
      <c r="A364" t="s">
        <v>226</v>
      </c>
    </row>
    <row r="365" spans="1:1" x14ac:dyDescent="0.2">
      <c r="A365" t="s">
        <v>226</v>
      </c>
    </row>
    <row r="366" spans="1:1" x14ac:dyDescent="0.2">
      <c r="A366" t="s">
        <v>226</v>
      </c>
    </row>
    <row r="367" spans="1:1" x14ac:dyDescent="0.2">
      <c r="A367" t="s">
        <v>226</v>
      </c>
    </row>
    <row r="368" spans="1:1" x14ac:dyDescent="0.2">
      <c r="A368" t="s">
        <v>226</v>
      </c>
    </row>
    <row r="369" spans="1:1" x14ac:dyDescent="0.2">
      <c r="A369" t="s">
        <v>226</v>
      </c>
    </row>
    <row r="370" spans="1:1" x14ac:dyDescent="0.2">
      <c r="A370" t="s">
        <v>226</v>
      </c>
    </row>
    <row r="371" spans="1:1" x14ac:dyDescent="0.2">
      <c r="A371" t="s">
        <v>226</v>
      </c>
    </row>
    <row r="372" spans="1:1" x14ac:dyDescent="0.2">
      <c r="A372" t="s">
        <v>226</v>
      </c>
    </row>
    <row r="373" spans="1:1" x14ac:dyDescent="0.2">
      <c r="A373" t="s">
        <v>226</v>
      </c>
    </row>
    <row r="374" spans="1:1" x14ac:dyDescent="0.2">
      <c r="A374" t="s">
        <v>226</v>
      </c>
    </row>
    <row r="375" spans="1:1" x14ac:dyDescent="0.2">
      <c r="A375" t="s">
        <v>229</v>
      </c>
    </row>
    <row r="376" spans="1:1" x14ac:dyDescent="0.2">
      <c r="A376" t="s">
        <v>229</v>
      </c>
    </row>
    <row r="377" spans="1:1" x14ac:dyDescent="0.2">
      <c r="A377" t="s">
        <v>229</v>
      </c>
    </row>
    <row r="378" spans="1:1" x14ac:dyDescent="0.2">
      <c r="A378" t="s">
        <v>230</v>
      </c>
    </row>
    <row r="379" spans="1:1" x14ac:dyDescent="0.2">
      <c r="A379" t="s">
        <v>231</v>
      </c>
    </row>
    <row r="380" spans="1:1" x14ac:dyDescent="0.2">
      <c r="A380" t="s">
        <v>231</v>
      </c>
    </row>
    <row r="381" spans="1:1" x14ac:dyDescent="0.2">
      <c r="A381" t="s">
        <v>231</v>
      </c>
    </row>
    <row r="382" spans="1:1" x14ac:dyDescent="0.2">
      <c r="A382" t="s">
        <v>231</v>
      </c>
    </row>
    <row r="383" spans="1:1" x14ac:dyDescent="0.2">
      <c r="A383" t="s">
        <v>231</v>
      </c>
    </row>
    <row r="384" spans="1:1" x14ac:dyDescent="0.2">
      <c r="A384" t="s">
        <v>231</v>
      </c>
    </row>
    <row r="385" spans="1:1" x14ac:dyDescent="0.2">
      <c r="A385" t="s">
        <v>231</v>
      </c>
    </row>
    <row r="386" spans="1:1" x14ac:dyDescent="0.2">
      <c r="A386" t="s">
        <v>231</v>
      </c>
    </row>
    <row r="387" spans="1:1" x14ac:dyDescent="0.2">
      <c r="A387" t="s">
        <v>231</v>
      </c>
    </row>
    <row r="388" spans="1:1" x14ac:dyDescent="0.2">
      <c r="A388" t="s">
        <v>231</v>
      </c>
    </row>
    <row r="389" spans="1:1" x14ac:dyDescent="0.2">
      <c r="A389" t="s">
        <v>231</v>
      </c>
    </row>
    <row r="390" spans="1:1" x14ac:dyDescent="0.2">
      <c r="A390" t="s">
        <v>233</v>
      </c>
    </row>
    <row r="391" spans="1:1" x14ac:dyDescent="0.2">
      <c r="A391" t="s">
        <v>233</v>
      </c>
    </row>
    <row r="392" spans="1:1" x14ac:dyDescent="0.2">
      <c r="A392" t="s">
        <v>234</v>
      </c>
    </row>
    <row r="393" spans="1:1" x14ac:dyDescent="0.2">
      <c r="A393" t="s">
        <v>234</v>
      </c>
    </row>
    <row r="394" spans="1:1" x14ac:dyDescent="0.2">
      <c r="A394" t="s">
        <v>235</v>
      </c>
    </row>
    <row r="395" spans="1:1" x14ac:dyDescent="0.2">
      <c r="A395" t="s">
        <v>235</v>
      </c>
    </row>
    <row r="396" spans="1:1" x14ac:dyDescent="0.2">
      <c r="A396" t="s">
        <v>236</v>
      </c>
    </row>
    <row r="397" spans="1:1" x14ac:dyDescent="0.2">
      <c r="A397" t="s">
        <v>236</v>
      </c>
    </row>
    <row r="398" spans="1:1" x14ac:dyDescent="0.2">
      <c r="A398" t="s">
        <v>239</v>
      </c>
    </row>
    <row r="399" spans="1:1" x14ac:dyDescent="0.2">
      <c r="A399" t="s">
        <v>239</v>
      </c>
    </row>
    <row r="400" spans="1:1" x14ac:dyDescent="0.2">
      <c r="A400" t="s">
        <v>239</v>
      </c>
    </row>
    <row r="401" spans="1:1" x14ac:dyDescent="0.2">
      <c r="A401" t="s">
        <v>243</v>
      </c>
    </row>
    <row r="402" spans="1:1" x14ac:dyDescent="0.2">
      <c r="A402" t="s">
        <v>244</v>
      </c>
    </row>
    <row r="403" spans="1:1" x14ac:dyDescent="0.2">
      <c r="A403" t="s">
        <v>245</v>
      </c>
    </row>
    <row r="404" spans="1:1" x14ac:dyDescent="0.2">
      <c r="A404" t="s">
        <v>245</v>
      </c>
    </row>
    <row r="405" spans="1:1" x14ac:dyDescent="0.2">
      <c r="A405" t="s">
        <v>245</v>
      </c>
    </row>
    <row r="406" spans="1:1" x14ac:dyDescent="0.2">
      <c r="A406" t="s">
        <v>245</v>
      </c>
    </row>
    <row r="407" spans="1:1" x14ac:dyDescent="0.2">
      <c r="A407" t="s">
        <v>246</v>
      </c>
    </row>
    <row r="408" spans="1:1" x14ac:dyDescent="0.2">
      <c r="A408" t="s">
        <v>246</v>
      </c>
    </row>
    <row r="409" spans="1:1" x14ac:dyDescent="0.2">
      <c r="A409" t="s">
        <v>246</v>
      </c>
    </row>
    <row r="410" spans="1:1" x14ac:dyDescent="0.2">
      <c r="A410" t="s">
        <v>252</v>
      </c>
    </row>
    <row r="411" spans="1:1" x14ac:dyDescent="0.2">
      <c r="A411" t="s">
        <v>253</v>
      </c>
    </row>
    <row r="412" spans="1:1" x14ac:dyDescent="0.2">
      <c r="A412" t="s">
        <v>253</v>
      </c>
    </row>
    <row r="413" spans="1:1" x14ac:dyDescent="0.2">
      <c r="A413" t="s">
        <v>253</v>
      </c>
    </row>
    <row r="414" spans="1:1" x14ac:dyDescent="0.2">
      <c r="A414" t="s">
        <v>253</v>
      </c>
    </row>
    <row r="415" spans="1:1" x14ac:dyDescent="0.2">
      <c r="A415" t="s">
        <v>253</v>
      </c>
    </row>
    <row r="416" spans="1:1" x14ac:dyDescent="0.2">
      <c r="A416" t="s">
        <v>253</v>
      </c>
    </row>
    <row r="417" spans="1:1" x14ac:dyDescent="0.2">
      <c r="A417" t="s">
        <v>254</v>
      </c>
    </row>
    <row r="418" spans="1:1" x14ac:dyDescent="0.2">
      <c r="A418" t="s">
        <v>254</v>
      </c>
    </row>
    <row r="419" spans="1:1" x14ac:dyDescent="0.2">
      <c r="A419" t="s">
        <v>257</v>
      </c>
    </row>
    <row r="420" spans="1:1" x14ac:dyDescent="0.2">
      <c r="A420" t="s">
        <v>257</v>
      </c>
    </row>
    <row r="421" spans="1:1" x14ac:dyDescent="0.2">
      <c r="A421" t="s">
        <v>257</v>
      </c>
    </row>
    <row r="422" spans="1:1" x14ac:dyDescent="0.2">
      <c r="A422" t="s">
        <v>257</v>
      </c>
    </row>
    <row r="423" spans="1:1" x14ac:dyDescent="0.2">
      <c r="A423" t="s">
        <v>257</v>
      </c>
    </row>
    <row r="424" spans="1:1" x14ac:dyDescent="0.2">
      <c r="A424" t="s">
        <v>257</v>
      </c>
    </row>
    <row r="425" spans="1:1" x14ac:dyDescent="0.2">
      <c r="A425" t="s">
        <v>257</v>
      </c>
    </row>
    <row r="426" spans="1:1" x14ac:dyDescent="0.2">
      <c r="A426" t="s">
        <v>257</v>
      </c>
    </row>
    <row r="427" spans="1:1" x14ac:dyDescent="0.2">
      <c r="A427" t="s">
        <v>257</v>
      </c>
    </row>
    <row r="428" spans="1:1" x14ac:dyDescent="0.2">
      <c r="A428" t="s">
        <v>257</v>
      </c>
    </row>
    <row r="429" spans="1:1" x14ac:dyDescent="0.2">
      <c r="A429" t="s">
        <v>259</v>
      </c>
    </row>
    <row r="430" spans="1:1" x14ac:dyDescent="0.2">
      <c r="A430" t="s">
        <v>259</v>
      </c>
    </row>
    <row r="431" spans="1:1" x14ac:dyDescent="0.2">
      <c r="A431" t="s">
        <v>259</v>
      </c>
    </row>
    <row r="432" spans="1:1" x14ac:dyDescent="0.2">
      <c r="A432" t="s">
        <v>259</v>
      </c>
    </row>
    <row r="433" spans="1:1" x14ac:dyDescent="0.2">
      <c r="A433" t="s">
        <v>259</v>
      </c>
    </row>
    <row r="434" spans="1:1" x14ac:dyDescent="0.2">
      <c r="A434" t="s">
        <v>259</v>
      </c>
    </row>
    <row r="435" spans="1:1" x14ac:dyDescent="0.2">
      <c r="A435" t="s">
        <v>260</v>
      </c>
    </row>
    <row r="436" spans="1:1" x14ac:dyDescent="0.2">
      <c r="A436" t="s">
        <v>260</v>
      </c>
    </row>
    <row r="437" spans="1:1" x14ac:dyDescent="0.2">
      <c r="A437" t="s">
        <v>260</v>
      </c>
    </row>
    <row r="438" spans="1:1" x14ac:dyDescent="0.2">
      <c r="A438" t="s">
        <v>260</v>
      </c>
    </row>
    <row r="439" spans="1:1" x14ac:dyDescent="0.2">
      <c r="A439" t="s">
        <v>260</v>
      </c>
    </row>
    <row r="440" spans="1:1" x14ac:dyDescent="0.2">
      <c r="A440" t="s">
        <v>260</v>
      </c>
    </row>
    <row r="441" spans="1:1" x14ac:dyDescent="0.2">
      <c r="A441" t="s">
        <v>260</v>
      </c>
    </row>
    <row r="442" spans="1:1" x14ac:dyDescent="0.2">
      <c r="A442" t="s">
        <v>260</v>
      </c>
    </row>
    <row r="443" spans="1:1" x14ac:dyDescent="0.2">
      <c r="A443" t="s">
        <v>262</v>
      </c>
    </row>
    <row r="444" spans="1:1" x14ac:dyDescent="0.2">
      <c r="A444" t="s">
        <v>262</v>
      </c>
    </row>
    <row r="445" spans="1:1" x14ac:dyDescent="0.2">
      <c r="A445" t="s">
        <v>262</v>
      </c>
    </row>
    <row r="446" spans="1:1" x14ac:dyDescent="0.2">
      <c r="A446" t="s">
        <v>262</v>
      </c>
    </row>
    <row r="447" spans="1:1" x14ac:dyDescent="0.2">
      <c r="A447" t="s">
        <v>262</v>
      </c>
    </row>
    <row r="448" spans="1:1" x14ac:dyDescent="0.2">
      <c r="A448" t="s">
        <v>262</v>
      </c>
    </row>
    <row r="449" spans="1:1" x14ac:dyDescent="0.2">
      <c r="A449" t="s">
        <v>262</v>
      </c>
    </row>
    <row r="450" spans="1:1" x14ac:dyDescent="0.2">
      <c r="A450" t="s">
        <v>262</v>
      </c>
    </row>
    <row r="451" spans="1:1" x14ac:dyDescent="0.2">
      <c r="A451" t="s">
        <v>265</v>
      </c>
    </row>
    <row r="452" spans="1:1" x14ac:dyDescent="0.2">
      <c r="A452" t="s">
        <v>265</v>
      </c>
    </row>
    <row r="453" spans="1:1" x14ac:dyDescent="0.2">
      <c r="A453" t="s">
        <v>265</v>
      </c>
    </row>
    <row r="454" spans="1:1" x14ac:dyDescent="0.2">
      <c r="A454" t="s">
        <v>266</v>
      </c>
    </row>
    <row r="455" spans="1:1" x14ac:dyDescent="0.2">
      <c r="A455" t="s">
        <v>267</v>
      </c>
    </row>
    <row r="456" spans="1:1" x14ac:dyDescent="0.2">
      <c r="A456" t="s">
        <v>268</v>
      </c>
    </row>
    <row r="457" spans="1:1" x14ac:dyDescent="0.2">
      <c r="A457" t="s">
        <v>268</v>
      </c>
    </row>
    <row r="458" spans="1:1" x14ac:dyDescent="0.2">
      <c r="A458" t="s">
        <v>268</v>
      </c>
    </row>
    <row r="459" spans="1:1" x14ac:dyDescent="0.2">
      <c r="A459" t="s">
        <v>268</v>
      </c>
    </row>
    <row r="460" spans="1:1" x14ac:dyDescent="0.2">
      <c r="A460" t="s">
        <v>268</v>
      </c>
    </row>
    <row r="461" spans="1:1" x14ac:dyDescent="0.2">
      <c r="A461" t="s">
        <v>268</v>
      </c>
    </row>
    <row r="462" spans="1:1" x14ac:dyDescent="0.2">
      <c r="A462" t="s">
        <v>271</v>
      </c>
    </row>
    <row r="463" spans="1:1" x14ac:dyDescent="0.2">
      <c r="A463" t="s">
        <v>271</v>
      </c>
    </row>
    <row r="464" spans="1:1" x14ac:dyDescent="0.2">
      <c r="A464" t="s">
        <v>271</v>
      </c>
    </row>
    <row r="465" spans="1:1" x14ac:dyDescent="0.2">
      <c r="A465" t="s">
        <v>271</v>
      </c>
    </row>
    <row r="466" spans="1:1" x14ac:dyDescent="0.2">
      <c r="A466" t="s">
        <v>271</v>
      </c>
    </row>
    <row r="467" spans="1:1" x14ac:dyDescent="0.2">
      <c r="A467" t="s">
        <v>271</v>
      </c>
    </row>
    <row r="468" spans="1:1" x14ac:dyDescent="0.2">
      <c r="A468" t="s">
        <v>271</v>
      </c>
    </row>
    <row r="469" spans="1:1" x14ac:dyDescent="0.2">
      <c r="A469" t="s">
        <v>271</v>
      </c>
    </row>
    <row r="470" spans="1:1" x14ac:dyDescent="0.2">
      <c r="A470" t="s">
        <v>271</v>
      </c>
    </row>
    <row r="471" spans="1:1" x14ac:dyDescent="0.2">
      <c r="A471" t="s">
        <v>271</v>
      </c>
    </row>
    <row r="472" spans="1:1" x14ac:dyDescent="0.2">
      <c r="A472" t="s">
        <v>273</v>
      </c>
    </row>
    <row r="473" spans="1:1" x14ac:dyDescent="0.2">
      <c r="A473" t="s">
        <v>273</v>
      </c>
    </row>
    <row r="474" spans="1:1" x14ac:dyDescent="0.2">
      <c r="A474" t="s">
        <v>273</v>
      </c>
    </row>
    <row r="475" spans="1:1" x14ac:dyDescent="0.2">
      <c r="A475" t="s">
        <v>273</v>
      </c>
    </row>
    <row r="476" spans="1:1" x14ac:dyDescent="0.2">
      <c r="A476" t="s">
        <v>273</v>
      </c>
    </row>
    <row r="477" spans="1:1" x14ac:dyDescent="0.2">
      <c r="A477" t="s">
        <v>273</v>
      </c>
    </row>
    <row r="478" spans="1:1" x14ac:dyDescent="0.2">
      <c r="A478" t="s">
        <v>273</v>
      </c>
    </row>
    <row r="479" spans="1:1" x14ac:dyDescent="0.2">
      <c r="A479" t="s">
        <v>273</v>
      </c>
    </row>
    <row r="480" spans="1:1" x14ac:dyDescent="0.2">
      <c r="A480" t="s">
        <v>274</v>
      </c>
    </row>
    <row r="481" spans="1:1" x14ac:dyDescent="0.2">
      <c r="A481" t="s">
        <v>274</v>
      </c>
    </row>
    <row r="482" spans="1:1" x14ac:dyDescent="0.2">
      <c r="A482" t="s">
        <v>275</v>
      </c>
    </row>
    <row r="483" spans="1:1" x14ac:dyDescent="0.2">
      <c r="A483" t="s">
        <v>276</v>
      </c>
    </row>
    <row r="484" spans="1:1" x14ac:dyDescent="0.2">
      <c r="A484" t="s">
        <v>277</v>
      </c>
    </row>
    <row r="485" spans="1:1" x14ac:dyDescent="0.2">
      <c r="A485" t="s">
        <v>278</v>
      </c>
    </row>
    <row r="486" spans="1:1" x14ac:dyDescent="0.2">
      <c r="A486" t="s">
        <v>279</v>
      </c>
    </row>
    <row r="487" spans="1:1" x14ac:dyDescent="0.2">
      <c r="A487" t="s">
        <v>279</v>
      </c>
    </row>
    <row r="488" spans="1:1" x14ac:dyDescent="0.2">
      <c r="A488" t="s">
        <v>279</v>
      </c>
    </row>
    <row r="489" spans="1:1" x14ac:dyDescent="0.2">
      <c r="A489" t="s">
        <v>280</v>
      </c>
    </row>
    <row r="490" spans="1:1" x14ac:dyDescent="0.2">
      <c r="A490" t="s">
        <v>280</v>
      </c>
    </row>
    <row r="491" spans="1:1" x14ac:dyDescent="0.2">
      <c r="A491" t="s">
        <v>283</v>
      </c>
    </row>
    <row r="492" spans="1:1" x14ac:dyDescent="0.2">
      <c r="A492" t="s">
        <v>283</v>
      </c>
    </row>
    <row r="493" spans="1:1" x14ac:dyDescent="0.2">
      <c r="A493" t="s">
        <v>283</v>
      </c>
    </row>
    <row r="494" spans="1:1" x14ac:dyDescent="0.2">
      <c r="A494" t="s">
        <v>283</v>
      </c>
    </row>
    <row r="495" spans="1:1" x14ac:dyDescent="0.2">
      <c r="A495" t="s">
        <v>283</v>
      </c>
    </row>
    <row r="496" spans="1:1" x14ac:dyDescent="0.2">
      <c r="A496" t="s">
        <v>283</v>
      </c>
    </row>
    <row r="497" spans="1:1" x14ac:dyDescent="0.2">
      <c r="A497" t="s">
        <v>284</v>
      </c>
    </row>
    <row r="498" spans="1:1" x14ac:dyDescent="0.2">
      <c r="A498" t="s">
        <v>284</v>
      </c>
    </row>
    <row r="499" spans="1:1" x14ac:dyDescent="0.2">
      <c r="A499" t="s">
        <v>284</v>
      </c>
    </row>
    <row r="500" spans="1:1" x14ac:dyDescent="0.2">
      <c r="A500" t="s">
        <v>285</v>
      </c>
    </row>
    <row r="501" spans="1:1" x14ac:dyDescent="0.2">
      <c r="A501" t="s">
        <v>287</v>
      </c>
    </row>
    <row r="502" spans="1:1" x14ac:dyDescent="0.2">
      <c r="A502" t="s">
        <v>287</v>
      </c>
    </row>
    <row r="503" spans="1:1" x14ac:dyDescent="0.2">
      <c r="A503" t="s">
        <v>287</v>
      </c>
    </row>
    <row r="504" spans="1:1" x14ac:dyDescent="0.2">
      <c r="A504" t="s">
        <v>287</v>
      </c>
    </row>
    <row r="505" spans="1:1" x14ac:dyDescent="0.2">
      <c r="A505" t="s">
        <v>287</v>
      </c>
    </row>
    <row r="506" spans="1:1" x14ac:dyDescent="0.2">
      <c r="A506" t="s">
        <v>287</v>
      </c>
    </row>
    <row r="507" spans="1:1" x14ac:dyDescent="0.2">
      <c r="A507" t="s">
        <v>287</v>
      </c>
    </row>
    <row r="508" spans="1:1" x14ac:dyDescent="0.2">
      <c r="A508" t="s">
        <v>287</v>
      </c>
    </row>
    <row r="509" spans="1:1" x14ac:dyDescent="0.2">
      <c r="A509" t="s">
        <v>287</v>
      </c>
    </row>
    <row r="510" spans="1:1" x14ac:dyDescent="0.2">
      <c r="A510" t="s">
        <v>287</v>
      </c>
    </row>
    <row r="511" spans="1:1" x14ac:dyDescent="0.2">
      <c r="A511" t="s">
        <v>287</v>
      </c>
    </row>
    <row r="512" spans="1:1" x14ac:dyDescent="0.2">
      <c r="A512" t="s">
        <v>291</v>
      </c>
    </row>
    <row r="513" spans="1:1" x14ac:dyDescent="0.2">
      <c r="A513" t="s">
        <v>292</v>
      </c>
    </row>
    <row r="514" spans="1:1" x14ac:dyDescent="0.2">
      <c r="A514" t="s">
        <v>292</v>
      </c>
    </row>
    <row r="515" spans="1:1" x14ac:dyDescent="0.2">
      <c r="A515" t="s">
        <v>292</v>
      </c>
    </row>
    <row r="516" spans="1:1" x14ac:dyDescent="0.2">
      <c r="A516" t="s">
        <v>292</v>
      </c>
    </row>
    <row r="517" spans="1:1" x14ac:dyDescent="0.2">
      <c r="A517" t="s">
        <v>292</v>
      </c>
    </row>
    <row r="518" spans="1:1" x14ac:dyDescent="0.2">
      <c r="A518" t="s">
        <v>292</v>
      </c>
    </row>
    <row r="519" spans="1:1" x14ac:dyDescent="0.2">
      <c r="A519" t="s">
        <v>292</v>
      </c>
    </row>
    <row r="520" spans="1:1" x14ac:dyDescent="0.2">
      <c r="A520" t="s">
        <v>292</v>
      </c>
    </row>
    <row r="521" spans="1:1" x14ac:dyDescent="0.2">
      <c r="A521" t="s">
        <v>292</v>
      </c>
    </row>
    <row r="522" spans="1:1" x14ac:dyDescent="0.2">
      <c r="A522" t="s">
        <v>292</v>
      </c>
    </row>
    <row r="523" spans="1:1" x14ac:dyDescent="0.2">
      <c r="A523" t="s">
        <v>293</v>
      </c>
    </row>
    <row r="524" spans="1:1" x14ac:dyDescent="0.2">
      <c r="A524" t="s">
        <v>294</v>
      </c>
    </row>
    <row r="525" spans="1:1" x14ac:dyDescent="0.2">
      <c r="A525" t="s">
        <v>295</v>
      </c>
    </row>
    <row r="526" spans="1:1" x14ac:dyDescent="0.2">
      <c r="A526" t="s">
        <v>295</v>
      </c>
    </row>
    <row r="527" spans="1:1" x14ac:dyDescent="0.2">
      <c r="A527" t="s">
        <v>295</v>
      </c>
    </row>
    <row r="528" spans="1:1" x14ac:dyDescent="0.2">
      <c r="A528" t="s">
        <v>295</v>
      </c>
    </row>
    <row r="529" spans="1:1" x14ac:dyDescent="0.2">
      <c r="A529" t="s">
        <v>295</v>
      </c>
    </row>
    <row r="530" spans="1:1" x14ac:dyDescent="0.2">
      <c r="A530" t="s">
        <v>295</v>
      </c>
    </row>
    <row r="531" spans="1:1" x14ac:dyDescent="0.2">
      <c r="A531" t="s">
        <v>295</v>
      </c>
    </row>
    <row r="532" spans="1:1" x14ac:dyDescent="0.2">
      <c r="A532" t="s">
        <v>299</v>
      </c>
    </row>
    <row r="533" spans="1:1" x14ac:dyDescent="0.2">
      <c r="A533" t="s">
        <v>299</v>
      </c>
    </row>
    <row r="534" spans="1:1" x14ac:dyDescent="0.2">
      <c r="A534" t="s">
        <v>299</v>
      </c>
    </row>
    <row r="535" spans="1:1" x14ac:dyDescent="0.2">
      <c r="A535" t="s">
        <v>301</v>
      </c>
    </row>
    <row r="536" spans="1:1" x14ac:dyDescent="0.2">
      <c r="A536" t="s">
        <v>301</v>
      </c>
    </row>
    <row r="537" spans="1:1" x14ac:dyDescent="0.2">
      <c r="A537" t="s">
        <v>301</v>
      </c>
    </row>
    <row r="538" spans="1:1" x14ac:dyDescent="0.2">
      <c r="A538" t="s">
        <v>301</v>
      </c>
    </row>
    <row r="539" spans="1:1" x14ac:dyDescent="0.2">
      <c r="A539" t="s">
        <v>302</v>
      </c>
    </row>
    <row r="540" spans="1:1" x14ac:dyDescent="0.2">
      <c r="A540" t="s">
        <v>302</v>
      </c>
    </row>
    <row r="541" spans="1:1" x14ac:dyDescent="0.2">
      <c r="A541" t="s">
        <v>302</v>
      </c>
    </row>
    <row r="542" spans="1:1" x14ac:dyDescent="0.2">
      <c r="A542" t="s">
        <v>302</v>
      </c>
    </row>
    <row r="543" spans="1:1" x14ac:dyDescent="0.2">
      <c r="A543" t="s">
        <v>302</v>
      </c>
    </row>
    <row r="544" spans="1:1" x14ac:dyDescent="0.2">
      <c r="A544" t="s">
        <v>302</v>
      </c>
    </row>
    <row r="545" spans="1:1" x14ac:dyDescent="0.2">
      <c r="A545" t="s">
        <v>302</v>
      </c>
    </row>
    <row r="546" spans="1:1" x14ac:dyDescent="0.2">
      <c r="A546" t="s">
        <v>302</v>
      </c>
    </row>
    <row r="547" spans="1:1" x14ac:dyDescent="0.2">
      <c r="A547" t="s">
        <v>302</v>
      </c>
    </row>
    <row r="548" spans="1:1" x14ac:dyDescent="0.2">
      <c r="A548" t="s">
        <v>302</v>
      </c>
    </row>
    <row r="549" spans="1:1" x14ac:dyDescent="0.2">
      <c r="A549" t="s">
        <v>303</v>
      </c>
    </row>
    <row r="550" spans="1:1" x14ac:dyDescent="0.2">
      <c r="A550" t="s">
        <v>303</v>
      </c>
    </row>
    <row r="551" spans="1:1" x14ac:dyDescent="0.2">
      <c r="A551" t="s">
        <v>303</v>
      </c>
    </row>
    <row r="552" spans="1:1" x14ac:dyDescent="0.2">
      <c r="A552" t="s">
        <v>303</v>
      </c>
    </row>
    <row r="553" spans="1:1" x14ac:dyDescent="0.2">
      <c r="A553" t="s">
        <v>303</v>
      </c>
    </row>
    <row r="554" spans="1:1" x14ac:dyDescent="0.2">
      <c r="A554" t="s">
        <v>303</v>
      </c>
    </row>
    <row r="555" spans="1:1" x14ac:dyDescent="0.2">
      <c r="A555" t="s">
        <v>303</v>
      </c>
    </row>
    <row r="556" spans="1:1" x14ac:dyDescent="0.2">
      <c r="A556" t="s">
        <v>304</v>
      </c>
    </row>
    <row r="557" spans="1:1" x14ac:dyDescent="0.2">
      <c r="A557" t="s">
        <v>304</v>
      </c>
    </row>
    <row r="558" spans="1:1" x14ac:dyDescent="0.2">
      <c r="A558" t="s">
        <v>304</v>
      </c>
    </row>
    <row r="559" spans="1:1" x14ac:dyDescent="0.2">
      <c r="A559" t="s">
        <v>304</v>
      </c>
    </row>
    <row r="560" spans="1:1" x14ac:dyDescent="0.2">
      <c r="A560" t="s">
        <v>304</v>
      </c>
    </row>
    <row r="561" spans="1:1" x14ac:dyDescent="0.2">
      <c r="A561" t="s">
        <v>305</v>
      </c>
    </row>
    <row r="562" spans="1:1" x14ac:dyDescent="0.2">
      <c r="A562" t="s">
        <v>306</v>
      </c>
    </row>
    <row r="563" spans="1:1" x14ac:dyDescent="0.2">
      <c r="A563" t="s">
        <v>307</v>
      </c>
    </row>
    <row r="564" spans="1:1" x14ac:dyDescent="0.2">
      <c r="A564" t="s">
        <v>307</v>
      </c>
    </row>
    <row r="565" spans="1:1" x14ac:dyDescent="0.2">
      <c r="A565" t="s">
        <v>307</v>
      </c>
    </row>
    <row r="566" spans="1:1" x14ac:dyDescent="0.2">
      <c r="A566" t="s">
        <v>307</v>
      </c>
    </row>
    <row r="567" spans="1:1" x14ac:dyDescent="0.2">
      <c r="A567" t="s">
        <v>307</v>
      </c>
    </row>
    <row r="568" spans="1:1" x14ac:dyDescent="0.2">
      <c r="A568" t="s">
        <v>307</v>
      </c>
    </row>
    <row r="569" spans="1:1" x14ac:dyDescent="0.2">
      <c r="A569" t="s">
        <v>307</v>
      </c>
    </row>
    <row r="570" spans="1:1" x14ac:dyDescent="0.2">
      <c r="A570" t="s">
        <v>307</v>
      </c>
    </row>
    <row r="571" spans="1:1" x14ac:dyDescent="0.2">
      <c r="A571" t="s">
        <v>307</v>
      </c>
    </row>
    <row r="572" spans="1:1" x14ac:dyDescent="0.2">
      <c r="A572" t="s">
        <v>307</v>
      </c>
    </row>
    <row r="573" spans="1:1" x14ac:dyDescent="0.2">
      <c r="A573" t="s">
        <v>308</v>
      </c>
    </row>
    <row r="574" spans="1:1" x14ac:dyDescent="0.2">
      <c r="A574" t="s">
        <v>309</v>
      </c>
    </row>
    <row r="575" spans="1:1" x14ac:dyDescent="0.2">
      <c r="A575" t="s">
        <v>311</v>
      </c>
    </row>
    <row r="576" spans="1:1" x14ac:dyDescent="0.2">
      <c r="A576" t="s">
        <v>311</v>
      </c>
    </row>
    <row r="577" spans="1:1" x14ac:dyDescent="0.2">
      <c r="A577" t="s">
        <v>311</v>
      </c>
    </row>
    <row r="578" spans="1:1" x14ac:dyDescent="0.2">
      <c r="A578" t="s">
        <v>311</v>
      </c>
    </row>
    <row r="579" spans="1:1" x14ac:dyDescent="0.2">
      <c r="A579" t="s">
        <v>311</v>
      </c>
    </row>
    <row r="580" spans="1:1" x14ac:dyDescent="0.2">
      <c r="A580" t="s">
        <v>311</v>
      </c>
    </row>
    <row r="581" spans="1:1" x14ac:dyDescent="0.2">
      <c r="A581" t="s">
        <v>311</v>
      </c>
    </row>
    <row r="582" spans="1:1" x14ac:dyDescent="0.2">
      <c r="A582" t="s">
        <v>311</v>
      </c>
    </row>
    <row r="583" spans="1:1" x14ac:dyDescent="0.2">
      <c r="A583" t="s">
        <v>311</v>
      </c>
    </row>
    <row r="584" spans="1:1" x14ac:dyDescent="0.2">
      <c r="A584" t="s">
        <v>311</v>
      </c>
    </row>
    <row r="585" spans="1:1" x14ac:dyDescent="0.2">
      <c r="A585" t="s">
        <v>313</v>
      </c>
    </row>
    <row r="586" spans="1:1" x14ac:dyDescent="0.2">
      <c r="A586" t="s">
        <v>313</v>
      </c>
    </row>
    <row r="587" spans="1:1" x14ac:dyDescent="0.2">
      <c r="A587" t="s">
        <v>313</v>
      </c>
    </row>
    <row r="588" spans="1:1" x14ac:dyDescent="0.2">
      <c r="A588" t="s">
        <v>313</v>
      </c>
    </row>
    <row r="589" spans="1:1" x14ac:dyDescent="0.2">
      <c r="A589" t="s">
        <v>317</v>
      </c>
    </row>
    <row r="590" spans="1:1" x14ac:dyDescent="0.2">
      <c r="A590" t="s">
        <v>317</v>
      </c>
    </row>
    <row r="591" spans="1:1" x14ac:dyDescent="0.2">
      <c r="A591" t="s">
        <v>317</v>
      </c>
    </row>
    <row r="592" spans="1:1" x14ac:dyDescent="0.2">
      <c r="A592" t="s">
        <v>317</v>
      </c>
    </row>
    <row r="593" spans="1:1" x14ac:dyDescent="0.2">
      <c r="A593" t="s">
        <v>317</v>
      </c>
    </row>
    <row r="594" spans="1:1" x14ac:dyDescent="0.2">
      <c r="A594" t="s">
        <v>317</v>
      </c>
    </row>
    <row r="595" spans="1:1" x14ac:dyDescent="0.2">
      <c r="A595" t="s">
        <v>320</v>
      </c>
    </row>
    <row r="596" spans="1:1" x14ac:dyDescent="0.2">
      <c r="A596" t="s">
        <v>322</v>
      </c>
    </row>
    <row r="597" spans="1:1" x14ac:dyDescent="0.2">
      <c r="A597" t="s">
        <v>322</v>
      </c>
    </row>
    <row r="598" spans="1:1" x14ac:dyDescent="0.2">
      <c r="A598" t="s">
        <v>323</v>
      </c>
    </row>
    <row r="599" spans="1:1" x14ac:dyDescent="0.2">
      <c r="A599" t="s">
        <v>323</v>
      </c>
    </row>
    <row r="600" spans="1:1" x14ac:dyDescent="0.2">
      <c r="A600" t="s">
        <v>323</v>
      </c>
    </row>
    <row r="601" spans="1:1" x14ac:dyDescent="0.2">
      <c r="A601" t="s">
        <v>323</v>
      </c>
    </row>
    <row r="602" spans="1:1" x14ac:dyDescent="0.2">
      <c r="A602" t="s">
        <v>323</v>
      </c>
    </row>
    <row r="603" spans="1:1" x14ac:dyDescent="0.2">
      <c r="A603" t="s">
        <v>323</v>
      </c>
    </row>
    <row r="604" spans="1:1" x14ac:dyDescent="0.2">
      <c r="A604" t="s">
        <v>323</v>
      </c>
    </row>
    <row r="605" spans="1:1" x14ac:dyDescent="0.2">
      <c r="A605" t="s">
        <v>323</v>
      </c>
    </row>
    <row r="606" spans="1:1" x14ac:dyDescent="0.2">
      <c r="A606" t="s">
        <v>323</v>
      </c>
    </row>
    <row r="607" spans="1:1" x14ac:dyDescent="0.2">
      <c r="A607" t="s">
        <v>323</v>
      </c>
    </row>
    <row r="608" spans="1:1" x14ac:dyDescent="0.2">
      <c r="A608" t="s">
        <v>332</v>
      </c>
    </row>
    <row r="609" spans="1:1" x14ac:dyDescent="0.2">
      <c r="A609" t="s">
        <v>332</v>
      </c>
    </row>
    <row r="610" spans="1:1" x14ac:dyDescent="0.2">
      <c r="A610" t="s">
        <v>333</v>
      </c>
    </row>
    <row r="611" spans="1:1" x14ac:dyDescent="0.2">
      <c r="A611" t="s">
        <v>334</v>
      </c>
    </row>
    <row r="612" spans="1:1" x14ac:dyDescent="0.2">
      <c r="A612" t="s">
        <v>334</v>
      </c>
    </row>
    <row r="613" spans="1:1" x14ac:dyDescent="0.2">
      <c r="A613" t="s">
        <v>334</v>
      </c>
    </row>
    <row r="614" spans="1:1" x14ac:dyDescent="0.2">
      <c r="A614" t="s">
        <v>334</v>
      </c>
    </row>
    <row r="615" spans="1:1" x14ac:dyDescent="0.2">
      <c r="A615" t="s">
        <v>337</v>
      </c>
    </row>
    <row r="616" spans="1:1" x14ac:dyDescent="0.2">
      <c r="A616" t="s">
        <v>337</v>
      </c>
    </row>
    <row r="617" spans="1:1" x14ac:dyDescent="0.2">
      <c r="A617" t="s">
        <v>337</v>
      </c>
    </row>
    <row r="618" spans="1:1" x14ac:dyDescent="0.2">
      <c r="A618" t="s">
        <v>337</v>
      </c>
    </row>
    <row r="619" spans="1:1" x14ac:dyDescent="0.2">
      <c r="A619" t="s">
        <v>337</v>
      </c>
    </row>
    <row r="620" spans="1:1" x14ac:dyDescent="0.2">
      <c r="A620" t="s">
        <v>337</v>
      </c>
    </row>
    <row r="621" spans="1:1" x14ac:dyDescent="0.2">
      <c r="A621" t="s">
        <v>339</v>
      </c>
    </row>
    <row r="622" spans="1:1" x14ac:dyDescent="0.2">
      <c r="A622" t="s">
        <v>339</v>
      </c>
    </row>
    <row r="623" spans="1:1" x14ac:dyDescent="0.2">
      <c r="A623" t="s">
        <v>339</v>
      </c>
    </row>
    <row r="624" spans="1:1" x14ac:dyDescent="0.2">
      <c r="A624" t="s">
        <v>339</v>
      </c>
    </row>
    <row r="625" spans="1:1" x14ac:dyDescent="0.2">
      <c r="A625" t="s">
        <v>339</v>
      </c>
    </row>
    <row r="626" spans="1:1" x14ac:dyDescent="0.2">
      <c r="A626" t="s">
        <v>339</v>
      </c>
    </row>
    <row r="627" spans="1:1" x14ac:dyDescent="0.2">
      <c r="A627" t="s">
        <v>339</v>
      </c>
    </row>
    <row r="628" spans="1:1" x14ac:dyDescent="0.2">
      <c r="A628" t="s">
        <v>339</v>
      </c>
    </row>
    <row r="629" spans="1:1" x14ac:dyDescent="0.2">
      <c r="A629" t="s">
        <v>339</v>
      </c>
    </row>
    <row r="630" spans="1:1" x14ac:dyDescent="0.2">
      <c r="A630" t="s">
        <v>339</v>
      </c>
    </row>
    <row r="631" spans="1:1" x14ac:dyDescent="0.2">
      <c r="A631" t="s">
        <v>340</v>
      </c>
    </row>
    <row r="632" spans="1:1" x14ac:dyDescent="0.2">
      <c r="A632" t="s">
        <v>340</v>
      </c>
    </row>
    <row r="633" spans="1:1" x14ac:dyDescent="0.2">
      <c r="A633" t="s">
        <v>340</v>
      </c>
    </row>
    <row r="634" spans="1:1" x14ac:dyDescent="0.2">
      <c r="A634" t="s">
        <v>341</v>
      </c>
    </row>
    <row r="635" spans="1:1" x14ac:dyDescent="0.2">
      <c r="A635" t="s">
        <v>341</v>
      </c>
    </row>
    <row r="636" spans="1:1" x14ac:dyDescent="0.2">
      <c r="A636" t="s">
        <v>341</v>
      </c>
    </row>
    <row r="637" spans="1:1" x14ac:dyDescent="0.2">
      <c r="A637" t="s">
        <v>341</v>
      </c>
    </row>
    <row r="638" spans="1:1" x14ac:dyDescent="0.2">
      <c r="A638" t="s">
        <v>341</v>
      </c>
    </row>
    <row r="639" spans="1:1" x14ac:dyDescent="0.2">
      <c r="A639" t="s">
        <v>341</v>
      </c>
    </row>
    <row r="640" spans="1:1" x14ac:dyDescent="0.2">
      <c r="A640" t="s">
        <v>341</v>
      </c>
    </row>
    <row r="641" spans="1:1" x14ac:dyDescent="0.2">
      <c r="A641" t="s">
        <v>343</v>
      </c>
    </row>
    <row r="642" spans="1:1" x14ac:dyDescent="0.2">
      <c r="A642" t="s">
        <v>343</v>
      </c>
    </row>
    <row r="643" spans="1:1" x14ac:dyDescent="0.2">
      <c r="A643" t="s">
        <v>343</v>
      </c>
    </row>
    <row r="644" spans="1:1" x14ac:dyDescent="0.2">
      <c r="A644" t="s">
        <v>343</v>
      </c>
    </row>
    <row r="645" spans="1:1" x14ac:dyDescent="0.2">
      <c r="A645" t="s">
        <v>343</v>
      </c>
    </row>
    <row r="646" spans="1:1" x14ac:dyDescent="0.2">
      <c r="A646" t="s">
        <v>343</v>
      </c>
    </row>
    <row r="647" spans="1:1" x14ac:dyDescent="0.2">
      <c r="A647" t="s">
        <v>343</v>
      </c>
    </row>
    <row r="648" spans="1:1" x14ac:dyDescent="0.2">
      <c r="A648" t="s">
        <v>343</v>
      </c>
    </row>
    <row r="649" spans="1:1" x14ac:dyDescent="0.2">
      <c r="A649" t="s">
        <v>343</v>
      </c>
    </row>
    <row r="650" spans="1:1" x14ac:dyDescent="0.2">
      <c r="A650" t="s">
        <v>344</v>
      </c>
    </row>
    <row r="651" spans="1:1" x14ac:dyDescent="0.2">
      <c r="A651" t="s">
        <v>345</v>
      </c>
    </row>
    <row r="652" spans="1:1" x14ac:dyDescent="0.2">
      <c r="A652" t="s">
        <v>345</v>
      </c>
    </row>
    <row r="653" spans="1:1" x14ac:dyDescent="0.2">
      <c r="A653" t="s">
        <v>345</v>
      </c>
    </row>
    <row r="654" spans="1:1" x14ac:dyDescent="0.2">
      <c r="A654" t="s">
        <v>345</v>
      </c>
    </row>
    <row r="655" spans="1:1" x14ac:dyDescent="0.2">
      <c r="A655" t="s">
        <v>345</v>
      </c>
    </row>
    <row r="656" spans="1:1" x14ac:dyDescent="0.2">
      <c r="A656" t="s">
        <v>345</v>
      </c>
    </row>
    <row r="657" spans="1:1" x14ac:dyDescent="0.2">
      <c r="A657" t="s">
        <v>345</v>
      </c>
    </row>
    <row r="658" spans="1:1" x14ac:dyDescent="0.2">
      <c r="A658" t="s">
        <v>345</v>
      </c>
    </row>
    <row r="659" spans="1:1" x14ac:dyDescent="0.2">
      <c r="A659" t="s">
        <v>345</v>
      </c>
    </row>
    <row r="660" spans="1:1" x14ac:dyDescent="0.2">
      <c r="A660" t="s">
        <v>345</v>
      </c>
    </row>
    <row r="661" spans="1:1" x14ac:dyDescent="0.2">
      <c r="A661" t="s">
        <v>346</v>
      </c>
    </row>
    <row r="662" spans="1:1" x14ac:dyDescent="0.2">
      <c r="A662" t="s">
        <v>347</v>
      </c>
    </row>
    <row r="663" spans="1:1" x14ac:dyDescent="0.2">
      <c r="A663" t="s">
        <v>347</v>
      </c>
    </row>
    <row r="664" spans="1:1" x14ac:dyDescent="0.2">
      <c r="A664" t="s">
        <v>347</v>
      </c>
    </row>
    <row r="665" spans="1:1" x14ac:dyDescent="0.2">
      <c r="A665" t="s">
        <v>347</v>
      </c>
    </row>
    <row r="666" spans="1:1" x14ac:dyDescent="0.2">
      <c r="A666" t="s">
        <v>347</v>
      </c>
    </row>
    <row r="667" spans="1:1" x14ac:dyDescent="0.2">
      <c r="A667" t="s">
        <v>347</v>
      </c>
    </row>
    <row r="668" spans="1:1" x14ac:dyDescent="0.2">
      <c r="A668" t="s">
        <v>347</v>
      </c>
    </row>
    <row r="669" spans="1:1" x14ac:dyDescent="0.2">
      <c r="A669" t="s">
        <v>348</v>
      </c>
    </row>
    <row r="670" spans="1:1" x14ac:dyDescent="0.2">
      <c r="A670" t="s">
        <v>348</v>
      </c>
    </row>
    <row r="671" spans="1:1" x14ac:dyDescent="0.2">
      <c r="A671" t="s">
        <v>351</v>
      </c>
    </row>
    <row r="672" spans="1:1" x14ac:dyDescent="0.2">
      <c r="A672" t="s">
        <v>351</v>
      </c>
    </row>
    <row r="673" spans="1:1" x14ac:dyDescent="0.2">
      <c r="A673" t="s">
        <v>351</v>
      </c>
    </row>
    <row r="674" spans="1:1" x14ac:dyDescent="0.2">
      <c r="A674" t="s">
        <v>352</v>
      </c>
    </row>
    <row r="675" spans="1:1" x14ac:dyDescent="0.2">
      <c r="A675" t="s">
        <v>367</v>
      </c>
    </row>
    <row r="676" spans="1:1" x14ac:dyDescent="0.2">
      <c r="A676" t="s">
        <v>367</v>
      </c>
    </row>
    <row r="677" spans="1:1" x14ac:dyDescent="0.2">
      <c r="A677" t="s">
        <v>367</v>
      </c>
    </row>
    <row r="678" spans="1:1" x14ac:dyDescent="0.2">
      <c r="A678" t="s">
        <v>367</v>
      </c>
    </row>
    <row r="679" spans="1:1" x14ac:dyDescent="0.2">
      <c r="A679" t="s">
        <v>367</v>
      </c>
    </row>
    <row r="680" spans="1:1" x14ac:dyDescent="0.2">
      <c r="A680" t="s">
        <v>367</v>
      </c>
    </row>
    <row r="681" spans="1:1" x14ac:dyDescent="0.2">
      <c r="A681" t="s">
        <v>367</v>
      </c>
    </row>
    <row r="682" spans="1:1" x14ac:dyDescent="0.2">
      <c r="A682" t="s">
        <v>367</v>
      </c>
    </row>
    <row r="683" spans="1:1" x14ac:dyDescent="0.2">
      <c r="A683" t="s">
        <v>367</v>
      </c>
    </row>
    <row r="684" spans="1:1" x14ac:dyDescent="0.2">
      <c r="A684" t="s">
        <v>367</v>
      </c>
    </row>
    <row r="685" spans="1:1" x14ac:dyDescent="0.2">
      <c r="A685" t="s">
        <v>369</v>
      </c>
    </row>
    <row r="686" spans="1:1" x14ac:dyDescent="0.2">
      <c r="A686" t="s">
        <v>369</v>
      </c>
    </row>
    <row r="687" spans="1:1" x14ac:dyDescent="0.2">
      <c r="A687" t="s">
        <v>369</v>
      </c>
    </row>
    <row r="688" spans="1:1" x14ac:dyDescent="0.2">
      <c r="A688" t="s">
        <v>369</v>
      </c>
    </row>
    <row r="689" spans="1:1" x14ac:dyDescent="0.2">
      <c r="A689" t="s">
        <v>369</v>
      </c>
    </row>
    <row r="690" spans="1:1" x14ac:dyDescent="0.2">
      <c r="A690" t="s">
        <v>369</v>
      </c>
    </row>
    <row r="691" spans="1:1" x14ac:dyDescent="0.2">
      <c r="A691" t="s">
        <v>369</v>
      </c>
    </row>
    <row r="692" spans="1:1" x14ac:dyDescent="0.2">
      <c r="A692" t="s">
        <v>369</v>
      </c>
    </row>
    <row r="693" spans="1:1" x14ac:dyDescent="0.2">
      <c r="A693" t="s">
        <v>369</v>
      </c>
    </row>
    <row r="694" spans="1:1" x14ac:dyDescent="0.2">
      <c r="A694" t="s">
        <v>369</v>
      </c>
    </row>
    <row r="695" spans="1:1" x14ac:dyDescent="0.2">
      <c r="A695" t="s">
        <v>378</v>
      </c>
    </row>
    <row r="696" spans="1:1" x14ac:dyDescent="0.2">
      <c r="A696" t="s">
        <v>378</v>
      </c>
    </row>
    <row r="697" spans="1:1" x14ac:dyDescent="0.2">
      <c r="A697" t="s">
        <v>379</v>
      </c>
    </row>
    <row r="698" spans="1:1" x14ac:dyDescent="0.2">
      <c r="A698" t="s">
        <v>379</v>
      </c>
    </row>
    <row r="699" spans="1:1" x14ac:dyDescent="0.2">
      <c r="A699" t="s">
        <v>379</v>
      </c>
    </row>
    <row r="700" spans="1:1" x14ac:dyDescent="0.2">
      <c r="A700" t="s">
        <v>380</v>
      </c>
    </row>
    <row r="701" spans="1:1" x14ac:dyDescent="0.2">
      <c r="A701" t="s">
        <v>380</v>
      </c>
    </row>
    <row r="702" spans="1:1" x14ac:dyDescent="0.2">
      <c r="A702" t="s">
        <v>380</v>
      </c>
    </row>
    <row r="703" spans="1:1" x14ac:dyDescent="0.2">
      <c r="A703" t="s">
        <v>380</v>
      </c>
    </row>
    <row r="704" spans="1:1" x14ac:dyDescent="0.2">
      <c r="A704" t="s">
        <v>380</v>
      </c>
    </row>
    <row r="705" spans="1:1" x14ac:dyDescent="0.2">
      <c r="A705" t="s">
        <v>381</v>
      </c>
    </row>
    <row r="706" spans="1:1" x14ac:dyDescent="0.2">
      <c r="A706" t="s">
        <v>381</v>
      </c>
    </row>
    <row r="707" spans="1:1" x14ac:dyDescent="0.2">
      <c r="A707" t="s">
        <v>381</v>
      </c>
    </row>
    <row r="708" spans="1:1" x14ac:dyDescent="0.2">
      <c r="A708" t="s">
        <v>381</v>
      </c>
    </row>
    <row r="709" spans="1:1" x14ac:dyDescent="0.2">
      <c r="A709" t="s">
        <v>381</v>
      </c>
    </row>
    <row r="710" spans="1:1" x14ac:dyDescent="0.2">
      <c r="A710" t="s">
        <v>381</v>
      </c>
    </row>
    <row r="711" spans="1:1" x14ac:dyDescent="0.2">
      <c r="A711" t="s">
        <v>381</v>
      </c>
    </row>
    <row r="712" spans="1:1" x14ac:dyDescent="0.2">
      <c r="A712" t="s">
        <v>381</v>
      </c>
    </row>
    <row r="713" spans="1:1" x14ac:dyDescent="0.2">
      <c r="A713" t="s">
        <v>381</v>
      </c>
    </row>
    <row r="714" spans="1:1" x14ac:dyDescent="0.2">
      <c r="A714" t="s">
        <v>381</v>
      </c>
    </row>
    <row r="715" spans="1:1" x14ac:dyDescent="0.2">
      <c r="A715" t="s">
        <v>381</v>
      </c>
    </row>
    <row r="716" spans="1:1" x14ac:dyDescent="0.2">
      <c r="A716" t="s">
        <v>381</v>
      </c>
    </row>
    <row r="717" spans="1:1" x14ac:dyDescent="0.2">
      <c r="A717" t="s">
        <v>381</v>
      </c>
    </row>
    <row r="718" spans="1:1" x14ac:dyDescent="0.2">
      <c r="A718" t="s">
        <v>381</v>
      </c>
    </row>
    <row r="719" spans="1:1" x14ac:dyDescent="0.2">
      <c r="A719" t="s">
        <v>388</v>
      </c>
    </row>
    <row r="720" spans="1:1" x14ac:dyDescent="0.2">
      <c r="A720" t="s">
        <v>389</v>
      </c>
    </row>
    <row r="721" spans="1:1" x14ac:dyDescent="0.2">
      <c r="A721" t="s">
        <v>389</v>
      </c>
    </row>
    <row r="722" spans="1:1" x14ac:dyDescent="0.2">
      <c r="A722" t="s">
        <v>389</v>
      </c>
    </row>
    <row r="723" spans="1:1" x14ac:dyDescent="0.2">
      <c r="A723" t="s">
        <v>389</v>
      </c>
    </row>
    <row r="724" spans="1:1" x14ac:dyDescent="0.2">
      <c r="A724" t="s">
        <v>389</v>
      </c>
    </row>
    <row r="725" spans="1:1" x14ac:dyDescent="0.2">
      <c r="A725" t="s">
        <v>389</v>
      </c>
    </row>
    <row r="726" spans="1:1" x14ac:dyDescent="0.2">
      <c r="A726" t="s">
        <v>389</v>
      </c>
    </row>
    <row r="727" spans="1:1" x14ac:dyDescent="0.2">
      <c r="A727" t="s">
        <v>389</v>
      </c>
    </row>
    <row r="728" spans="1:1" x14ac:dyDescent="0.2">
      <c r="A728" t="s">
        <v>389</v>
      </c>
    </row>
    <row r="729" spans="1:1" x14ac:dyDescent="0.2">
      <c r="A729" t="s">
        <v>389</v>
      </c>
    </row>
    <row r="730" spans="1:1" x14ac:dyDescent="0.2">
      <c r="A730" t="s">
        <v>389</v>
      </c>
    </row>
    <row r="731" spans="1:1" x14ac:dyDescent="0.2">
      <c r="A731" t="s">
        <v>389</v>
      </c>
    </row>
    <row r="732" spans="1:1" x14ac:dyDescent="0.2">
      <c r="A732" t="s">
        <v>389</v>
      </c>
    </row>
    <row r="733" spans="1:1" x14ac:dyDescent="0.2">
      <c r="A733" t="s">
        <v>389</v>
      </c>
    </row>
    <row r="734" spans="1:1" x14ac:dyDescent="0.2">
      <c r="A734" t="s">
        <v>389</v>
      </c>
    </row>
    <row r="735" spans="1:1" x14ac:dyDescent="0.2">
      <c r="A735" t="s">
        <v>389</v>
      </c>
    </row>
    <row r="736" spans="1:1" x14ac:dyDescent="0.2">
      <c r="A736" t="s">
        <v>389</v>
      </c>
    </row>
    <row r="737" spans="1:1" x14ac:dyDescent="0.2">
      <c r="A737" t="s">
        <v>389</v>
      </c>
    </row>
    <row r="738" spans="1:1" x14ac:dyDescent="0.2">
      <c r="A738" t="s">
        <v>389</v>
      </c>
    </row>
    <row r="739" spans="1:1" x14ac:dyDescent="0.2">
      <c r="A739" t="s">
        <v>389</v>
      </c>
    </row>
    <row r="740" spans="1:1" x14ac:dyDescent="0.2">
      <c r="A740" t="s">
        <v>389</v>
      </c>
    </row>
    <row r="741" spans="1:1" x14ac:dyDescent="0.2">
      <c r="A741" t="s">
        <v>389</v>
      </c>
    </row>
    <row r="742" spans="1:1" x14ac:dyDescent="0.2">
      <c r="A742" t="s">
        <v>389</v>
      </c>
    </row>
    <row r="743" spans="1:1" x14ac:dyDescent="0.2">
      <c r="A743" t="s">
        <v>389</v>
      </c>
    </row>
    <row r="744" spans="1:1" x14ac:dyDescent="0.2">
      <c r="A744" t="s">
        <v>389</v>
      </c>
    </row>
    <row r="745" spans="1:1" x14ac:dyDescent="0.2">
      <c r="A745" t="s">
        <v>389</v>
      </c>
    </row>
    <row r="746" spans="1:1" x14ac:dyDescent="0.2">
      <c r="A746" t="s">
        <v>389</v>
      </c>
    </row>
    <row r="747" spans="1:1" x14ac:dyDescent="0.2">
      <c r="A747" t="s">
        <v>389</v>
      </c>
    </row>
    <row r="748" spans="1:1" x14ac:dyDescent="0.2">
      <c r="A748" t="s">
        <v>389</v>
      </c>
    </row>
    <row r="749" spans="1:1" x14ac:dyDescent="0.2">
      <c r="A749" t="s">
        <v>389</v>
      </c>
    </row>
    <row r="750" spans="1:1" x14ac:dyDescent="0.2">
      <c r="A750" t="s">
        <v>390</v>
      </c>
    </row>
    <row r="751" spans="1:1" x14ac:dyDescent="0.2">
      <c r="A751" t="s">
        <v>390</v>
      </c>
    </row>
    <row r="752" spans="1:1" x14ac:dyDescent="0.2">
      <c r="A752" t="s">
        <v>391</v>
      </c>
    </row>
    <row r="753" spans="1:1" x14ac:dyDescent="0.2">
      <c r="A753" t="s">
        <v>391</v>
      </c>
    </row>
    <row r="754" spans="1:1" x14ac:dyDescent="0.2">
      <c r="A754" t="s">
        <v>391</v>
      </c>
    </row>
    <row r="755" spans="1:1" x14ac:dyDescent="0.2">
      <c r="A755" t="s">
        <v>391</v>
      </c>
    </row>
    <row r="756" spans="1:1" x14ac:dyDescent="0.2">
      <c r="A756" t="s">
        <v>391</v>
      </c>
    </row>
    <row r="757" spans="1:1" x14ac:dyDescent="0.2">
      <c r="A757" t="s">
        <v>393</v>
      </c>
    </row>
    <row r="758" spans="1:1" x14ac:dyDescent="0.2">
      <c r="A758" t="s">
        <v>394</v>
      </c>
    </row>
    <row r="759" spans="1:1" x14ac:dyDescent="0.2">
      <c r="A759" t="s">
        <v>398</v>
      </c>
    </row>
    <row r="760" spans="1:1" x14ac:dyDescent="0.2">
      <c r="A760" t="s">
        <v>398</v>
      </c>
    </row>
    <row r="761" spans="1:1" x14ac:dyDescent="0.2">
      <c r="A761" t="s">
        <v>398</v>
      </c>
    </row>
    <row r="762" spans="1:1" x14ac:dyDescent="0.2">
      <c r="A762" t="s">
        <v>398</v>
      </c>
    </row>
    <row r="763" spans="1:1" x14ac:dyDescent="0.2">
      <c r="A763" t="s">
        <v>398</v>
      </c>
    </row>
    <row r="764" spans="1:1" x14ac:dyDescent="0.2">
      <c r="A764" t="s">
        <v>398</v>
      </c>
    </row>
    <row r="765" spans="1:1" x14ac:dyDescent="0.2">
      <c r="A765" t="s">
        <v>400</v>
      </c>
    </row>
    <row r="766" spans="1:1" x14ac:dyDescent="0.2">
      <c r="A766" t="s">
        <v>401</v>
      </c>
    </row>
    <row r="767" spans="1:1" x14ac:dyDescent="0.2">
      <c r="A767" t="s">
        <v>401</v>
      </c>
    </row>
    <row r="768" spans="1:1" x14ac:dyDescent="0.2">
      <c r="A768" t="s">
        <v>401</v>
      </c>
    </row>
    <row r="769" spans="1:1" x14ac:dyDescent="0.2">
      <c r="A769" t="s">
        <v>401</v>
      </c>
    </row>
    <row r="770" spans="1:1" x14ac:dyDescent="0.2">
      <c r="A770" t="s">
        <v>401</v>
      </c>
    </row>
    <row r="771" spans="1:1" x14ac:dyDescent="0.2">
      <c r="A771" t="s">
        <v>401</v>
      </c>
    </row>
    <row r="772" spans="1:1" x14ac:dyDescent="0.2">
      <c r="A772" t="s">
        <v>401</v>
      </c>
    </row>
    <row r="773" spans="1:1" x14ac:dyDescent="0.2">
      <c r="A773" t="s">
        <v>401</v>
      </c>
    </row>
    <row r="774" spans="1:1" x14ac:dyDescent="0.2">
      <c r="A774" t="s">
        <v>402</v>
      </c>
    </row>
    <row r="775" spans="1:1" x14ac:dyDescent="0.2">
      <c r="A775" t="s">
        <v>402</v>
      </c>
    </row>
    <row r="776" spans="1:1" x14ac:dyDescent="0.2">
      <c r="A776" t="s">
        <v>402</v>
      </c>
    </row>
    <row r="777" spans="1:1" x14ac:dyDescent="0.2">
      <c r="A777" t="s">
        <v>402</v>
      </c>
    </row>
    <row r="778" spans="1:1" x14ac:dyDescent="0.2">
      <c r="A778" t="s">
        <v>402</v>
      </c>
    </row>
    <row r="779" spans="1:1" x14ac:dyDescent="0.2">
      <c r="A779" t="s">
        <v>402</v>
      </c>
    </row>
    <row r="780" spans="1:1" x14ac:dyDescent="0.2">
      <c r="A780" t="s">
        <v>402</v>
      </c>
    </row>
    <row r="781" spans="1:1" x14ac:dyDescent="0.2">
      <c r="A781" t="s">
        <v>402</v>
      </c>
    </row>
    <row r="782" spans="1:1" x14ac:dyDescent="0.2">
      <c r="A782" t="s">
        <v>402</v>
      </c>
    </row>
    <row r="783" spans="1:1" x14ac:dyDescent="0.2">
      <c r="A783" t="s">
        <v>402</v>
      </c>
    </row>
    <row r="784" spans="1:1" x14ac:dyDescent="0.2">
      <c r="A784" t="s">
        <v>402</v>
      </c>
    </row>
    <row r="785" spans="1:1" x14ac:dyDescent="0.2">
      <c r="A785" t="s">
        <v>402</v>
      </c>
    </row>
    <row r="786" spans="1:1" x14ac:dyDescent="0.2">
      <c r="A786" t="s">
        <v>403</v>
      </c>
    </row>
    <row r="787" spans="1:1" x14ac:dyDescent="0.2">
      <c r="A787" t="s">
        <v>403</v>
      </c>
    </row>
    <row r="788" spans="1:1" x14ac:dyDescent="0.2">
      <c r="A788" t="s">
        <v>403</v>
      </c>
    </row>
    <row r="789" spans="1:1" x14ac:dyDescent="0.2">
      <c r="A789" t="s">
        <v>403</v>
      </c>
    </row>
    <row r="790" spans="1:1" x14ac:dyDescent="0.2">
      <c r="A790" t="s">
        <v>403</v>
      </c>
    </row>
    <row r="791" spans="1:1" x14ac:dyDescent="0.2">
      <c r="A791" t="s">
        <v>403</v>
      </c>
    </row>
    <row r="792" spans="1:1" x14ac:dyDescent="0.2">
      <c r="A792" t="s">
        <v>403</v>
      </c>
    </row>
    <row r="793" spans="1:1" x14ac:dyDescent="0.2">
      <c r="A793" t="s">
        <v>403</v>
      </c>
    </row>
    <row r="794" spans="1:1" x14ac:dyDescent="0.2">
      <c r="A794" t="s">
        <v>403</v>
      </c>
    </row>
    <row r="795" spans="1:1" x14ac:dyDescent="0.2">
      <c r="A795" t="s">
        <v>403</v>
      </c>
    </row>
    <row r="796" spans="1:1" x14ac:dyDescent="0.2">
      <c r="A796" t="s">
        <v>407</v>
      </c>
    </row>
    <row r="797" spans="1:1" x14ac:dyDescent="0.2">
      <c r="A797" t="s">
        <v>407</v>
      </c>
    </row>
    <row r="798" spans="1:1" x14ac:dyDescent="0.2">
      <c r="A798" t="s">
        <v>409</v>
      </c>
    </row>
    <row r="799" spans="1:1" x14ac:dyDescent="0.2">
      <c r="A799" t="s">
        <v>409</v>
      </c>
    </row>
    <row r="800" spans="1:1" x14ac:dyDescent="0.2">
      <c r="A800" t="s">
        <v>409</v>
      </c>
    </row>
    <row r="801" spans="1:1" x14ac:dyDescent="0.2">
      <c r="A801" t="s">
        <v>409</v>
      </c>
    </row>
    <row r="802" spans="1:1" x14ac:dyDescent="0.2">
      <c r="A802" t="s">
        <v>409</v>
      </c>
    </row>
    <row r="803" spans="1:1" x14ac:dyDescent="0.2">
      <c r="A803" t="s">
        <v>409</v>
      </c>
    </row>
    <row r="804" spans="1:1" x14ac:dyDescent="0.2">
      <c r="A804" t="s">
        <v>409</v>
      </c>
    </row>
    <row r="805" spans="1:1" x14ac:dyDescent="0.2">
      <c r="A805" t="s">
        <v>409</v>
      </c>
    </row>
    <row r="806" spans="1:1" x14ac:dyDescent="0.2">
      <c r="A806" t="s">
        <v>409</v>
      </c>
    </row>
    <row r="807" spans="1:1" x14ac:dyDescent="0.2">
      <c r="A807" t="s">
        <v>409</v>
      </c>
    </row>
    <row r="808" spans="1:1" x14ac:dyDescent="0.2">
      <c r="A808" t="s">
        <v>409</v>
      </c>
    </row>
    <row r="809" spans="1:1" x14ac:dyDescent="0.2">
      <c r="A809" t="s">
        <v>411</v>
      </c>
    </row>
    <row r="810" spans="1:1" x14ac:dyDescent="0.2">
      <c r="A810" t="s">
        <v>411</v>
      </c>
    </row>
    <row r="811" spans="1:1" x14ac:dyDescent="0.2">
      <c r="A811" t="s">
        <v>411</v>
      </c>
    </row>
    <row r="812" spans="1:1" x14ac:dyDescent="0.2">
      <c r="A812" t="s">
        <v>411</v>
      </c>
    </row>
    <row r="813" spans="1:1" x14ac:dyDescent="0.2">
      <c r="A813" t="s">
        <v>411</v>
      </c>
    </row>
    <row r="814" spans="1:1" x14ac:dyDescent="0.2">
      <c r="A814" t="s">
        <v>411</v>
      </c>
    </row>
    <row r="815" spans="1:1" x14ac:dyDescent="0.2">
      <c r="A815" t="s">
        <v>411</v>
      </c>
    </row>
    <row r="816" spans="1:1" x14ac:dyDescent="0.2">
      <c r="A816" t="s">
        <v>412</v>
      </c>
    </row>
    <row r="817" spans="1:1" x14ac:dyDescent="0.2">
      <c r="A817" t="s">
        <v>414</v>
      </c>
    </row>
    <row r="818" spans="1:1" x14ac:dyDescent="0.2">
      <c r="A818" t="s">
        <v>414</v>
      </c>
    </row>
    <row r="819" spans="1:1" x14ac:dyDescent="0.2">
      <c r="A819" t="s">
        <v>414</v>
      </c>
    </row>
    <row r="820" spans="1:1" x14ac:dyDescent="0.2">
      <c r="A820" t="s">
        <v>414</v>
      </c>
    </row>
    <row r="821" spans="1:1" x14ac:dyDescent="0.2">
      <c r="A821" t="s">
        <v>414</v>
      </c>
    </row>
    <row r="822" spans="1:1" x14ac:dyDescent="0.2">
      <c r="A822" t="s">
        <v>414</v>
      </c>
    </row>
    <row r="823" spans="1:1" x14ac:dyDescent="0.2">
      <c r="A823" t="s">
        <v>414</v>
      </c>
    </row>
    <row r="824" spans="1:1" x14ac:dyDescent="0.2">
      <c r="A824" t="s">
        <v>414</v>
      </c>
    </row>
    <row r="825" spans="1:1" x14ac:dyDescent="0.2">
      <c r="A825" t="s">
        <v>414</v>
      </c>
    </row>
    <row r="826" spans="1:1" x14ac:dyDescent="0.2">
      <c r="A826" t="s">
        <v>414</v>
      </c>
    </row>
    <row r="827" spans="1:1" x14ac:dyDescent="0.2">
      <c r="A827" t="s">
        <v>414</v>
      </c>
    </row>
    <row r="828" spans="1:1" x14ac:dyDescent="0.2">
      <c r="A828" t="s">
        <v>415</v>
      </c>
    </row>
    <row r="829" spans="1:1" x14ac:dyDescent="0.2">
      <c r="A829" t="s">
        <v>415</v>
      </c>
    </row>
    <row r="830" spans="1:1" x14ac:dyDescent="0.2">
      <c r="A830" t="s">
        <v>415</v>
      </c>
    </row>
    <row r="831" spans="1:1" x14ac:dyDescent="0.2">
      <c r="A831" t="s">
        <v>415</v>
      </c>
    </row>
    <row r="832" spans="1:1" x14ac:dyDescent="0.2">
      <c r="A832" t="s">
        <v>415</v>
      </c>
    </row>
    <row r="833" spans="1:1" x14ac:dyDescent="0.2">
      <c r="A833" t="s">
        <v>415</v>
      </c>
    </row>
    <row r="834" spans="1:1" x14ac:dyDescent="0.2">
      <c r="A834" t="s">
        <v>415</v>
      </c>
    </row>
    <row r="835" spans="1:1" x14ac:dyDescent="0.2">
      <c r="A835" t="s">
        <v>415</v>
      </c>
    </row>
    <row r="836" spans="1:1" x14ac:dyDescent="0.2">
      <c r="A836" t="s">
        <v>415</v>
      </c>
    </row>
    <row r="837" spans="1:1" x14ac:dyDescent="0.2">
      <c r="A837" t="s">
        <v>415</v>
      </c>
    </row>
    <row r="838" spans="1:1" x14ac:dyDescent="0.2">
      <c r="A838" t="s">
        <v>416</v>
      </c>
    </row>
    <row r="839" spans="1:1" x14ac:dyDescent="0.2">
      <c r="A839" t="s">
        <v>416</v>
      </c>
    </row>
    <row r="840" spans="1:1" x14ac:dyDescent="0.2">
      <c r="A840" t="s">
        <v>418</v>
      </c>
    </row>
    <row r="841" spans="1:1" x14ac:dyDescent="0.2">
      <c r="A841" t="s">
        <v>418</v>
      </c>
    </row>
    <row r="842" spans="1:1" x14ac:dyDescent="0.2">
      <c r="A842" t="s">
        <v>418</v>
      </c>
    </row>
    <row r="843" spans="1:1" x14ac:dyDescent="0.2">
      <c r="A843" t="s">
        <v>418</v>
      </c>
    </row>
    <row r="844" spans="1:1" x14ac:dyDescent="0.2">
      <c r="A844" t="s">
        <v>418</v>
      </c>
    </row>
    <row r="845" spans="1:1" x14ac:dyDescent="0.2">
      <c r="A845" t="s">
        <v>418</v>
      </c>
    </row>
    <row r="846" spans="1:1" x14ac:dyDescent="0.2">
      <c r="A846" t="s">
        <v>418</v>
      </c>
    </row>
    <row r="847" spans="1:1" x14ac:dyDescent="0.2">
      <c r="A847" t="s">
        <v>418</v>
      </c>
    </row>
    <row r="848" spans="1:1" x14ac:dyDescent="0.2">
      <c r="A848" t="s">
        <v>418</v>
      </c>
    </row>
    <row r="849" spans="1:1" x14ac:dyDescent="0.2">
      <c r="A849" t="s">
        <v>418</v>
      </c>
    </row>
    <row r="850" spans="1:1" x14ac:dyDescent="0.2">
      <c r="A850" t="s">
        <v>421</v>
      </c>
    </row>
    <row r="851" spans="1:1" x14ac:dyDescent="0.2">
      <c r="A851" t="s">
        <v>422</v>
      </c>
    </row>
    <row r="852" spans="1:1" x14ac:dyDescent="0.2">
      <c r="A852" t="s">
        <v>422</v>
      </c>
    </row>
    <row r="853" spans="1:1" x14ac:dyDescent="0.2">
      <c r="A853" t="s">
        <v>422</v>
      </c>
    </row>
    <row r="854" spans="1:1" x14ac:dyDescent="0.2">
      <c r="A854" t="s">
        <v>422</v>
      </c>
    </row>
    <row r="855" spans="1:1" x14ac:dyDescent="0.2">
      <c r="A855" t="s">
        <v>422</v>
      </c>
    </row>
    <row r="856" spans="1:1" x14ac:dyDescent="0.2">
      <c r="A856" t="s">
        <v>422</v>
      </c>
    </row>
    <row r="857" spans="1:1" x14ac:dyDescent="0.2">
      <c r="A857" t="s">
        <v>422</v>
      </c>
    </row>
    <row r="858" spans="1:1" x14ac:dyDescent="0.2">
      <c r="A858" t="s">
        <v>423</v>
      </c>
    </row>
    <row r="859" spans="1:1" x14ac:dyDescent="0.2">
      <c r="A859" t="s">
        <v>425</v>
      </c>
    </row>
    <row r="860" spans="1:1" x14ac:dyDescent="0.2">
      <c r="A860" t="s">
        <v>425</v>
      </c>
    </row>
    <row r="861" spans="1:1" x14ac:dyDescent="0.2">
      <c r="A861" t="s">
        <v>425</v>
      </c>
    </row>
    <row r="862" spans="1:1" x14ac:dyDescent="0.2">
      <c r="A862" t="s">
        <v>425</v>
      </c>
    </row>
    <row r="863" spans="1:1" x14ac:dyDescent="0.2">
      <c r="A863" t="s">
        <v>425</v>
      </c>
    </row>
    <row r="864" spans="1:1" x14ac:dyDescent="0.2">
      <c r="A864" t="s">
        <v>425</v>
      </c>
    </row>
    <row r="865" spans="1:1" x14ac:dyDescent="0.2">
      <c r="A865" t="s">
        <v>425</v>
      </c>
    </row>
    <row r="866" spans="1:1" x14ac:dyDescent="0.2">
      <c r="A866" t="s">
        <v>425</v>
      </c>
    </row>
    <row r="867" spans="1:1" x14ac:dyDescent="0.2">
      <c r="A867" t="s">
        <v>425</v>
      </c>
    </row>
    <row r="868" spans="1:1" x14ac:dyDescent="0.2">
      <c r="A868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063F-8A8C-434C-A6B4-DD654C4D8BBF}">
  <dimension ref="A1:C407"/>
  <sheetViews>
    <sheetView tabSelected="1" workbookViewId="0">
      <selection activeCell="C2" sqref="C2"/>
    </sheetView>
  </sheetViews>
  <sheetFormatPr baseColWidth="10" defaultRowHeight="16" x14ac:dyDescent="0.2"/>
  <cols>
    <col min="1" max="2" width="36" bestFit="1" customWidth="1"/>
  </cols>
  <sheetData>
    <row r="1" spans="1:3" x14ac:dyDescent="0.2">
      <c r="A1" s="2" t="s">
        <v>427</v>
      </c>
      <c r="B1" s="2" t="s">
        <v>446</v>
      </c>
      <c r="C1" s="2" t="s">
        <v>448</v>
      </c>
    </row>
    <row r="2" spans="1:3" x14ac:dyDescent="0.2">
      <c r="A2" t="s">
        <v>0</v>
      </c>
      <c r="B2" t="str" cm="1">
        <f t="array" ref="B2:B123">_xlfn.UNIQUE(A2:A407)</f>
        <v>NODE_1017_length_15360_cov_1.646665</v>
      </c>
    </row>
    <row r="3" spans="1:3" x14ac:dyDescent="0.2">
      <c r="A3" t="s">
        <v>0</v>
      </c>
      <c r="B3" t="str">
        <v>NODE_1024_length_15227_cov_2.039164</v>
      </c>
    </row>
    <row r="4" spans="1:3" x14ac:dyDescent="0.2">
      <c r="A4" t="s">
        <v>2</v>
      </c>
      <c r="B4" t="str">
        <v>NODE_1040_length_15032_cov_1.985256</v>
      </c>
    </row>
    <row r="5" spans="1:3" x14ac:dyDescent="0.2">
      <c r="A5" t="s">
        <v>4</v>
      </c>
      <c r="B5" t="str">
        <v>NODE_1056_length_14854_cov_1.627213</v>
      </c>
    </row>
    <row r="6" spans="1:3" x14ac:dyDescent="0.2">
      <c r="A6" t="s">
        <v>4</v>
      </c>
      <c r="B6" t="str">
        <v>NODE_1058_length_14835_cov_1.619465</v>
      </c>
    </row>
    <row r="7" spans="1:3" x14ac:dyDescent="0.2">
      <c r="A7" t="s">
        <v>4</v>
      </c>
      <c r="B7" t="str">
        <v>NODE_1087_length_14478_cov_1.989699</v>
      </c>
    </row>
    <row r="8" spans="1:3" x14ac:dyDescent="0.2">
      <c r="A8" t="s">
        <v>4</v>
      </c>
      <c r="B8" t="str">
        <v>NODE_1109_length_14168_cov_1.478765</v>
      </c>
    </row>
    <row r="9" spans="1:3" x14ac:dyDescent="0.2">
      <c r="A9" t="s">
        <v>9</v>
      </c>
      <c r="B9" t="str">
        <v>NODE_1123_length_13978_cov_1.873152</v>
      </c>
    </row>
    <row r="10" spans="1:3" x14ac:dyDescent="0.2">
      <c r="A10" t="s">
        <v>9</v>
      </c>
      <c r="B10" t="str">
        <v>NODE_112_length_92387_cov_2.961268</v>
      </c>
    </row>
    <row r="11" spans="1:3" x14ac:dyDescent="0.2">
      <c r="A11" t="s">
        <v>9</v>
      </c>
      <c r="B11" t="str">
        <v>NODE_1189_length_13313_cov_1.550977</v>
      </c>
    </row>
    <row r="12" spans="1:3" x14ac:dyDescent="0.2">
      <c r="A12" t="s">
        <v>9</v>
      </c>
      <c r="B12" t="str">
        <v>NODE_1215_length_12915_cov_1.984224</v>
      </c>
    </row>
    <row r="13" spans="1:3" x14ac:dyDescent="0.2">
      <c r="A13" t="s">
        <v>9</v>
      </c>
      <c r="B13" t="str">
        <v>NODE_1227_length_12754_cov_6.073321</v>
      </c>
    </row>
    <row r="14" spans="1:3" x14ac:dyDescent="0.2">
      <c r="A14" t="s">
        <v>9</v>
      </c>
      <c r="B14" t="str">
        <v>NODE_1229_length_12713_cov_1.427154</v>
      </c>
    </row>
    <row r="15" spans="1:3" x14ac:dyDescent="0.2">
      <c r="A15" t="s">
        <v>9</v>
      </c>
      <c r="B15" t="str">
        <v>NODE_1258_length_12468_cov_1.717488</v>
      </c>
    </row>
    <row r="16" spans="1:3" x14ac:dyDescent="0.2">
      <c r="A16" t="s">
        <v>9</v>
      </c>
      <c r="B16" t="str">
        <v>NODE_1259_length_12459_cov_1.579203</v>
      </c>
    </row>
    <row r="17" spans="1:2" x14ac:dyDescent="0.2">
      <c r="A17" t="s">
        <v>9</v>
      </c>
      <c r="B17" t="str">
        <v>NODE_1267_length_12383_cov_1.649853</v>
      </c>
    </row>
    <row r="18" spans="1:2" x14ac:dyDescent="0.2">
      <c r="A18" t="s">
        <v>19</v>
      </c>
      <c r="B18" t="str">
        <v>NODE_1280_length_12183_cov_1.611995</v>
      </c>
    </row>
    <row r="19" spans="1:2" x14ac:dyDescent="0.2">
      <c r="A19" t="s">
        <v>30</v>
      </c>
      <c r="B19" t="str">
        <v>NODE_1301_length_11957_cov_1.823738</v>
      </c>
    </row>
    <row r="20" spans="1:2" x14ac:dyDescent="0.2">
      <c r="A20" t="s">
        <v>30</v>
      </c>
      <c r="B20" t="str">
        <v>NODE_1306_length_11886_cov_1.736645</v>
      </c>
    </row>
    <row r="21" spans="1:2" x14ac:dyDescent="0.2">
      <c r="A21" t="s">
        <v>32</v>
      </c>
      <c r="B21" t="str">
        <v>NODE_1308_length_11874_cov_1.696081</v>
      </c>
    </row>
    <row r="22" spans="1:2" x14ac:dyDescent="0.2">
      <c r="A22" t="s">
        <v>32</v>
      </c>
      <c r="B22" t="str">
        <v>NODE_1318_length_11813_cov_1.826354</v>
      </c>
    </row>
    <row r="23" spans="1:2" x14ac:dyDescent="0.2">
      <c r="A23" t="s">
        <v>35</v>
      </c>
      <c r="B23" t="str">
        <v>NODE_1320_length_11760_cov_1.181904</v>
      </c>
    </row>
    <row r="24" spans="1:2" x14ac:dyDescent="0.2">
      <c r="A24" t="s">
        <v>35</v>
      </c>
      <c r="B24" t="str">
        <v>NODE_1342_length_11542_cov_1.730557</v>
      </c>
    </row>
    <row r="25" spans="1:2" x14ac:dyDescent="0.2">
      <c r="A25" t="s">
        <v>35</v>
      </c>
      <c r="B25" t="str">
        <v>NODE_1346_length_11472_cov_1.540885</v>
      </c>
    </row>
    <row r="26" spans="1:2" x14ac:dyDescent="0.2">
      <c r="A26" t="s">
        <v>35</v>
      </c>
      <c r="B26" t="str">
        <v>NODE_1351_length_11409_cov_1.587095</v>
      </c>
    </row>
    <row r="27" spans="1:2" x14ac:dyDescent="0.2">
      <c r="A27" t="s">
        <v>35</v>
      </c>
      <c r="B27" t="str">
        <v>NODE_1361_length_11276_cov_1.538827</v>
      </c>
    </row>
    <row r="28" spans="1:2" x14ac:dyDescent="0.2">
      <c r="A28" t="s">
        <v>35</v>
      </c>
      <c r="B28" t="str">
        <v>NODE_1372_length_11202_cov_1.530430</v>
      </c>
    </row>
    <row r="29" spans="1:2" x14ac:dyDescent="0.2">
      <c r="A29" t="s">
        <v>39</v>
      </c>
      <c r="B29" t="str">
        <v>NODE_1393_length_11015_cov_1.806401</v>
      </c>
    </row>
    <row r="30" spans="1:2" x14ac:dyDescent="0.2">
      <c r="A30" t="s">
        <v>48</v>
      </c>
      <c r="B30" t="str">
        <v>NODE_1408_length_10854_cov_1.574700</v>
      </c>
    </row>
    <row r="31" spans="1:2" x14ac:dyDescent="0.2">
      <c r="A31" t="s">
        <v>48</v>
      </c>
      <c r="B31" t="str">
        <v>NODE_1410_length_10805_cov_1.414344</v>
      </c>
    </row>
    <row r="32" spans="1:2" x14ac:dyDescent="0.2">
      <c r="A32" t="s">
        <v>48</v>
      </c>
      <c r="B32" t="str">
        <v>NODE_1415_length_10775_cov_1.602776</v>
      </c>
    </row>
    <row r="33" spans="1:2" x14ac:dyDescent="0.2">
      <c r="A33" t="s">
        <v>48</v>
      </c>
      <c r="B33" t="str">
        <v>NODE_1430_length_10644_cov_1.644641</v>
      </c>
    </row>
    <row r="34" spans="1:2" x14ac:dyDescent="0.2">
      <c r="A34" t="s">
        <v>48</v>
      </c>
      <c r="B34" t="str">
        <v>NODE_1432_length_10629_cov_1.307663</v>
      </c>
    </row>
    <row r="35" spans="1:2" x14ac:dyDescent="0.2">
      <c r="A35" t="s">
        <v>48</v>
      </c>
      <c r="B35" t="str">
        <v>NODE_1446_length_10439_cov_2.657630</v>
      </c>
    </row>
    <row r="36" spans="1:2" x14ac:dyDescent="0.2">
      <c r="A36" t="s">
        <v>65</v>
      </c>
      <c r="B36" t="str">
        <v>NODE_1448_length_10435_cov_1.171736</v>
      </c>
    </row>
    <row r="37" spans="1:2" x14ac:dyDescent="0.2">
      <c r="A37" t="s">
        <v>66</v>
      </c>
      <c r="B37" t="str">
        <v>NODE_1457_length_10354_cov_2.082398</v>
      </c>
    </row>
    <row r="38" spans="1:2" x14ac:dyDescent="0.2">
      <c r="A38" t="s">
        <v>66</v>
      </c>
      <c r="B38" t="str">
        <v>NODE_1469_length_10282_cov_1.746633</v>
      </c>
    </row>
    <row r="39" spans="1:2" x14ac:dyDescent="0.2">
      <c r="A39" t="s">
        <v>66</v>
      </c>
      <c r="B39" t="str">
        <v>NODE_1497_length_10012_cov_1.877891</v>
      </c>
    </row>
    <row r="40" spans="1:2" x14ac:dyDescent="0.2">
      <c r="A40" t="s">
        <v>66</v>
      </c>
      <c r="B40" t="str">
        <v>NODE_1538_length_9648_cov_1.397819</v>
      </c>
    </row>
    <row r="41" spans="1:2" x14ac:dyDescent="0.2">
      <c r="A41" t="s">
        <v>66</v>
      </c>
      <c r="B41" t="str">
        <v>NODE_1585_length_9261_cov_1.911148</v>
      </c>
    </row>
    <row r="42" spans="1:2" x14ac:dyDescent="0.2">
      <c r="A42" t="s">
        <v>66</v>
      </c>
      <c r="B42" t="str">
        <v>NODE_1610_length_9137_cov_1.161201</v>
      </c>
    </row>
    <row r="43" spans="1:2" x14ac:dyDescent="0.2">
      <c r="A43" t="s">
        <v>66</v>
      </c>
      <c r="B43" t="str">
        <v>NODE_1620_length_9028_cov_1.535606</v>
      </c>
    </row>
    <row r="44" spans="1:2" x14ac:dyDescent="0.2">
      <c r="A44" t="s">
        <v>66</v>
      </c>
      <c r="B44" t="str">
        <v>NODE_1624_length_9015_cov_1.774708</v>
      </c>
    </row>
    <row r="45" spans="1:2" x14ac:dyDescent="0.2">
      <c r="A45" t="s">
        <v>66</v>
      </c>
      <c r="B45" t="str">
        <v>NODE_1653_length_8825_cov_1.507918</v>
      </c>
    </row>
    <row r="46" spans="1:2" x14ac:dyDescent="0.2">
      <c r="A46" t="s">
        <v>77</v>
      </c>
      <c r="B46" t="str">
        <v>NODE_1661_length_8800_cov_1.674876</v>
      </c>
    </row>
    <row r="47" spans="1:2" x14ac:dyDescent="0.2">
      <c r="A47" t="s">
        <v>81</v>
      </c>
      <c r="B47" t="str">
        <v>NODE_1670_length_8752_cov_1.622034</v>
      </c>
    </row>
    <row r="48" spans="1:2" x14ac:dyDescent="0.2">
      <c r="A48" t="s">
        <v>83</v>
      </c>
      <c r="B48" t="str">
        <v>NODE_1673_length_8745_cov_1.766505</v>
      </c>
    </row>
    <row r="49" spans="1:2" x14ac:dyDescent="0.2">
      <c r="A49" t="s">
        <v>83</v>
      </c>
      <c r="B49" t="str">
        <v>NODE_1682_length_8694_cov_1.496097</v>
      </c>
    </row>
    <row r="50" spans="1:2" x14ac:dyDescent="0.2">
      <c r="A50" t="s">
        <v>83</v>
      </c>
      <c r="B50" t="str">
        <v>NODE_1692_length_8617_cov_1.402539</v>
      </c>
    </row>
    <row r="51" spans="1:2" x14ac:dyDescent="0.2">
      <c r="A51" t="s">
        <v>87</v>
      </c>
      <c r="B51" t="str">
        <v>NODE_1703_length_8546_cov_1.667813</v>
      </c>
    </row>
    <row r="52" spans="1:2" x14ac:dyDescent="0.2">
      <c r="A52" t="s">
        <v>87</v>
      </c>
      <c r="B52" t="str">
        <v>NODE_1718_length_8448_cov_1.582944</v>
      </c>
    </row>
    <row r="53" spans="1:2" x14ac:dyDescent="0.2">
      <c r="A53" t="s">
        <v>87</v>
      </c>
      <c r="B53" t="str">
        <v>NODE_1764_length_8187_cov_1.159856</v>
      </c>
    </row>
    <row r="54" spans="1:2" x14ac:dyDescent="0.2">
      <c r="A54" t="s">
        <v>87</v>
      </c>
      <c r="B54" t="str">
        <v>NODE_1770_length_8164_cov_1.724823</v>
      </c>
    </row>
    <row r="55" spans="1:2" x14ac:dyDescent="0.2">
      <c r="A55" t="s">
        <v>87</v>
      </c>
      <c r="B55" t="str">
        <v>NODE_179_length_67222_cov_2.131007</v>
      </c>
    </row>
    <row r="56" spans="1:2" x14ac:dyDescent="0.2">
      <c r="A56" t="s">
        <v>89</v>
      </c>
      <c r="B56" t="str">
        <v>NODE_1827_length_7948_cov_1.365574</v>
      </c>
    </row>
    <row r="57" spans="1:2" x14ac:dyDescent="0.2">
      <c r="A57" t="s">
        <v>93</v>
      </c>
      <c r="B57" t="str">
        <v>NODE_1840_length_7855_cov_1.439824</v>
      </c>
    </row>
    <row r="58" spans="1:2" x14ac:dyDescent="0.2">
      <c r="A58" t="s">
        <v>95</v>
      </c>
      <c r="B58" t="str">
        <v>NODE_1844_length_7826_cov_1.784835</v>
      </c>
    </row>
    <row r="59" spans="1:2" x14ac:dyDescent="0.2">
      <c r="A59" t="s">
        <v>97</v>
      </c>
      <c r="B59" t="str">
        <v>NODE_1860_length_7754_cov_1.782546</v>
      </c>
    </row>
    <row r="60" spans="1:2" x14ac:dyDescent="0.2">
      <c r="A60" t="s">
        <v>97</v>
      </c>
      <c r="B60" t="str">
        <v>NODE_1882_length_7652_cov_1.672325</v>
      </c>
    </row>
    <row r="61" spans="1:2" x14ac:dyDescent="0.2">
      <c r="A61" t="s">
        <v>97</v>
      </c>
      <c r="B61" t="str">
        <v>NODE_1903_length_7545_cov_1.690073</v>
      </c>
    </row>
    <row r="62" spans="1:2" x14ac:dyDescent="0.2">
      <c r="A62" t="s">
        <v>97</v>
      </c>
      <c r="B62" t="str">
        <v>NODE_1922_length_7453_cov_1.521520</v>
      </c>
    </row>
    <row r="63" spans="1:2" x14ac:dyDescent="0.2">
      <c r="A63" t="s">
        <v>97</v>
      </c>
      <c r="B63" t="str">
        <v>NODE_1942_length_7354_cov_1.237885</v>
      </c>
    </row>
    <row r="64" spans="1:2" x14ac:dyDescent="0.2">
      <c r="A64" t="s">
        <v>97</v>
      </c>
      <c r="B64" t="str">
        <v>NODE_1947_length_7313_cov_1.498195</v>
      </c>
    </row>
    <row r="65" spans="1:2" x14ac:dyDescent="0.2">
      <c r="A65" t="s">
        <v>103</v>
      </c>
      <c r="B65" t="str">
        <v>NODE_1968_length_7192_cov_1.511651</v>
      </c>
    </row>
    <row r="66" spans="1:2" x14ac:dyDescent="0.2">
      <c r="A66" t="s">
        <v>104</v>
      </c>
      <c r="B66" t="str">
        <v>NODE_2000_length_7007_cov_1.498695</v>
      </c>
    </row>
    <row r="67" spans="1:2" x14ac:dyDescent="0.2">
      <c r="A67" t="s">
        <v>104</v>
      </c>
      <c r="B67" t="str">
        <v>NODE_2004_length_7002_cov_1.671746</v>
      </c>
    </row>
    <row r="68" spans="1:2" x14ac:dyDescent="0.2">
      <c r="A68" t="s">
        <v>104</v>
      </c>
      <c r="B68" t="str">
        <v>NODE_2018_length_6943_cov_1.229655</v>
      </c>
    </row>
    <row r="69" spans="1:2" x14ac:dyDescent="0.2">
      <c r="A69" t="s">
        <v>104</v>
      </c>
      <c r="B69" t="str">
        <v>NODE_2038_length_6819_cov_1.656082</v>
      </c>
    </row>
    <row r="70" spans="1:2" x14ac:dyDescent="0.2">
      <c r="A70" t="s">
        <v>104</v>
      </c>
      <c r="B70" t="str">
        <v>NODE_2046_length_6782_cov_1.087993</v>
      </c>
    </row>
    <row r="71" spans="1:2" x14ac:dyDescent="0.2">
      <c r="A71" t="s">
        <v>104</v>
      </c>
      <c r="B71" t="str">
        <v>NODE_2071_length_6694_cov_1.758773</v>
      </c>
    </row>
    <row r="72" spans="1:2" x14ac:dyDescent="0.2">
      <c r="A72" t="s">
        <v>104</v>
      </c>
      <c r="B72" t="str">
        <v>NODE_2078_length_6677_cov_1.498934</v>
      </c>
    </row>
    <row r="73" spans="1:2" x14ac:dyDescent="0.2">
      <c r="A73" t="s">
        <v>115</v>
      </c>
      <c r="B73" t="str">
        <v>NODE_2107_length_6573_cov_1.640514</v>
      </c>
    </row>
    <row r="74" spans="1:2" x14ac:dyDescent="0.2">
      <c r="A74" t="s">
        <v>117</v>
      </c>
      <c r="B74" t="str">
        <v>NODE_2108_length_6573_cov_1.590529</v>
      </c>
    </row>
    <row r="75" spans="1:2" x14ac:dyDescent="0.2">
      <c r="A75" t="s">
        <v>117</v>
      </c>
      <c r="B75" t="str">
        <v>NODE_2110_length_6560_cov_1.815165</v>
      </c>
    </row>
    <row r="76" spans="1:2" x14ac:dyDescent="0.2">
      <c r="A76" t="s">
        <v>117</v>
      </c>
      <c r="B76" t="str">
        <v>NODE_2115_length_6542_cov_1.366972</v>
      </c>
    </row>
    <row r="77" spans="1:2" x14ac:dyDescent="0.2">
      <c r="A77" t="s">
        <v>117</v>
      </c>
      <c r="B77" t="str">
        <v>NODE_2173_length_6267_cov_2.073099</v>
      </c>
    </row>
    <row r="78" spans="1:2" x14ac:dyDescent="0.2">
      <c r="A78" t="s">
        <v>117</v>
      </c>
      <c r="B78" t="str">
        <v>NODE_2210_length_6150_cov_1.164762</v>
      </c>
    </row>
    <row r="79" spans="1:2" x14ac:dyDescent="0.2">
      <c r="A79" t="s">
        <v>117</v>
      </c>
      <c r="B79" t="str">
        <v>NODE_2237_length_6030_cov_1.129245</v>
      </c>
    </row>
    <row r="80" spans="1:2" x14ac:dyDescent="0.2">
      <c r="A80" t="s">
        <v>117</v>
      </c>
      <c r="B80" t="str">
        <v>NODE_2244_length_6012_cov_1.477546</v>
      </c>
    </row>
    <row r="81" spans="1:2" x14ac:dyDescent="0.2">
      <c r="A81" t="s">
        <v>117</v>
      </c>
      <c r="B81" t="str">
        <v>NODE_2261_length_5951_cov_1.905993</v>
      </c>
    </row>
    <row r="82" spans="1:2" x14ac:dyDescent="0.2">
      <c r="A82" t="s">
        <v>117</v>
      </c>
      <c r="B82" t="str">
        <v>NODE_2281_length_5884_cov_2.031526</v>
      </c>
    </row>
    <row r="83" spans="1:2" x14ac:dyDescent="0.2">
      <c r="A83" t="s">
        <v>126</v>
      </c>
      <c r="B83" t="str">
        <v>NODE_2339_length_5696_cov_1.556491</v>
      </c>
    </row>
    <row r="84" spans="1:2" x14ac:dyDescent="0.2">
      <c r="A84" t="s">
        <v>126</v>
      </c>
      <c r="B84" t="str">
        <v>NODE_2347_length_5684_cov_1.590705</v>
      </c>
    </row>
    <row r="85" spans="1:2" x14ac:dyDescent="0.2">
      <c r="A85" t="s">
        <v>126</v>
      </c>
      <c r="B85" t="str">
        <v>NODE_2407_length_5506_cov_1.576830</v>
      </c>
    </row>
    <row r="86" spans="1:2" x14ac:dyDescent="0.2">
      <c r="A86" t="s">
        <v>126</v>
      </c>
      <c r="B86" t="str">
        <v>NODE_2419_length_5474_cov_1.281745</v>
      </c>
    </row>
    <row r="87" spans="1:2" x14ac:dyDescent="0.2">
      <c r="A87" t="s">
        <v>129</v>
      </c>
      <c r="B87" t="str">
        <v>NODE_2434_length_5423_cov_1.718373</v>
      </c>
    </row>
    <row r="88" spans="1:2" x14ac:dyDescent="0.2">
      <c r="A88" t="s">
        <v>131</v>
      </c>
      <c r="B88" t="str">
        <v>NODE_2437_length_5415_cov_1.531109</v>
      </c>
    </row>
    <row r="89" spans="1:2" x14ac:dyDescent="0.2">
      <c r="A89" t="s">
        <v>132</v>
      </c>
      <c r="B89" t="str">
        <v>NODE_2445_length_5389_cov_1.370405</v>
      </c>
    </row>
    <row r="90" spans="1:2" x14ac:dyDescent="0.2">
      <c r="A90" t="s">
        <v>132</v>
      </c>
      <c r="B90" t="str">
        <v>NODE_2471_length_5331_cov_1.466858</v>
      </c>
    </row>
    <row r="91" spans="1:2" x14ac:dyDescent="0.2">
      <c r="A91" t="s">
        <v>132</v>
      </c>
      <c r="B91" t="str">
        <v>NODE_2483_length_5282_cov_1.717656</v>
      </c>
    </row>
    <row r="92" spans="1:2" x14ac:dyDescent="0.2">
      <c r="A92" t="s">
        <v>132</v>
      </c>
      <c r="B92" t="str">
        <v>NODE_2511_length_5200_cov_1.864217</v>
      </c>
    </row>
    <row r="93" spans="1:2" x14ac:dyDescent="0.2">
      <c r="A93" t="s">
        <v>132</v>
      </c>
      <c r="B93" t="str">
        <v>NODE_2539_length_5128_cov_1.460634</v>
      </c>
    </row>
    <row r="94" spans="1:2" x14ac:dyDescent="0.2">
      <c r="A94" t="s">
        <v>132</v>
      </c>
      <c r="B94" t="str">
        <v>NODE_2541_length_5116_cov_1.347053</v>
      </c>
    </row>
    <row r="95" spans="1:2" x14ac:dyDescent="0.2">
      <c r="A95" t="s">
        <v>132</v>
      </c>
      <c r="B95" t="str">
        <v>NODE_2557_length_5070_cov_1.127848</v>
      </c>
    </row>
    <row r="96" spans="1:2" x14ac:dyDescent="0.2">
      <c r="A96" t="s">
        <v>132</v>
      </c>
      <c r="B96" t="str">
        <v>NODE_2577_length_5009_cov_1.747448</v>
      </c>
    </row>
    <row r="97" spans="1:2" x14ac:dyDescent="0.2">
      <c r="A97" t="s">
        <v>132</v>
      </c>
      <c r="B97" t="str">
        <v>NODE_310_length_46430_cov_1.506056</v>
      </c>
    </row>
    <row r="98" spans="1:2" x14ac:dyDescent="0.2">
      <c r="A98" t="s">
        <v>132</v>
      </c>
      <c r="B98" t="str">
        <v>NODE_314_length_46015_cov_1.576203</v>
      </c>
    </row>
    <row r="99" spans="1:2" x14ac:dyDescent="0.2">
      <c r="A99" t="s">
        <v>132</v>
      </c>
      <c r="B99" t="str">
        <v>NODE_376_length_39180_cov_1.733651</v>
      </c>
    </row>
    <row r="100" spans="1:2" x14ac:dyDescent="0.2">
      <c r="A100" t="s">
        <v>132</v>
      </c>
      <c r="B100" t="str">
        <v>NODE_427_length_34686_cov_1.574953</v>
      </c>
    </row>
    <row r="101" spans="1:2" x14ac:dyDescent="0.2">
      <c r="A101" t="s">
        <v>132</v>
      </c>
      <c r="B101" t="str">
        <v>NODE_436_length_34315_cov_1.960239</v>
      </c>
    </row>
    <row r="102" spans="1:2" x14ac:dyDescent="0.2">
      <c r="A102" t="s">
        <v>144</v>
      </c>
      <c r="B102" t="str">
        <v>NODE_488_length_31559_cov_1.471063</v>
      </c>
    </row>
    <row r="103" spans="1:2" x14ac:dyDescent="0.2">
      <c r="A103" t="s">
        <v>146</v>
      </c>
      <c r="B103" t="str">
        <v>NODE_504_length_30948_cov_1.703343</v>
      </c>
    </row>
    <row r="104" spans="1:2" x14ac:dyDescent="0.2">
      <c r="A104" t="s">
        <v>148</v>
      </c>
      <c r="B104" t="str">
        <v>NODE_574_length_26845_cov_1.745567</v>
      </c>
    </row>
    <row r="105" spans="1:2" x14ac:dyDescent="0.2">
      <c r="A105" t="s">
        <v>148</v>
      </c>
      <c r="B105" t="str">
        <v>NODE_580_length_26556_cov_1.604840</v>
      </c>
    </row>
    <row r="106" spans="1:2" x14ac:dyDescent="0.2">
      <c r="A106" t="s">
        <v>151</v>
      </c>
      <c r="B106" t="str">
        <v>NODE_605_length_25295_cov_1.965653</v>
      </c>
    </row>
    <row r="107" spans="1:2" x14ac:dyDescent="0.2">
      <c r="A107" t="s">
        <v>151</v>
      </c>
      <c r="B107" t="str">
        <v>NODE_634_length_24355_cov_1.880218</v>
      </c>
    </row>
    <row r="108" spans="1:2" x14ac:dyDescent="0.2">
      <c r="A108" t="s">
        <v>153</v>
      </c>
      <c r="B108" t="str">
        <v>NODE_655_length_23566_cov_1.668898</v>
      </c>
    </row>
    <row r="109" spans="1:2" x14ac:dyDescent="0.2">
      <c r="A109" t="s">
        <v>154</v>
      </c>
      <c r="B109" t="str">
        <v>NODE_704_length_22263_cov_1.574531</v>
      </c>
    </row>
    <row r="110" spans="1:2" x14ac:dyDescent="0.2">
      <c r="A110" t="s">
        <v>156</v>
      </c>
      <c r="B110" t="str">
        <v>NODE_759_length_20967_cov_1.648399</v>
      </c>
    </row>
    <row r="111" spans="1:2" x14ac:dyDescent="0.2">
      <c r="A111" t="s">
        <v>156</v>
      </c>
      <c r="B111" t="str">
        <v>NODE_773_length_20440_cov_1.846721</v>
      </c>
    </row>
    <row r="112" spans="1:2" x14ac:dyDescent="0.2">
      <c r="A112" t="s">
        <v>156</v>
      </c>
      <c r="B112" t="str">
        <v>NODE_775_length_20399_cov_1.573738</v>
      </c>
    </row>
    <row r="113" spans="1:2" x14ac:dyDescent="0.2">
      <c r="A113" t="s">
        <v>156</v>
      </c>
      <c r="B113" t="str">
        <v>NODE_783_length_20317_cov_1.477581</v>
      </c>
    </row>
    <row r="114" spans="1:2" x14ac:dyDescent="0.2">
      <c r="A114" t="s">
        <v>166</v>
      </c>
      <c r="B114" t="str">
        <v>NODE_815_length_19482_cov_1.892365</v>
      </c>
    </row>
    <row r="115" spans="1:2" x14ac:dyDescent="0.2">
      <c r="A115" t="s">
        <v>166</v>
      </c>
      <c r="B115" t="str">
        <v>NODE_824_length_19252_cov_1.738101</v>
      </c>
    </row>
    <row r="116" spans="1:2" x14ac:dyDescent="0.2">
      <c r="A116" t="s">
        <v>166</v>
      </c>
      <c r="B116" t="str">
        <v>NODE_835_length_19068_cov_1.176557</v>
      </c>
    </row>
    <row r="117" spans="1:2" x14ac:dyDescent="0.2">
      <c r="A117" t="s">
        <v>169</v>
      </c>
      <c r="B117" t="str">
        <v>NODE_850_length_18778_cov_1.486366</v>
      </c>
    </row>
    <row r="118" spans="1:2" x14ac:dyDescent="0.2">
      <c r="A118" t="s">
        <v>171</v>
      </c>
      <c r="B118" t="str">
        <v>NODE_877_length_18176_cov_1.498754</v>
      </c>
    </row>
    <row r="119" spans="1:2" x14ac:dyDescent="0.2">
      <c r="A119" t="s">
        <v>185</v>
      </c>
      <c r="B119" t="str">
        <v>NODE_884_length_18039_cov_1.524041</v>
      </c>
    </row>
    <row r="120" spans="1:2" x14ac:dyDescent="0.2">
      <c r="A120" t="s">
        <v>185</v>
      </c>
      <c r="B120" t="str">
        <v>NODE_894_length_17858_cov_1.554516</v>
      </c>
    </row>
    <row r="121" spans="1:2" x14ac:dyDescent="0.2">
      <c r="A121" t="s">
        <v>185</v>
      </c>
      <c r="B121" t="str">
        <v>NODE_924_length_17267_cov_1.817149</v>
      </c>
    </row>
    <row r="122" spans="1:2" x14ac:dyDescent="0.2">
      <c r="A122" t="s">
        <v>185</v>
      </c>
      <c r="B122" t="str">
        <v>NODE_938_length_16961_cov_1.662196</v>
      </c>
    </row>
    <row r="123" spans="1:2" x14ac:dyDescent="0.2">
      <c r="A123" t="s">
        <v>185</v>
      </c>
      <c r="B123" t="str">
        <v>NODE_958_length_16506_cov_1.611101</v>
      </c>
    </row>
    <row r="124" spans="1:2" x14ac:dyDescent="0.2">
      <c r="A124" t="s">
        <v>185</v>
      </c>
    </row>
    <row r="125" spans="1:2" x14ac:dyDescent="0.2">
      <c r="A125" t="s">
        <v>185</v>
      </c>
    </row>
    <row r="126" spans="1:2" x14ac:dyDescent="0.2">
      <c r="A126" t="s">
        <v>196</v>
      </c>
    </row>
    <row r="127" spans="1:2" x14ac:dyDescent="0.2">
      <c r="A127" t="s">
        <v>196</v>
      </c>
    </row>
    <row r="128" spans="1:2" x14ac:dyDescent="0.2">
      <c r="A128" t="s">
        <v>196</v>
      </c>
    </row>
    <row r="129" spans="1:1" x14ac:dyDescent="0.2">
      <c r="A129" t="s">
        <v>196</v>
      </c>
    </row>
    <row r="130" spans="1:1" x14ac:dyDescent="0.2">
      <c r="A130" t="s">
        <v>197</v>
      </c>
    </row>
    <row r="131" spans="1:1" x14ac:dyDescent="0.2">
      <c r="A131" t="s">
        <v>198</v>
      </c>
    </row>
    <row r="132" spans="1:1" x14ac:dyDescent="0.2">
      <c r="A132" t="s">
        <v>198</v>
      </c>
    </row>
    <row r="133" spans="1:1" x14ac:dyDescent="0.2">
      <c r="A133" t="s">
        <v>198</v>
      </c>
    </row>
    <row r="134" spans="1:1" x14ac:dyDescent="0.2">
      <c r="A134" t="s">
        <v>198</v>
      </c>
    </row>
    <row r="135" spans="1:1" x14ac:dyDescent="0.2">
      <c r="A135" t="s">
        <v>198</v>
      </c>
    </row>
    <row r="136" spans="1:1" x14ac:dyDescent="0.2">
      <c r="A136" t="s">
        <v>198</v>
      </c>
    </row>
    <row r="137" spans="1:1" x14ac:dyDescent="0.2">
      <c r="A137" t="s">
        <v>198</v>
      </c>
    </row>
    <row r="138" spans="1:1" x14ac:dyDescent="0.2">
      <c r="A138" t="s">
        <v>198</v>
      </c>
    </row>
    <row r="139" spans="1:1" x14ac:dyDescent="0.2">
      <c r="A139" t="s">
        <v>198</v>
      </c>
    </row>
    <row r="140" spans="1:1" x14ac:dyDescent="0.2">
      <c r="A140" t="s">
        <v>198</v>
      </c>
    </row>
    <row r="141" spans="1:1" x14ac:dyDescent="0.2">
      <c r="A141" t="s">
        <v>198</v>
      </c>
    </row>
    <row r="142" spans="1:1" x14ac:dyDescent="0.2">
      <c r="A142" t="s">
        <v>204</v>
      </c>
    </row>
    <row r="143" spans="1:1" x14ac:dyDescent="0.2">
      <c r="A143" t="s">
        <v>206</v>
      </c>
    </row>
    <row r="144" spans="1:1" x14ac:dyDescent="0.2">
      <c r="A144" t="s">
        <v>206</v>
      </c>
    </row>
    <row r="145" spans="1:1" x14ac:dyDescent="0.2">
      <c r="A145" t="s">
        <v>206</v>
      </c>
    </row>
    <row r="146" spans="1:1" x14ac:dyDescent="0.2">
      <c r="A146" t="s">
        <v>207</v>
      </c>
    </row>
    <row r="147" spans="1:1" x14ac:dyDescent="0.2">
      <c r="A147" t="s">
        <v>209</v>
      </c>
    </row>
    <row r="148" spans="1:1" x14ac:dyDescent="0.2">
      <c r="A148" t="s">
        <v>209</v>
      </c>
    </row>
    <row r="149" spans="1:1" x14ac:dyDescent="0.2">
      <c r="A149" t="s">
        <v>209</v>
      </c>
    </row>
    <row r="150" spans="1:1" x14ac:dyDescent="0.2">
      <c r="A150" t="s">
        <v>209</v>
      </c>
    </row>
    <row r="151" spans="1:1" x14ac:dyDescent="0.2">
      <c r="A151" t="s">
        <v>209</v>
      </c>
    </row>
    <row r="152" spans="1:1" x14ac:dyDescent="0.2">
      <c r="A152" t="s">
        <v>209</v>
      </c>
    </row>
    <row r="153" spans="1:1" x14ac:dyDescent="0.2">
      <c r="A153" t="s">
        <v>209</v>
      </c>
    </row>
    <row r="154" spans="1:1" x14ac:dyDescent="0.2">
      <c r="A154" t="s">
        <v>209</v>
      </c>
    </row>
    <row r="155" spans="1:1" x14ac:dyDescent="0.2">
      <c r="A155" t="s">
        <v>212</v>
      </c>
    </row>
    <row r="156" spans="1:1" x14ac:dyDescent="0.2">
      <c r="A156" t="s">
        <v>213</v>
      </c>
    </row>
    <row r="157" spans="1:1" x14ac:dyDescent="0.2">
      <c r="A157" t="s">
        <v>213</v>
      </c>
    </row>
    <row r="158" spans="1:1" x14ac:dyDescent="0.2">
      <c r="A158" t="s">
        <v>213</v>
      </c>
    </row>
    <row r="159" spans="1:1" x14ac:dyDescent="0.2">
      <c r="A159" t="s">
        <v>214</v>
      </c>
    </row>
    <row r="160" spans="1:1" x14ac:dyDescent="0.2">
      <c r="A160" t="s">
        <v>214</v>
      </c>
    </row>
    <row r="161" spans="1:1" x14ac:dyDescent="0.2">
      <c r="A161" t="s">
        <v>215</v>
      </c>
    </row>
    <row r="162" spans="1:1" x14ac:dyDescent="0.2">
      <c r="A162" t="s">
        <v>215</v>
      </c>
    </row>
    <row r="163" spans="1:1" x14ac:dyDescent="0.2">
      <c r="A163" t="s">
        <v>215</v>
      </c>
    </row>
    <row r="164" spans="1:1" x14ac:dyDescent="0.2">
      <c r="A164" t="s">
        <v>222</v>
      </c>
    </row>
    <row r="165" spans="1:1" x14ac:dyDescent="0.2">
      <c r="A165" t="s">
        <v>222</v>
      </c>
    </row>
    <row r="166" spans="1:1" x14ac:dyDescent="0.2">
      <c r="A166" t="s">
        <v>224</v>
      </c>
    </row>
    <row r="167" spans="1:1" x14ac:dyDescent="0.2">
      <c r="A167" t="s">
        <v>225</v>
      </c>
    </row>
    <row r="168" spans="1:1" x14ac:dyDescent="0.2">
      <c r="A168" t="s">
        <v>225</v>
      </c>
    </row>
    <row r="169" spans="1:1" x14ac:dyDescent="0.2">
      <c r="A169" t="s">
        <v>225</v>
      </c>
    </row>
    <row r="170" spans="1:1" x14ac:dyDescent="0.2">
      <c r="A170" t="s">
        <v>229</v>
      </c>
    </row>
    <row r="171" spans="1:1" x14ac:dyDescent="0.2">
      <c r="A171" t="s">
        <v>229</v>
      </c>
    </row>
    <row r="172" spans="1:1" x14ac:dyDescent="0.2">
      <c r="A172" t="s">
        <v>229</v>
      </c>
    </row>
    <row r="173" spans="1:1" x14ac:dyDescent="0.2">
      <c r="A173" t="s">
        <v>233</v>
      </c>
    </row>
    <row r="174" spans="1:1" x14ac:dyDescent="0.2">
      <c r="A174" t="s">
        <v>234</v>
      </c>
    </row>
    <row r="175" spans="1:1" x14ac:dyDescent="0.2">
      <c r="A175" t="s">
        <v>234</v>
      </c>
    </row>
    <row r="176" spans="1:1" x14ac:dyDescent="0.2">
      <c r="A176" t="s">
        <v>235</v>
      </c>
    </row>
    <row r="177" spans="1:1" x14ac:dyDescent="0.2">
      <c r="A177" t="s">
        <v>235</v>
      </c>
    </row>
    <row r="178" spans="1:1" x14ac:dyDescent="0.2">
      <c r="A178" t="s">
        <v>239</v>
      </c>
    </row>
    <row r="179" spans="1:1" x14ac:dyDescent="0.2">
      <c r="A179" t="s">
        <v>239</v>
      </c>
    </row>
    <row r="180" spans="1:1" x14ac:dyDescent="0.2">
      <c r="A180" t="s">
        <v>239</v>
      </c>
    </row>
    <row r="181" spans="1:1" x14ac:dyDescent="0.2">
      <c r="A181" t="s">
        <v>243</v>
      </c>
    </row>
    <row r="182" spans="1:1" x14ac:dyDescent="0.2">
      <c r="A182" t="s">
        <v>245</v>
      </c>
    </row>
    <row r="183" spans="1:1" x14ac:dyDescent="0.2">
      <c r="A183" t="s">
        <v>245</v>
      </c>
    </row>
    <row r="184" spans="1:1" x14ac:dyDescent="0.2">
      <c r="A184" t="s">
        <v>245</v>
      </c>
    </row>
    <row r="185" spans="1:1" x14ac:dyDescent="0.2">
      <c r="A185" t="s">
        <v>245</v>
      </c>
    </row>
    <row r="186" spans="1:1" x14ac:dyDescent="0.2">
      <c r="A186" t="s">
        <v>246</v>
      </c>
    </row>
    <row r="187" spans="1:1" x14ac:dyDescent="0.2">
      <c r="A187" t="s">
        <v>246</v>
      </c>
    </row>
    <row r="188" spans="1:1" x14ac:dyDescent="0.2">
      <c r="A188" t="s">
        <v>246</v>
      </c>
    </row>
    <row r="189" spans="1:1" x14ac:dyDescent="0.2">
      <c r="A189" t="s">
        <v>253</v>
      </c>
    </row>
    <row r="190" spans="1:1" x14ac:dyDescent="0.2">
      <c r="A190" t="s">
        <v>253</v>
      </c>
    </row>
    <row r="191" spans="1:1" x14ac:dyDescent="0.2">
      <c r="A191" t="s">
        <v>253</v>
      </c>
    </row>
    <row r="192" spans="1:1" x14ac:dyDescent="0.2">
      <c r="A192" t="s">
        <v>253</v>
      </c>
    </row>
    <row r="193" spans="1:1" x14ac:dyDescent="0.2">
      <c r="A193" t="s">
        <v>254</v>
      </c>
    </row>
    <row r="194" spans="1:1" x14ac:dyDescent="0.2">
      <c r="A194" t="s">
        <v>254</v>
      </c>
    </row>
    <row r="195" spans="1:1" x14ac:dyDescent="0.2">
      <c r="A195" t="s">
        <v>259</v>
      </c>
    </row>
    <row r="196" spans="1:1" x14ac:dyDescent="0.2">
      <c r="A196" t="s">
        <v>259</v>
      </c>
    </row>
    <row r="197" spans="1:1" x14ac:dyDescent="0.2">
      <c r="A197" t="s">
        <v>259</v>
      </c>
    </row>
    <row r="198" spans="1:1" x14ac:dyDescent="0.2">
      <c r="A198" t="s">
        <v>259</v>
      </c>
    </row>
    <row r="199" spans="1:1" x14ac:dyDescent="0.2">
      <c r="A199" t="s">
        <v>259</v>
      </c>
    </row>
    <row r="200" spans="1:1" x14ac:dyDescent="0.2">
      <c r="A200" t="s">
        <v>259</v>
      </c>
    </row>
    <row r="201" spans="1:1" x14ac:dyDescent="0.2">
      <c r="A201" t="s">
        <v>262</v>
      </c>
    </row>
    <row r="202" spans="1:1" x14ac:dyDescent="0.2">
      <c r="A202" t="s">
        <v>262</v>
      </c>
    </row>
    <row r="203" spans="1:1" x14ac:dyDescent="0.2">
      <c r="A203" t="s">
        <v>262</v>
      </c>
    </row>
    <row r="204" spans="1:1" x14ac:dyDescent="0.2">
      <c r="A204" t="s">
        <v>265</v>
      </c>
    </row>
    <row r="205" spans="1:1" x14ac:dyDescent="0.2">
      <c r="A205" t="s">
        <v>265</v>
      </c>
    </row>
    <row r="206" spans="1:1" x14ac:dyDescent="0.2">
      <c r="A206" t="s">
        <v>265</v>
      </c>
    </row>
    <row r="207" spans="1:1" x14ac:dyDescent="0.2">
      <c r="A207" t="s">
        <v>266</v>
      </c>
    </row>
    <row r="208" spans="1:1" x14ac:dyDescent="0.2">
      <c r="A208" t="s">
        <v>267</v>
      </c>
    </row>
    <row r="209" spans="1:1" x14ac:dyDescent="0.2">
      <c r="A209" t="s">
        <v>268</v>
      </c>
    </row>
    <row r="210" spans="1:1" x14ac:dyDescent="0.2">
      <c r="A210" t="s">
        <v>268</v>
      </c>
    </row>
    <row r="211" spans="1:1" x14ac:dyDescent="0.2">
      <c r="A211" t="s">
        <v>268</v>
      </c>
    </row>
    <row r="212" spans="1:1" x14ac:dyDescent="0.2">
      <c r="A212" t="s">
        <v>268</v>
      </c>
    </row>
    <row r="213" spans="1:1" x14ac:dyDescent="0.2">
      <c r="A213" t="s">
        <v>268</v>
      </c>
    </row>
    <row r="214" spans="1:1" x14ac:dyDescent="0.2">
      <c r="A214" t="s">
        <v>268</v>
      </c>
    </row>
    <row r="215" spans="1:1" x14ac:dyDescent="0.2">
      <c r="A215" t="s">
        <v>271</v>
      </c>
    </row>
    <row r="216" spans="1:1" x14ac:dyDescent="0.2">
      <c r="A216" t="s">
        <v>271</v>
      </c>
    </row>
    <row r="217" spans="1:1" x14ac:dyDescent="0.2">
      <c r="A217" t="s">
        <v>271</v>
      </c>
    </row>
    <row r="218" spans="1:1" x14ac:dyDescent="0.2">
      <c r="A218" t="s">
        <v>273</v>
      </c>
    </row>
    <row r="219" spans="1:1" x14ac:dyDescent="0.2">
      <c r="A219" t="s">
        <v>273</v>
      </c>
    </row>
    <row r="220" spans="1:1" x14ac:dyDescent="0.2">
      <c r="A220" t="s">
        <v>273</v>
      </c>
    </row>
    <row r="221" spans="1:1" x14ac:dyDescent="0.2">
      <c r="A221" t="s">
        <v>273</v>
      </c>
    </row>
    <row r="222" spans="1:1" x14ac:dyDescent="0.2">
      <c r="A222" t="s">
        <v>274</v>
      </c>
    </row>
    <row r="223" spans="1:1" x14ac:dyDescent="0.2">
      <c r="A223" t="s">
        <v>274</v>
      </c>
    </row>
    <row r="224" spans="1:1" x14ac:dyDescent="0.2">
      <c r="A224" t="s">
        <v>275</v>
      </c>
    </row>
    <row r="225" spans="1:1" x14ac:dyDescent="0.2">
      <c r="A225" t="s">
        <v>276</v>
      </c>
    </row>
    <row r="226" spans="1:1" x14ac:dyDescent="0.2">
      <c r="A226" t="s">
        <v>277</v>
      </c>
    </row>
    <row r="227" spans="1:1" x14ac:dyDescent="0.2">
      <c r="A227" t="s">
        <v>280</v>
      </c>
    </row>
    <row r="228" spans="1:1" x14ac:dyDescent="0.2">
      <c r="A228" t="s">
        <v>280</v>
      </c>
    </row>
    <row r="229" spans="1:1" x14ac:dyDescent="0.2">
      <c r="A229" t="s">
        <v>285</v>
      </c>
    </row>
    <row r="230" spans="1:1" x14ac:dyDescent="0.2">
      <c r="A230" t="s">
        <v>287</v>
      </c>
    </row>
    <row r="231" spans="1:1" x14ac:dyDescent="0.2">
      <c r="A231" t="s">
        <v>291</v>
      </c>
    </row>
    <row r="232" spans="1:1" x14ac:dyDescent="0.2">
      <c r="A232" t="s">
        <v>294</v>
      </c>
    </row>
    <row r="233" spans="1:1" x14ac:dyDescent="0.2">
      <c r="A233" t="s">
        <v>299</v>
      </c>
    </row>
    <row r="234" spans="1:1" x14ac:dyDescent="0.2">
      <c r="A234" t="s">
        <v>304</v>
      </c>
    </row>
    <row r="235" spans="1:1" x14ac:dyDescent="0.2">
      <c r="A235" t="s">
        <v>304</v>
      </c>
    </row>
    <row r="236" spans="1:1" x14ac:dyDescent="0.2">
      <c r="A236" t="s">
        <v>304</v>
      </c>
    </row>
    <row r="237" spans="1:1" x14ac:dyDescent="0.2">
      <c r="A237" t="s">
        <v>304</v>
      </c>
    </row>
    <row r="238" spans="1:1" x14ac:dyDescent="0.2">
      <c r="A238" t="s">
        <v>304</v>
      </c>
    </row>
    <row r="239" spans="1:1" x14ac:dyDescent="0.2">
      <c r="A239" t="s">
        <v>305</v>
      </c>
    </row>
    <row r="240" spans="1:1" x14ac:dyDescent="0.2">
      <c r="A240" t="s">
        <v>311</v>
      </c>
    </row>
    <row r="241" spans="1:1" x14ac:dyDescent="0.2">
      <c r="A241" t="s">
        <v>311</v>
      </c>
    </row>
    <row r="242" spans="1:1" x14ac:dyDescent="0.2">
      <c r="A242" t="s">
        <v>311</v>
      </c>
    </row>
    <row r="243" spans="1:1" x14ac:dyDescent="0.2">
      <c r="A243" t="s">
        <v>311</v>
      </c>
    </row>
    <row r="244" spans="1:1" x14ac:dyDescent="0.2">
      <c r="A244" t="s">
        <v>311</v>
      </c>
    </row>
    <row r="245" spans="1:1" x14ac:dyDescent="0.2">
      <c r="A245" t="s">
        <v>311</v>
      </c>
    </row>
    <row r="246" spans="1:1" x14ac:dyDescent="0.2">
      <c r="A246" t="s">
        <v>311</v>
      </c>
    </row>
    <row r="247" spans="1:1" x14ac:dyDescent="0.2">
      <c r="A247" t="s">
        <v>311</v>
      </c>
    </row>
    <row r="248" spans="1:1" x14ac:dyDescent="0.2">
      <c r="A248" t="s">
        <v>311</v>
      </c>
    </row>
    <row r="249" spans="1:1" x14ac:dyDescent="0.2">
      <c r="A249" t="s">
        <v>313</v>
      </c>
    </row>
    <row r="250" spans="1:1" x14ac:dyDescent="0.2">
      <c r="A250" t="s">
        <v>317</v>
      </c>
    </row>
    <row r="251" spans="1:1" x14ac:dyDescent="0.2">
      <c r="A251" t="s">
        <v>317</v>
      </c>
    </row>
    <row r="252" spans="1:1" x14ac:dyDescent="0.2">
      <c r="A252" t="s">
        <v>317</v>
      </c>
    </row>
    <row r="253" spans="1:1" x14ac:dyDescent="0.2">
      <c r="A253" t="s">
        <v>317</v>
      </c>
    </row>
    <row r="254" spans="1:1" x14ac:dyDescent="0.2">
      <c r="A254" t="s">
        <v>317</v>
      </c>
    </row>
    <row r="255" spans="1:1" x14ac:dyDescent="0.2">
      <c r="A255" t="s">
        <v>317</v>
      </c>
    </row>
    <row r="256" spans="1:1" x14ac:dyDescent="0.2">
      <c r="A256" t="s">
        <v>320</v>
      </c>
    </row>
    <row r="257" spans="1:1" x14ac:dyDescent="0.2">
      <c r="A257" t="s">
        <v>322</v>
      </c>
    </row>
    <row r="258" spans="1:1" x14ac:dyDescent="0.2">
      <c r="A258" t="s">
        <v>332</v>
      </c>
    </row>
    <row r="259" spans="1:1" x14ac:dyDescent="0.2">
      <c r="A259" t="s">
        <v>332</v>
      </c>
    </row>
    <row r="260" spans="1:1" x14ac:dyDescent="0.2">
      <c r="A260" t="s">
        <v>334</v>
      </c>
    </row>
    <row r="261" spans="1:1" x14ac:dyDescent="0.2">
      <c r="A261" t="s">
        <v>341</v>
      </c>
    </row>
    <row r="262" spans="1:1" x14ac:dyDescent="0.2">
      <c r="A262" t="s">
        <v>343</v>
      </c>
    </row>
    <row r="263" spans="1:1" x14ac:dyDescent="0.2">
      <c r="A263" t="s">
        <v>344</v>
      </c>
    </row>
    <row r="264" spans="1:1" x14ac:dyDescent="0.2">
      <c r="A264" t="s">
        <v>347</v>
      </c>
    </row>
    <row r="265" spans="1:1" x14ac:dyDescent="0.2">
      <c r="A265" t="s">
        <v>347</v>
      </c>
    </row>
    <row r="266" spans="1:1" x14ac:dyDescent="0.2">
      <c r="A266" t="s">
        <v>347</v>
      </c>
    </row>
    <row r="267" spans="1:1" x14ac:dyDescent="0.2">
      <c r="A267" t="s">
        <v>347</v>
      </c>
    </row>
    <row r="268" spans="1:1" x14ac:dyDescent="0.2">
      <c r="A268" t="s">
        <v>347</v>
      </c>
    </row>
    <row r="269" spans="1:1" x14ac:dyDescent="0.2">
      <c r="A269" t="s">
        <v>351</v>
      </c>
    </row>
    <row r="270" spans="1:1" x14ac:dyDescent="0.2">
      <c r="A270" t="s">
        <v>351</v>
      </c>
    </row>
    <row r="271" spans="1:1" x14ac:dyDescent="0.2">
      <c r="A271" t="s">
        <v>351</v>
      </c>
    </row>
    <row r="272" spans="1:1" x14ac:dyDescent="0.2">
      <c r="A272" t="s">
        <v>367</v>
      </c>
    </row>
    <row r="273" spans="1:1" x14ac:dyDescent="0.2">
      <c r="A273" t="s">
        <v>367</v>
      </c>
    </row>
    <row r="274" spans="1:1" x14ac:dyDescent="0.2">
      <c r="A274" t="s">
        <v>367</v>
      </c>
    </row>
    <row r="275" spans="1:1" x14ac:dyDescent="0.2">
      <c r="A275" t="s">
        <v>367</v>
      </c>
    </row>
    <row r="276" spans="1:1" x14ac:dyDescent="0.2">
      <c r="A276" t="s">
        <v>367</v>
      </c>
    </row>
    <row r="277" spans="1:1" x14ac:dyDescent="0.2">
      <c r="A277" t="s">
        <v>367</v>
      </c>
    </row>
    <row r="278" spans="1:1" x14ac:dyDescent="0.2">
      <c r="A278" t="s">
        <v>369</v>
      </c>
    </row>
    <row r="279" spans="1:1" x14ac:dyDescent="0.2">
      <c r="A279" t="s">
        <v>369</v>
      </c>
    </row>
    <row r="280" spans="1:1" x14ac:dyDescent="0.2">
      <c r="A280" t="s">
        <v>369</v>
      </c>
    </row>
    <row r="281" spans="1:1" x14ac:dyDescent="0.2">
      <c r="A281" t="s">
        <v>369</v>
      </c>
    </row>
    <row r="282" spans="1:1" x14ac:dyDescent="0.2">
      <c r="A282" t="s">
        <v>369</v>
      </c>
    </row>
    <row r="283" spans="1:1" x14ac:dyDescent="0.2">
      <c r="A283" t="s">
        <v>369</v>
      </c>
    </row>
    <row r="284" spans="1:1" x14ac:dyDescent="0.2">
      <c r="A284" t="s">
        <v>369</v>
      </c>
    </row>
    <row r="285" spans="1:1" x14ac:dyDescent="0.2">
      <c r="A285" t="s">
        <v>369</v>
      </c>
    </row>
    <row r="286" spans="1:1" x14ac:dyDescent="0.2">
      <c r="A286" t="s">
        <v>369</v>
      </c>
    </row>
    <row r="287" spans="1:1" x14ac:dyDescent="0.2">
      <c r="A287" t="s">
        <v>369</v>
      </c>
    </row>
    <row r="288" spans="1:1" x14ac:dyDescent="0.2">
      <c r="A288" t="s">
        <v>378</v>
      </c>
    </row>
    <row r="289" spans="1:1" x14ac:dyDescent="0.2">
      <c r="A289" t="s">
        <v>378</v>
      </c>
    </row>
    <row r="290" spans="1:1" x14ac:dyDescent="0.2">
      <c r="A290" t="s">
        <v>379</v>
      </c>
    </row>
    <row r="291" spans="1:1" x14ac:dyDescent="0.2">
      <c r="A291" t="s">
        <v>379</v>
      </c>
    </row>
    <row r="292" spans="1:1" x14ac:dyDescent="0.2">
      <c r="A292" t="s">
        <v>379</v>
      </c>
    </row>
    <row r="293" spans="1:1" x14ac:dyDescent="0.2">
      <c r="A293" t="s">
        <v>380</v>
      </c>
    </row>
    <row r="294" spans="1:1" x14ac:dyDescent="0.2">
      <c r="A294" t="s">
        <v>381</v>
      </c>
    </row>
    <row r="295" spans="1:1" x14ac:dyDescent="0.2">
      <c r="A295" t="s">
        <v>381</v>
      </c>
    </row>
    <row r="296" spans="1:1" x14ac:dyDescent="0.2">
      <c r="A296" t="s">
        <v>381</v>
      </c>
    </row>
    <row r="297" spans="1:1" x14ac:dyDescent="0.2">
      <c r="A297" t="s">
        <v>381</v>
      </c>
    </row>
    <row r="298" spans="1:1" x14ac:dyDescent="0.2">
      <c r="A298" t="s">
        <v>381</v>
      </c>
    </row>
    <row r="299" spans="1:1" x14ac:dyDescent="0.2">
      <c r="A299" t="s">
        <v>381</v>
      </c>
    </row>
    <row r="300" spans="1:1" x14ac:dyDescent="0.2">
      <c r="A300" t="s">
        <v>381</v>
      </c>
    </row>
    <row r="301" spans="1:1" x14ac:dyDescent="0.2">
      <c r="A301" t="s">
        <v>381</v>
      </c>
    </row>
    <row r="302" spans="1:1" x14ac:dyDescent="0.2">
      <c r="A302" t="s">
        <v>381</v>
      </c>
    </row>
    <row r="303" spans="1:1" x14ac:dyDescent="0.2">
      <c r="A303" t="s">
        <v>381</v>
      </c>
    </row>
    <row r="304" spans="1:1" x14ac:dyDescent="0.2">
      <c r="A304" t="s">
        <v>381</v>
      </c>
    </row>
    <row r="305" spans="1:1" x14ac:dyDescent="0.2">
      <c r="A305" t="s">
        <v>381</v>
      </c>
    </row>
    <row r="306" spans="1:1" x14ac:dyDescent="0.2">
      <c r="A306" t="s">
        <v>381</v>
      </c>
    </row>
    <row r="307" spans="1:1" x14ac:dyDescent="0.2">
      <c r="A307" t="s">
        <v>381</v>
      </c>
    </row>
    <row r="308" spans="1:1" x14ac:dyDescent="0.2">
      <c r="A308" t="s">
        <v>388</v>
      </c>
    </row>
    <row r="309" spans="1:1" x14ac:dyDescent="0.2">
      <c r="A309" t="s">
        <v>389</v>
      </c>
    </row>
    <row r="310" spans="1:1" x14ac:dyDescent="0.2">
      <c r="A310" t="s">
        <v>389</v>
      </c>
    </row>
    <row r="311" spans="1:1" x14ac:dyDescent="0.2">
      <c r="A311" t="s">
        <v>389</v>
      </c>
    </row>
    <row r="312" spans="1:1" x14ac:dyDescent="0.2">
      <c r="A312" t="s">
        <v>389</v>
      </c>
    </row>
    <row r="313" spans="1:1" x14ac:dyDescent="0.2">
      <c r="A313" t="s">
        <v>389</v>
      </c>
    </row>
    <row r="314" spans="1:1" x14ac:dyDescent="0.2">
      <c r="A314" t="s">
        <v>389</v>
      </c>
    </row>
    <row r="315" spans="1:1" x14ac:dyDescent="0.2">
      <c r="A315" t="s">
        <v>389</v>
      </c>
    </row>
    <row r="316" spans="1:1" x14ac:dyDescent="0.2">
      <c r="A316" t="s">
        <v>389</v>
      </c>
    </row>
    <row r="317" spans="1:1" x14ac:dyDescent="0.2">
      <c r="A317" t="s">
        <v>389</v>
      </c>
    </row>
    <row r="318" spans="1:1" x14ac:dyDescent="0.2">
      <c r="A318" t="s">
        <v>389</v>
      </c>
    </row>
    <row r="319" spans="1:1" x14ac:dyDescent="0.2">
      <c r="A319" t="s">
        <v>389</v>
      </c>
    </row>
    <row r="320" spans="1:1" x14ac:dyDescent="0.2">
      <c r="A320" t="s">
        <v>389</v>
      </c>
    </row>
    <row r="321" spans="1:1" x14ac:dyDescent="0.2">
      <c r="A321" t="s">
        <v>389</v>
      </c>
    </row>
    <row r="322" spans="1:1" x14ac:dyDescent="0.2">
      <c r="A322" t="s">
        <v>389</v>
      </c>
    </row>
    <row r="323" spans="1:1" x14ac:dyDescent="0.2">
      <c r="A323" t="s">
        <v>389</v>
      </c>
    </row>
    <row r="324" spans="1:1" x14ac:dyDescent="0.2">
      <c r="A324" t="s">
        <v>389</v>
      </c>
    </row>
    <row r="325" spans="1:1" x14ac:dyDescent="0.2">
      <c r="A325" t="s">
        <v>389</v>
      </c>
    </row>
    <row r="326" spans="1:1" x14ac:dyDescent="0.2">
      <c r="A326" t="s">
        <v>389</v>
      </c>
    </row>
    <row r="327" spans="1:1" x14ac:dyDescent="0.2">
      <c r="A327" t="s">
        <v>389</v>
      </c>
    </row>
    <row r="328" spans="1:1" x14ac:dyDescent="0.2">
      <c r="A328" t="s">
        <v>389</v>
      </c>
    </row>
    <row r="329" spans="1:1" x14ac:dyDescent="0.2">
      <c r="A329" t="s">
        <v>389</v>
      </c>
    </row>
    <row r="330" spans="1:1" x14ac:dyDescent="0.2">
      <c r="A330" t="s">
        <v>389</v>
      </c>
    </row>
    <row r="331" spans="1:1" x14ac:dyDescent="0.2">
      <c r="A331" t="s">
        <v>389</v>
      </c>
    </row>
    <row r="332" spans="1:1" x14ac:dyDescent="0.2">
      <c r="A332" t="s">
        <v>389</v>
      </c>
    </row>
    <row r="333" spans="1:1" x14ac:dyDescent="0.2">
      <c r="A333" t="s">
        <v>389</v>
      </c>
    </row>
    <row r="334" spans="1:1" x14ac:dyDescent="0.2">
      <c r="A334" t="s">
        <v>389</v>
      </c>
    </row>
    <row r="335" spans="1:1" x14ac:dyDescent="0.2">
      <c r="A335" t="s">
        <v>389</v>
      </c>
    </row>
    <row r="336" spans="1:1" x14ac:dyDescent="0.2">
      <c r="A336" t="s">
        <v>389</v>
      </c>
    </row>
    <row r="337" spans="1:1" x14ac:dyDescent="0.2">
      <c r="A337" t="s">
        <v>389</v>
      </c>
    </row>
    <row r="338" spans="1:1" x14ac:dyDescent="0.2">
      <c r="A338" t="s">
        <v>389</v>
      </c>
    </row>
    <row r="339" spans="1:1" x14ac:dyDescent="0.2">
      <c r="A339" t="s">
        <v>390</v>
      </c>
    </row>
    <row r="340" spans="1:1" x14ac:dyDescent="0.2">
      <c r="A340" t="s">
        <v>390</v>
      </c>
    </row>
    <row r="341" spans="1:1" x14ac:dyDescent="0.2">
      <c r="A341" t="s">
        <v>391</v>
      </c>
    </row>
    <row r="342" spans="1:1" x14ac:dyDescent="0.2">
      <c r="A342" t="s">
        <v>391</v>
      </c>
    </row>
    <row r="343" spans="1:1" x14ac:dyDescent="0.2">
      <c r="A343" t="s">
        <v>391</v>
      </c>
    </row>
    <row r="344" spans="1:1" x14ac:dyDescent="0.2">
      <c r="A344" t="s">
        <v>391</v>
      </c>
    </row>
    <row r="345" spans="1:1" x14ac:dyDescent="0.2">
      <c r="A345" t="s">
        <v>391</v>
      </c>
    </row>
    <row r="346" spans="1:1" x14ac:dyDescent="0.2">
      <c r="A346" t="s">
        <v>393</v>
      </c>
    </row>
    <row r="347" spans="1:1" x14ac:dyDescent="0.2">
      <c r="A347" t="s">
        <v>394</v>
      </c>
    </row>
    <row r="348" spans="1:1" x14ac:dyDescent="0.2">
      <c r="A348" t="s">
        <v>398</v>
      </c>
    </row>
    <row r="349" spans="1:1" x14ac:dyDescent="0.2">
      <c r="A349" t="s">
        <v>398</v>
      </c>
    </row>
    <row r="350" spans="1:1" x14ac:dyDescent="0.2">
      <c r="A350" t="s">
        <v>398</v>
      </c>
    </row>
    <row r="351" spans="1:1" x14ac:dyDescent="0.2">
      <c r="A351" t="s">
        <v>398</v>
      </c>
    </row>
    <row r="352" spans="1:1" x14ac:dyDescent="0.2">
      <c r="A352" t="s">
        <v>398</v>
      </c>
    </row>
    <row r="353" spans="1:1" x14ac:dyDescent="0.2">
      <c r="A353" t="s">
        <v>398</v>
      </c>
    </row>
    <row r="354" spans="1:1" x14ac:dyDescent="0.2">
      <c r="A354" t="s">
        <v>400</v>
      </c>
    </row>
    <row r="355" spans="1:1" x14ac:dyDescent="0.2">
      <c r="A355" t="s">
        <v>401</v>
      </c>
    </row>
    <row r="356" spans="1:1" x14ac:dyDescent="0.2">
      <c r="A356" t="s">
        <v>401</v>
      </c>
    </row>
    <row r="357" spans="1:1" x14ac:dyDescent="0.2">
      <c r="A357" t="s">
        <v>401</v>
      </c>
    </row>
    <row r="358" spans="1:1" x14ac:dyDescent="0.2">
      <c r="A358" t="s">
        <v>401</v>
      </c>
    </row>
    <row r="359" spans="1:1" x14ac:dyDescent="0.2">
      <c r="A359" t="s">
        <v>401</v>
      </c>
    </row>
    <row r="360" spans="1:1" x14ac:dyDescent="0.2">
      <c r="A360" t="s">
        <v>401</v>
      </c>
    </row>
    <row r="361" spans="1:1" x14ac:dyDescent="0.2">
      <c r="A361" t="s">
        <v>401</v>
      </c>
    </row>
    <row r="362" spans="1:1" x14ac:dyDescent="0.2">
      <c r="A362" t="s">
        <v>401</v>
      </c>
    </row>
    <row r="363" spans="1:1" x14ac:dyDescent="0.2">
      <c r="A363" t="s">
        <v>402</v>
      </c>
    </row>
    <row r="364" spans="1:1" x14ac:dyDescent="0.2">
      <c r="A364" t="s">
        <v>402</v>
      </c>
    </row>
    <row r="365" spans="1:1" x14ac:dyDescent="0.2">
      <c r="A365" t="s">
        <v>402</v>
      </c>
    </row>
    <row r="366" spans="1:1" x14ac:dyDescent="0.2">
      <c r="A366" t="s">
        <v>402</v>
      </c>
    </row>
    <row r="367" spans="1:1" x14ac:dyDescent="0.2">
      <c r="A367" t="s">
        <v>403</v>
      </c>
    </row>
    <row r="368" spans="1:1" x14ac:dyDescent="0.2">
      <c r="A368" t="s">
        <v>407</v>
      </c>
    </row>
    <row r="369" spans="1:1" x14ac:dyDescent="0.2">
      <c r="A369" t="s">
        <v>407</v>
      </c>
    </row>
    <row r="370" spans="1:1" x14ac:dyDescent="0.2">
      <c r="A370" t="s">
        <v>409</v>
      </c>
    </row>
    <row r="371" spans="1:1" x14ac:dyDescent="0.2">
      <c r="A371" t="s">
        <v>409</v>
      </c>
    </row>
    <row r="372" spans="1:1" x14ac:dyDescent="0.2">
      <c r="A372" t="s">
        <v>409</v>
      </c>
    </row>
    <row r="373" spans="1:1" x14ac:dyDescent="0.2">
      <c r="A373" t="s">
        <v>409</v>
      </c>
    </row>
    <row r="374" spans="1:1" x14ac:dyDescent="0.2">
      <c r="A374" t="s">
        <v>409</v>
      </c>
    </row>
    <row r="375" spans="1:1" x14ac:dyDescent="0.2">
      <c r="A375" t="s">
        <v>409</v>
      </c>
    </row>
    <row r="376" spans="1:1" x14ac:dyDescent="0.2">
      <c r="A376" t="s">
        <v>409</v>
      </c>
    </row>
    <row r="377" spans="1:1" x14ac:dyDescent="0.2">
      <c r="A377" t="s">
        <v>409</v>
      </c>
    </row>
    <row r="378" spans="1:1" x14ac:dyDescent="0.2">
      <c r="A378" t="s">
        <v>409</v>
      </c>
    </row>
    <row r="379" spans="1:1" x14ac:dyDescent="0.2">
      <c r="A379" t="s">
        <v>409</v>
      </c>
    </row>
    <row r="380" spans="1:1" x14ac:dyDescent="0.2">
      <c r="A380" t="s">
        <v>409</v>
      </c>
    </row>
    <row r="381" spans="1:1" x14ac:dyDescent="0.2">
      <c r="A381" t="s">
        <v>411</v>
      </c>
    </row>
    <row r="382" spans="1:1" x14ac:dyDescent="0.2">
      <c r="A382" t="s">
        <v>411</v>
      </c>
    </row>
    <row r="383" spans="1:1" x14ac:dyDescent="0.2">
      <c r="A383" t="s">
        <v>411</v>
      </c>
    </row>
    <row r="384" spans="1:1" x14ac:dyDescent="0.2">
      <c r="A384" t="s">
        <v>411</v>
      </c>
    </row>
    <row r="385" spans="1:1" x14ac:dyDescent="0.2">
      <c r="A385" t="s">
        <v>411</v>
      </c>
    </row>
    <row r="386" spans="1:1" x14ac:dyDescent="0.2">
      <c r="A386" t="s">
        <v>411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414</v>
      </c>
    </row>
    <row r="390" spans="1:1" x14ac:dyDescent="0.2">
      <c r="A390" t="s">
        <v>414</v>
      </c>
    </row>
    <row r="391" spans="1:1" x14ac:dyDescent="0.2">
      <c r="A391" t="s">
        <v>414</v>
      </c>
    </row>
    <row r="392" spans="1:1" x14ac:dyDescent="0.2">
      <c r="A392" t="s">
        <v>414</v>
      </c>
    </row>
    <row r="393" spans="1:1" x14ac:dyDescent="0.2">
      <c r="A393" t="s">
        <v>414</v>
      </c>
    </row>
    <row r="394" spans="1:1" x14ac:dyDescent="0.2">
      <c r="A394" t="s">
        <v>414</v>
      </c>
    </row>
    <row r="395" spans="1:1" x14ac:dyDescent="0.2">
      <c r="A395" t="s">
        <v>414</v>
      </c>
    </row>
    <row r="396" spans="1:1" x14ac:dyDescent="0.2">
      <c r="A396" t="s">
        <v>414</v>
      </c>
    </row>
    <row r="397" spans="1:1" x14ac:dyDescent="0.2">
      <c r="A397" t="s">
        <v>414</v>
      </c>
    </row>
    <row r="398" spans="1:1" x14ac:dyDescent="0.2">
      <c r="A398" t="s">
        <v>414</v>
      </c>
    </row>
    <row r="399" spans="1:1" x14ac:dyDescent="0.2">
      <c r="A399" t="s">
        <v>415</v>
      </c>
    </row>
    <row r="400" spans="1:1" x14ac:dyDescent="0.2">
      <c r="A400" t="s">
        <v>416</v>
      </c>
    </row>
    <row r="401" spans="1:1" x14ac:dyDescent="0.2">
      <c r="A401" t="s">
        <v>421</v>
      </c>
    </row>
    <row r="402" spans="1:1" x14ac:dyDescent="0.2">
      <c r="A402" t="s">
        <v>422</v>
      </c>
    </row>
    <row r="403" spans="1:1" x14ac:dyDescent="0.2">
      <c r="A403" t="s">
        <v>422</v>
      </c>
    </row>
    <row r="404" spans="1:1" x14ac:dyDescent="0.2">
      <c r="A404" t="s">
        <v>422</v>
      </c>
    </row>
    <row r="405" spans="1:1" x14ac:dyDescent="0.2">
      <c r="A405" t="s">
        <v>422</v>
      </c>
    </row>
    <row r="406" spans="1:1" x14ac:dyDescent="0.2">
      <c r="A406" t="s">
        <v>422</v>
      </c>
    </row>
    <row r="407" spans="1:1" x14ac:dyDescent="0.2">
      <c r="A40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matches</vt:lpstr>
      <vt:lpstr>non-matches</vt:lpstr>
      <vt:lpstr>non-matches that passed filters</vt:lpstr>
      <vt:lpstr>Sheet1!archaea_blastn_output_simple_combo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2022-05-11T19:32:36Z</dcterms:created>
  <dcterms:modified xsi:type="dcterms:W3CDTF">2022-05-13T13:52:28Z</dcterms:modified>
</cp:coreProperties>
</file>