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x22792/Desktop/Mites/Genomics/Projects/20210816_projects/20210816_exp/05_Analyses/CompareSNPs/"/>
    </mc:Choice>
  </mc:AlternateContent>
  <xr:revisionPtr revIDLastSave="0" documentId="13_ncr:1_{21C66C9D-B7EA-7348-870D-F6336404BDDF}" xr6:coauthVersionLast="45" xr6:coauthVersionMax="45" xr10:uidLastSave="{00000000-0000-0000-0000-000000000000}"/>
  <bookViews>
    <workbookView xWindow="380" yWindow="460" windowWidth="28040" windowHeight="17040" activeTab="3" xr2:uid="{D53BADDC-DB71-2744-B109-562D448E8FF0}"/>
  </bookViews>
  <sheets>
    <sheet name="1 vs 5 mites" sheetId="1" r:id="rId1"/>
    <sheet name="1 vs 20 mites" sheetId="2" r:id="rId2"/>
    <sheet name="5 vs 20 mites" sheetId="3" r:id="rId3"/>
    <sheet name="Conserved w 1 mite" sheetId="4" r:id="rId4"/>
    <sheet name="Conserved w 5 or 20 mites" sheetId="5" r:id="rId5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5" l="1"/>
  <c r="D19" i="5"/>
  <c r="C18" i="5"/>
  <c r="C19" i="5"/>
  <c r="I40" i="4"/>
  <c r="I39" i="4"/>
  <c r="I38" i="4"/>
  <c r="H40" i="4"/>
  <c r="H39" i="4"/>
  <c r="H3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tc={F3E26917-D639-9B43-AB7B-B25A2E259406}</author>
  </authors>
  <commentList>
    <comment ref="C1" authorId="0" shapeId="0" xr:uid="{F3E26917-D639-9B43-AB7B-B25A2E25940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birds that share this SNP (in the 5 mite sampels)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tc={AAAE0FF8-8B15-4A4F-9D35-7E9C5BB62580}</author>
  </authors>
  <commentList>
    <comment ref="C1" authorId="0" shapeId="0" xr:uid="{AAAE0FF8-8B15-4A4F-9D35-7E9C5BB6258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birds that share this SNP (in the 20
 mite sampels)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tc={F849C6FA-F890-4541-8600-19E422D9C915}</author>
  </authors>
  <commentList>
    <comment ref="C1" authorId="0" shapeId="0" xr:uid="{F849C6FA-F890-4541-8600-19E422D9C91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birds that share this SNP (in the 20 mite sampels)</t>
      </text>
    </comment>
  </commentList>
</comments>
</file>

<file path=xl/sharedStrings.xml><?xml version="1.0" encoding="utf-8"?>
<sst xmlns="http://schemas.openxmlformats.org/spreadsheetml/2006/main" count="233" uniqueCount="45">
  <si>
    <t>nodexsite</t>
  </si>
  <si>
    <t>as.factor(n_distinct(bird_id))</t>
  </si>
  <si>
    <t>427;8120</t>
  </si>
  <si>
    <t>565;487</t>
  </si>
  <si>
    <t>866;1415</t>
  </si>
  <si>
    <t>919;6218</t>
  </si>
  <si>
    <t>1218;5419</t>
  </si>
  <si>
    <t>1227;7150</t>
  </si>
  <si>
    <t>1227;7303</t>
  </si>
  <si>
    <t>1331;4460</t>
  </si>
  <si>
    <t>1716;115</t>
  </si>
  <si>
    <t>1885;6843</t>
  </si>
  <si>
    <t>2045;5306</t>
  </si>
  <si>
    <t>2173;2309</t>
  </si>
  <si>
    <t>2301;4976</t>
  </si>
  <si>
    <t>449;12166</t>
  </si>
  <si>
    <t>NA</t>
  </si>
  <si>
    <t>1078;10052</t>
  </si>
  <si>
    <t>1227;7012</t>
  </si>
  <si>
    <t>2338;3467</t>
  </si>
  <si>
    <t>OneMite_1234birds</t>
  </si>
  <si>
    <t>90;70904</t>
  </si>
  <si>
    <t>113;86906</t>
  </si>
  <si>
    <t>194;3034</t>
  </si>
  <si>
    <t>208;2721</t>
  </si>
  <si>
    <t>504;27621</t>
  </si>
  <si>
    <t>580;3780</t>
  </si>
  <si>
    <t>647;18776</t>
  </si>
  <si>
    <t>760;7273</t>
  </si>
  <si>
    <t>1535;4436</t>
  </si>
  <si>
    <t>1659;3104</t>
  </si>
  <si>
    <t>FiveMite_1234birds</t>
  </si>
  <si>
    <t>1 vs 5</t>
  </si>
  <si>
    <t>1 vs 20</t>
  </si>
  <si>
    <t>5 vs 20</t>
  </si>
  <si>
    <t>na</t>
  </si>
  <si>
    <t>5 mites</t>
  </si>
  <si>
    <t>20 mites</t>
  </si>
  <si>
    <t>found in all 4 samples of the 5 or 20 pools?</t>
  </si>
  <si>
    <t>found in 3 of the 4 samples of the 5 or 20 pools?</t>
  </si>
  <si>
    <t>total % found in 3 or 4 samples of the 5 or 20 pools</t>
  </si>
  <si>
    <t>found in all 4 samples of the 1-mite pools?</t>
  </si>
  <si>
    <t>found in 3 of the 4 samples of the 1-mite pools?</t>
  </si>
  <si>
    <t>total % found in 3 or 4 samples of the 1-mite pools</t>
  </si>
  <si>
    <t>*highly conserved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</si>
</sst>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name val="Lucida Grande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name val="Lucida Grande"/>
      <family val="2"/>
    </font>
    <font>
      <sz val="11"/>
      <color theme="6"/>
      <name val="Lucida Grande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0" borderId="0" xfId="0" applyFont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2" borderId="0" xfId="0" applyFont="1" applyFill="1" applyBorder="1"/>
    <xf numFmtId="0" fontId="7" fillId="0" borderId="0" xfId="0" applyFont="1"/>
    <xf numFmtId="0" fontId="5" fillId="3" borderId="0" xfId="0" applyFont="1" applyFill="1"/>
    <xf numFmtId="0" fontId="0" fillId="0" borderId="0" xfId="0" applyFill="1"/>
    <xf numFmtId="0" fontId="2" fillId="3" borderId="0" xfId="0" applyFont="1" applyFill="1" applyBorder="1"/>
    <xf numFmtId="0" fontId="2" fillId="5" borderId="0" xfId="0" applyFont="1" applyFill="1" applyBorder="1"/>
    <xf numFmtId="0" fontId="2" fillId="0" borderId="0" xfId="0" applyFont="1" applyFill="1" applyBorder="1"/>
    <xf numFmtId="0" fontId="7" fillId="0" borderId="0" xfId="0" applyFont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2</xdr:row>
      <xdr:rowOff>152400</xdr:rowOff>
    </xdr:from>
    <xdr:to>
      <xdr:col>8</xdr:col>
      <xdr:colOff>152400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97EC4-BF79-A640-9969-8772000C45E5}"/>
            </a:ext>
          </a:extLst>
        </xdr:cNvPr>
        <xdr:cNvSpPr txBox="1"/>
      </xdr:nvSpPr>
      <xdr:spPr>
        <a:xfrm>
          <a:off x="4495800" y="558800"/>
          <a:ext cx="298450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Of</a:t>
          </a:r>
          <a:r>
            <a:rPr lang="en-US" sz="1100" baseline="0"/>
            <a:t> the 13 SNPs found in all four 1-mite samples (i.e., across all four birds that had 1 mite in the pool), 9 are captured in all four 5-mite samples (i.e., across all four birds that had 5 mites in the pool). 9/13 = 69.2%</a:t>
          </a:r>
        </a:p>
        <a:p>
          <a:endParaRPr lang="en-US" sz="1100" baseline="0"/>
        </a:p>
        <a:p>
          <a:r>
            <a:rPr lang="en-US" sz="1100" baseline="0"/>
            <a:t>However, all 13 1-mite sample SNPs are captured in at least 3 of the 4 birds that contained 5 mites in the pool.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20</xdr:row>
      <xdr:rowOff>165100</xdr:rowOff>
    </xdr:from>
    <xdr:to>
      <xdr:col>8</xdr:col>
      <xdr:colOff>266700</xdr:colOff>
      <xdr:row>26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49B701-2DAC-5C49-9C54-17CBEBF42989}"/>
            </a:ext>
          </a:extLst>
        </xdr:cNvPr>
        <xdr:cNvSpPr txBox="1"/>
      </xdr:nvSpPr>
      <xdr:spPr>
        <a:xfrm>
          <a:off x="4610100" y="4229100"/>
          <a:ext cx="29845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</a:t>
          </a:r>
          <a:r>
            <a:rPr lang="en-US" sz="1100" baseline="0"/>
            <a:t> are an additional 4 SNPs captured in the 5 mite samples (across all 4 birds) that are not seen in the 1-mite samples. Three out of 4 of those SNPs are captured in all but one of the 1-mite samples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3</xdr:row>
      <xdr:rowOff>63500</xdr:rowOff>
    </xdr:from>
    <xdr:to>
      <xdr:col>8</xdr:col>
      <xdr:colOff>76200</xdr:colOff>
      <xdr:row>11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05BAD-AD14-B04B-A499-34FA67E4651C}"/>
            </a:ext>
          </a:extLst>
        </xdr:cNvPr>
        <xdr:cNvSpPr txBox="1"/>
      </xdr:nvSpPr>
      <xdr:spPr>
        <a:xfrm>
          <a:off x="4394200" y="673100"/>
          <a:ext cx="298450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Of</a:t>
          </a:r>
          <a:r>
            <a:rPr lang="en-US" sz="1100" baseline="0"/>
            <a:t> the 13 SNPs found in all four 1-mite samples (i.e., across all four birds that had 1 mite in the pool), 8 are captured in all four 20-mite samples (i.e., across all four birds that had 20 mites in the pool). 8/13 = 61.5%</a:t>
          </a:r>
        </a:p>
        <a:p>
          <a:endParaRPr lang="en-US" sz="1100" baseline="0"/>
        </a:p>
        <a:p>
          <a:r>
            <a:rPr lang="en-US" sz="1100" baseline="0"/>
            <a:t>All 13 1-mite sample SNPs are captured in at least 1 of the 4 birds that contained 20 mites in the pool.</a:t>
          </a:r>
          <a:endParaRPr lang="en-US" sz="1100"/>
        </a:p>
      </xdr:txBody>
    </xdr:sp>
    <xdr:clientData/>
  </xdr:twoCellAnchor>
  <xdr:twoCellAnchor>
    <xdr:from>
      <xdr:col>4</xdr:col>
      <xdr:colOff>533400</xdr:colOff>
      <xdr:row>21</xdr:row>
      <xdr:rowOff>127000</xdr:rowOff>
    </xdr:from>
    <xdr:to>
      <xdr:col>8</xdr:col>
      <xdr:colOff>215900</xdr:colOff>
      <xdr:row>29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BC2117-EAD3-3F48-BAA3-E79D72D26206}"/>
            </a:ext>
          </a:extLst>
        </xdr:cNvPr>
        <xdr:cNvSpPr txBox="1"/>
      </xdr:nvSpPr>
      <xdr:spPr>
        <a:xfrm>
          <a:off x="4533900" y="4394200"/>
          <a:ext cx="2984500" cy="157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</a:t>
          </a:r>
          <a:r>
            <a:rPr lang="en-US" sz="1100" baseline="0"/>
            <a:t> are an additional 14 SNPs captured in the 20 mite samples (across all 4 birds) that are not seen in the 1-mite samples. 4 are captured by at least 3 individuals of the 1 mite pools, 6 are captured by at least 2 individuals of the 1 mite pools, 3 are captured by only 1 individual of the 1 mite pools, and 1 was not captured in any 1-mite pool.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0</xdr:rowOff>
    </xdr:from>
    <xdr:to>
      <xdr:col>8</xdr:col>
      <xdr:colOff>215900</xdr:colOff>
      <xdr:row>11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4EE993-C654-4E4E-AA45-611ADCDABEC1}"/>
            </a:ext>
          </a:extLst>
        </xdr:cNvPr>
        <xdr:cNvSpPr txBox="1"/>
      </xdr:nvSpPr>
      <xdr:spPr>
        <a:xfrm>
          <a:off x="3835400" y="609600"/>
          <a:ext cx="298450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Of</a:t>
          </a:r>
          <a:r>
            <a:rPr lang="en-US" sz="1100" baseline="0"/>
            <a:t> the 13 SNPs found in all four 5-mite samples (i.e., across all four birds that had 5 mites in the pool), 10 are captured in all four 20-mite samples (i.e., across all four birds that had 20 mites in the pool). 10/13 = 76.9%</a:t>
          </a:r>
        </a:p>
        <a:p>
          <a:endParaRPr lang="en-US" sz="1100" baseline="0"/>
        </a:p>
        <a:p>
          <a:r>
            <a:rPr lang="en-US" sz="1100" baseline="0"/>
            <a:t>However, all 13 5-mite sample SNPs are captured in at least 3 of the 4 birds that contained 20 mites in the pool.</a:t>
          </a:r>
          <a:endParaRPr lang="en-US" sz="1100"/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8</xdr:col>
      <xdr:colOff>508000</xdr:colOff>
      <xdr:row>27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26D316-14F7-264B-A2D7-D30448F58B94}"/>
            </a:ext>
          </a:extLst>
        </xdr:cNvPr>
        <xdr:cNvSpPr txBox="1"/>
      </xdr:nvSpPr>
      <xdr:spPr>
        <a:xfrm>
          <a:off x="4127500" y="4470400"/>
          <a:ext cx="29845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</a:t>
          </a:r>
          <a:r>
            <a:rPr lang="en-US" sz="1100" baseline="0"/>
            <a:t> are an additional 12 SNPs captured in the 20 mite samples (across all 4 birds) that are not seen in the 5-mite samples. 9 are captured by at least 3 individuals of the 5 mite pools and 3 are captured by at least 2 individuals of the 5 mite pools.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19</xdr:row>
      <xdr:rowOff>88900</xdr:rowOff>
    </xdr:from>
    <xdr:to>
      <xdr:col>4</xdr:col>
      <xdr:colOff>901700</xdr:colOff>
      <xdr:row>27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208A1-C56A-4E43-AF38-EF6248C9F7C9}"/>
            </a:ext>
          </a:extLst>
        </xdr:cNvPr>
        <xdr:cNvSpPr txBox="1"/>
      </xdr:nvSpPr>
      <xdr:spPr>
        <a:xfrm>
          <a:off x="838200" y="4051300"/>
          <a:ext cx="3403600" cy="166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Highly conserved SNPs across</a:t>
          </a:r>
          <a:r>
            <a:rPr lang="en-US" sz="1100" baseline="0"/>
            <a:t> all samples</a:t>
          </a:r>
        </a:p>
        <a:p>
          <a:endParaRPr lang="en-US" sz="1100" baseline="0"/>
        </a:p>
        <a:p>
          <a:r>
            <a:rPr lang="en-US" sz="1100" baseline="0"/>
            <a:t>Reorganized to the right... na indicates that the SNP was not found in all 4 of the 1-mite samples (or all 4 of the 5 mite samples in the last column). Because it could have been found in all 4 of the 5 mite samples, but not in all 4 of the 1 mite samples (i.e., the reference for this is being found in all 4 of the 1-mite samples)</a:t>
          </a:r>
        </a:p>
        <a:p>
          <a:endParaRPr lang="en-US" sz="1100"/>
        </a:p>
      </xdr:txBody>
    </xdr:sp>
    <xdr:clientData/>
  </xdr:twoCellAnchor>
  <xdr:twoCellAnchor>
    <xdr:from>
      <xdr:col>10</xdr:col>
      <xdr:colOff>635000</xdr:colOff>
      <xdr:row>22</xdr:row>
      <xdr:rowOff>101600</xdr:rowOff>
    </xdr:from>
    <xdr:to>
      <xdr:col>13</xdr:col>
      <xdr:colOff>25400</xdr:colOff>
      <xdr:row>26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296D80-70E2-3745-9469-9E5C830A3D15}"/>
            </a:ext>
          </a:extLst>
        </xdr:cNvPr>
        <xdr:cNvSpPr txBox="1"/>
      </xdr:nvSpPr>
      <xdr:spPr>
        <a:xfrm>
          <a:off x="9029700" y="4572000"/>
          <a:ext cx="18669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number of 5 or 20 mite samples that shared SNPs which were conserved across all four 1-mite samples</a:t>
          </a:r>
        </a:p>
      </xdr:txBody>
    </xdr:sp>
    <xdr:clientData/>
  </xdr:twoCellAnchor>
  <xdr:twoCellAnchor>
    <xdr:from>
      <xdr:col>5</xdr:col>
      <xdr:colOff>406400</xdr:colOff>
      <xdr:row>21</xdr:row>
      <xdr:rowOff>76200</xdr:rowOff>
    </xdr:from>
    <xdr:to>
      <xdr:col>13</xdr:col>
      <xdr:colOff>304800</xdr:colOff>
      <xdr:row>41</xdr:row>
      <xdr:rowOff>177800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C7A349C1-5AE3-4F4D-B3D5-4467A220C99B}"/>
            </a:ext>
          </a:extLst>
        </xdr:cNvPr>
        <xdr:cNvSpPr/>
      </xdr:nvSpPr>
      <xdr:spPr>
        <a:xfrm>
          <a:off x="4673600" y="4343400"/>
          <a:ext cx="6502400" cy="4165600"/>
        </a:xfrm>
        <a:prstGeom prst="frame">
          <a:avLst>
            <a:gd name="adj1" fmla="val 18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50800</xdr:rowOff>
    </xdr:from>
    <xdr:to>
      <xdr:col>7</xdr:col>
      <xdr:colOff>723900</xdr:colOff>
      <xdr:row>7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1CD146-8B51-1D4A-A760-68CD119760B8}"/>
            </a:ext>
          </a:extLst>
        </xdr:cNvPr>
        <xdr:cNvSpPr txBox="1"/>
      </xdr:nvSpPr>
      <xdr:spPr>
        <a:xfrm>
          <a:off x="4330700" y="254000"/>
          <a:ext cx="22733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The number of 1-mite samples which shared SNP sites that were conserved across all four of the 5- or 20-mite pool samples. NA indicates that the SNP was not shared by all four samples in the 5-mite pools, so no comparison could be made.</a:t>
          </a:r>
        </a:p>
      </xdr:txBody>
    </xdr:sp>
    <xdr:clientData/>
  </xdr:twoCellAnchor>
  <xdr:twoCellAnchor>
    <xdr:from>
      <xdr:col>0</xdr:col>
      <xdr:colOff>546100</xdr:colOff>
      <xdr:row>0</xdr:row>
      <xdr:rowOff>38100</xdr:rowOff>
    </xdr:from>
    <xdr:to>
      <xdr:col>8</xdr:col>
      <xdr:colOff>342900</xdr:colOff>
      <xdr:row>20</xdr:row>
      <xdr:rowOff>139700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E49801A8-EB3E-574C-864A-063F6AA71C2A}"/>
            </a:ext>
          </a:extLst>
        </xdr:cNvPr>
        <xdr:cNvSpPr/>
      </xdr:nvSpPr>
      <xdr:spPr>
        <a:xfrm>
          <a:off x="546100" y="38100"/>
          <a:ext cx="6502400" cy="4165600"/>
        </a:xfrm>
        <a:prstGeom prst="frame">
          <a:avLst>
            <a:gd name="adj1" fmla="val 18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x.Matthews" id="{029E7070-9E08-1D49-8C69-06D2AB82B783}" userId="S::alix.matthews@smail.astate.edu::fae8ddf8-cd2a-4f65-8f49-dd0d0f37af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1-11T16:21:54.27" personId="{029E7070-9E08-1D49-8C69-06D2AB82B783}" id="{F3E26917-D639-9B43-AB7B-B25A2E259406}">
    <text>number of birds that share this SNP (in the 5 mite sampels)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1-11T16:36:17.86" personId="{029E7070-9E08-1D49-8C69-06D2AB82B783}" id="{AAAE0FF8-8B15-4A4F-9D35-7E9C5BB62580}">
    <text>number of birds that share this SNP (in the 20
 mite sampels)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3-01-11T16:44:17.50" personId="{029E7070-9E08-1D49-8C69-06D2AB82B783}" id="{F849C6FA-F890-4541-8600-19E422D9C915}">
    <text>number of birds that share this SNP (in the 20 mite sampels)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435E-4B57-A444-9D05-EC25EF60CA88}">
  <dimension ref="A1:E34"/>
  <sheetViews>
    <sheetView topLeftCell="A7" zoomScale="137" workbookViewId="0">
      <selection activeCell="D16" sqref="D16"/>
    </sheetView>
  </sheetViews>
  <sheetFormatPr baseColWidth="10" defaultRowHeight="16" x14ac:dyDescent="0.2"/>
  <cols>
    <col min="2" max="2" width="12.1640625" bestFit="1" customWidth="1"/>
    <col min="3" max="3" width="10.83203125" style="13"/>
    <col min="4" max="4" width="19" bestFit="1" customWidth="1"/>
  </cols>
  <sheetData>
    <row r="1" spans="1:5" x14ac:dyDescent="0.2">
      <c r="B1" s="2" t="s">
        <v>0</v>
      </c>
      <c r="C1" s="2" t="s">
        <v>1</v>
      </c>
      <c r="D1" s="2" t="s">
        <v>20</v>
      </c>
      <c r="E1" s="3"/>
    </row>
    <row r="2" spans="1:5" x14ac:dyDescent="0.2">
      <c r="A2" s="2"/>
      <c r="B2" s="4" t="s">
        <v>2</v>
      </c>
      <c r="C2" s="4">
        <v>4</v>
      </c>
      <c r="D2" s="4">
        <v>4</v>
      </c>
    </row>
    <row r="3" spans="1:5" x14ac:dyDescent="0.2">
      <c r="A3" s="2"/>
      <c r="B3" s="7" t="s">
        <v>3</v>
      </c>
      <c r="C3" s="7">
        <v>3</v>
      </c>
      <c r="D3" s="7">
        <v>4</v>
      </c>
    </row>
    <row r="4" spans="1:5" x14ac:dyDescent="0.2">
      <c r="A4" s="2"/>
      <c r="B4" s="4" t="s">
        <v>4</v>
      </c>
      <c r="C4" s="4">
        <v>4</v>
      </c>
      <c r="D4" s="4">
        <v>4</v>
      </c>
    </row>
    <row r="5" spans="1:5" x14ac:dyDescent="0.2">
      <c r="A5" s="2"/>
      <c r="B5" s="4" t="s">
        <v>5</v>
      </c>
      <c r="C5" s="4">
        <v>4</v>
      </c>
      <c r="D5" s="4">
        <v>4</v>
      </c>
    </row>
    <row r="6" spans="1:5" x14ac:dyDescent="0.2">
      <c r="A6" s="2"/>
      <c r="B6" s="7" t="s">
        <v>6</v>
      </c>
      <c r="C6" s="7">
        <v>3</v>
      </c>
      <c r="D6" s="7">
        <v>4</v>
      </c>
    </row>
    <row r="7" spans="1:5" x14ac:dyDescent="0.2">
      <c r="A7" s="2"/>
      <c r="B7" s="7" t="s">
        <v>7</v>
      </c>
      <c r="C7" s="7">
        <v>3</v>
      </c>
      <c r="D7" s="7">
        <v>4</v>
      </c>
    </row>
    <row r="8" spans="1:5" x14ac:dyDescent="0.2">
      <c r="A8" s="2"/>
      <c r="B8" s="4" t="s">
        <v>8</v>
      </c>
      <c r="C8" s="4">
        <v>4</v>
      </c>
      <c r="D8" s="4">
        <v>4</v>
      </c>
    </row>
    <row r="9" spans="1:5" x14ac:dyDescent="0.2">
      <c r="A9" s="2"/>
      <c r="B9" s="7" t="s">
        <v>9</v>
      </c>
      <c r="C9" s="7">
        <v>3</v>
      </c>
      <c r="D9" s="7">
        <v>4</v>
      </c>
    </row>
    <row r="10" spans="1:5" x14ac:dyDescent="0.2">
      <c r="A10" s="2"/>
      <c r="B10" s="4" t="s">
        <v>10</v>
      </c>
      <c r="C10" s="4">
        <v>4</v>
      </c>
      <c r="D10" s="4">
        <v>4</v>
      </c>
    </row>
    <row r="11" spans="1:5" x14ac:dyDescent="0.2">
      <c r="A11" s="2"/>
      <c r="B11" s="4" t="s">
        <v>11</v>
      </c>
      <c r="C11" s="4">
        <v>4</v>
      </c>
      <c r="D11" s="4">
        <v>4</v>
      </c>
    </row>
    <row r="12" spans="1:5" x14ac:dyDescent="0.2">
      <c r="A12" s="2"/>
      <c r="B12" s="4" t="s">
        <v>12</v>
      </c>
      <c r="C12" s="4">
        <v>4</v>
      </c>
      <c r="D12" s="4">
        <v>4</v>
      </c>
    </row>
    <row r="13" spans="1:5" x14ac:dyDescent="0.2">
      <c r="A13" s="2"/>
      <c r="B13" s="4" t="s">
        <v>13</v>
      </c>
      <c r="C13" s="4">
        <v>4</v>
      </c>
      <c r="D13" s="4">
        <v>4</v>
      </c>
    </row>
    <row r="14" spans="1:5" x14ac:dyDescent="0.2">
      <c r="A14" s="2"/>
      <c r="B14" s="4" t="s">
        <v>14</v>
      </c>
      <c r="C14" s="4">
        <v>4</v>
      </c>
      <c r="D14" s="4">
        <v>4</v>
      </c>
    </row>
    <row r="18" spans="1:4" x14ac:dyDescent="0.2">
      <c r="A18" s="1">
        <v>210</v>
      </c>
      <c r="B18" s="6" t="s">
        <v>2</v>
      </c>
      <c r="C18" s="6">
        <v>4</v>
      </c>
      <c r="D18" s="6">
        <v>4</v>
      </c>
    </row>
    <row r="19" spans="1:4" x14ac:dyDescent="0.2">
      <c r="A19" s="1">
        <v>211</v>
      </c>
      <c r="B19" s="9" t="s">
        <v>15</v>
      </c>
      <c r="C19" s="9">
        <v>4</v>
      </c>
      <c r="D19" s="9">
        <v>1</v>
      </c>
    </row>
    <row r="20" spans="1:4" x14ac:dyDescent="0.2">
      <c r="B20" s="6" t="s">
        <v>4</v>
      </c>
      <c r="C20" s="6">
        <v>4</v>
      </c>
      <c r="D20" s="6">
        <v>4</v>
      </c>
    </row>
    <row r="21" spans="1:4" x14ac:dyDescent="0.2">
      <c r="B21" s="6" t="s">
        <v>5</v>
      </c>
      <c r="C21" s="6">
        <v>4</v>
      </c>
      <c r="D21" s="6">
        <v>4</v>
      </c>
    </row>
    <row r="22" spans="1:4" x14ac:dyDescent="0.2">
      <c r="A22" s="2"/>
      <c r="B22" s="7" t="s">
        <v>17</v>
      </c>
      <c r="C22" s="7">
        <v>4</v>
      </c>
      <c r="D22" s="7">
        <v>3</v>
      </c>
    </row>
    <row r="23" spans="1:4" x14ac:dyDescent="0.2">
      <c r="A23" s="2"/>
      <c r="B23" s="7" t="s">
        <v>18</v>
      </c>
      <c r="C23" s="7">
        <v>4</v>
      </c>
      <c r="D23" s="7">
        <v>3</v>
      </c>
    </row>
    <row r="24" spans="1:4" x14ac:dyDescent="0.2">
      <c r="A24" s="2"/>
      <c r="B24" s="6" t="s">
        <v>8</v>
      </c>
      <c r="C24" s="6">
        <v>4</v>
      </c>
      <c r="D24" s="6">
        <v>4</v>
      </c>
    </row>
    <row r="25" spans="1:4" x14ac:dyDescent="0.2">
      <c r="A25" s="2"/>
      <c r="B25" s="6" t="s">
        <v>10</v>
      </c>
      <c r="C25" s="6">
        <v>4</v>
      </c>
      <c r="D25" s="6">
        <v>4</v>
      </c>
    </row>
    <row r="26" spans="1:4" x14ac:dyDescent="0.2">
      <c r="A26" s="2"/>
      <c r="B26" s="6" t="s">
        <v>11</v>
      </c>
      <c r="C26" s="6">
        <v>4</v>
      </c>
      <c r="D26" s="6">
        <v>4</v>
      </c>
    </row>
    <row r="27" spans="1:4" x14ac:dyDescent="0.2">
      <c r="A27" s="2"/>
      <c r="B27" s="6" t="s">
        <v>12</v>
      </c>
      <c r="C27" s="6">
        <v>4</v>
      </c>
      <c r="D27" s="6">
        <v>4</v>
      </c>
    </row>
    <row r="28" spans="1:4" x14ac:dyDescent="0.2">
      <c r="A28" s="2"/>
      <c r="B28" s="6" t="s">
        <v>13</v>
      </c>
      <c r="C28" s="6">
        <v>4</v>
      </c>
      <c r="D28" s="6">
        <v>4</v>
      </c>
    </row>
    <row r="29" spans="1:4" x14ac:dyDescent="0.2">
      <c r="A29" s="2"/>
      <c r="B29" s="6" t="s">
        <v>14</v>
      </c>
      <c r="C29" s="6">
        <v>4</v>
      </c>
      <c r="D29" s="6">
        <v>4</v>
      </c>
    </row>
    <row r="30" spans="1:4" x14ac:dyDescent="0.2">
      <c r="A30" s="2"/>
      <c r="B30" s="7" t="s">
        <v>19</v>
      </c>
      <c r="C30" s="7">
        <v>4</v>
      </c>
      <c r="D30" s="7">
        <v>3</v>
      </c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B96B-AFDC-9A46-B7DD-DA0F22EA980F}">
  <dimension ref="A1:D41"/>
  <sheetViews>
    <sheetView topLeftCell="A5" workbookViewId="0">
      <selection activeCell="E37" sqref="E37"/>
    </sheetView>
  </sheetViews>
  <sheetFormatPr baseColWidth="10" defaultRowHeight="16" x14ac:dyDescent="0.2"/>
  <cols>
    <col min="2" max="2" width="11" bestFit="1" customWidth="1"/>
    <col min="3" max="3" width="11.6640625" customWidth="1"/>
    <col min="4" max="4" width="19" bestFit="1" customWidth="1"/>
  </cols>
  <sheetData>
    <row r="1" spans="1:4" x14ac:dyDescent="0.2">
      <c r="B1" s="2" t="s">
        <v>0</v>
      </c>
      <c r="C1" s="2" t="s">
        <v>1</v>
      </c>
      <c r="D1" s="2" t="s">
        <v>20</v>
      </c>
    </row>
    <row r="2" spans="1:4" x14ac:dyDescent="0.2">
      <c r="A2" s="2"/>
      <c r="B2" s="7" t="s">
        <v>2</v>
      </c>
      <c r="C2" s="7">
        <v>3</v>
      </c>
      <c r="D2" s="7">
        <v>4</v>
      </c>
    </row>
    <row r="3" spans="1:4" x14ac:dyDescent="0.2">
      <c r="A3" s="2"/>
      <c r="B3" s="10" t="s">
        <v>3</v>
      </c>
      <c r="C3" s="10">
        <v>2</v>
      </c>
      <c r="D3" s="10">
        <v>4</v>
      </c>
    </row>
    <row r="4" spans="1:4" x14ac:dyDescent="0.2">
      <c r="A4" s="2"/>
      <c r="B4" s="4" t="s">
        <v>4</v>
      </c>
      <c r="C4" s="4">
        <v>4</v>
      </c>
      <c r="D4" s="4">
        <v>4</v>
      </c>
    </row>
    <row r="5" spans="1:4" x14ac:dyDescent="0.2">
      <c r="A5" s="2"/>
      <c r="B5" s="7" t="s">
        <v>5</v>
      </c>
      <c r="C5" s="7">
        <v>3</v>
      </c>
      <c r="D5" s="7">
        <v>4</v>
      </c>
    </row>
    <row r="6" spans="1:4" x14ac:dyDescent="0.2">
      <c r="A6" s="2"/>
      <c r="B6" s="4" t="s">
        <v>6</v>
      </c>
      <c r="C6" s="4">
        <v>4</v>
      </c>
      <c r="D6" s="4">
        <v>4</v>
      </c>
    </row>
    <row r="7" spans="1:4" x14ac:dyDescent="0.2">
      <c r="A7" s="2"/>
      <c r="B7" s="4" t="s">
        <v>7</v>
      </c>
      <c r="C7" s="4">
        <v>4</v>
      </c>
      <c r="D7" s="4">
        <v>4</v>
      </c>
    </row>
    <row r="8" spans="1:4" x14ac:dyDescent="0.2">
      <c r="A8" s="2"/>
      <c r="B8" s="7" t="s">
        <v>8</v>
      </c>
      <c r="C8" s="7">
        <v>3</v>
      </c>
      <c r="D8" s="7">
        <v>4</v>
      </c>
    </row>
    <row r="9" spans="1:4" x14ac:dyDescent="0.2">
      <c r="A9" s="2"/>
      <c r="B9" s="9" t="s">
        <v>9</v>
      </c>
      <c r="C9" s="9">
        <v>1</v>
      </c>
      <c r="D9" s="9">
        <v>4</v>
      </c>
    </row>
    <row r="10" spans="1:4" x14ac:dyDescent="0.2">
      <c r="A10" s="2"/>
      <c r="B10" s="4" t="s">
        <v>10</v>
      </c>
      <c r="C10" s="4">
        <v>4</v>
      </c>
      <c r="D10" s="4">
        <v>4</v>
      </c>
    </row>
    <row r="11" spans="1:4" x14ac:dyDescent="0.2">
      <c r="A11" s="2"/>
      <c r="B11" s="4" t="s">
        <v>11</v>
      </c>
      <c r="C11" s="4">
        <v>4</v>
      </c>
      <c r="D11" s="4">
        <v>4</v>
      </c>
    </row>
    <row r="12" spans="1:4" x14ac:dyDescent="0.2">
      <c r="A12" s="2"/>
      <c r="B12" s="4" t="s">
        <v>12</v>
      </c>
      <c r="C12" s="4">
        <v>4</v>
      </c>
      <c r="D12" s="4">
        <v>4</v>
      </c>
    </row>
    <row r="13" spans="1:4" x14ac:dyDescent="0.2">
      <c r="A13" s="2"/>
      <c r="B13" s="4" t="s">
        <v>13</v>
      </c>
      <c r="C13" s="4">
        <v>4</v>
      </c>
      <c r="D13" s="4">
        <v>4</v>
      </c>
    </row>
    <row r="14" spans="1:4" x14ac:dyDescent="0.2">
      <c r="A14" s="2"/>
      <c r="B14" s="4" t="s">
        <v>14</v>
      </c>
      <c r="C14" s="4">
        <v>4</v>
      </c>
      <c r="D14" s="4">
        <v>4</v>
      </c>
    </row>
    <row r="17" spans="1:4" s="3" customFormat="1" x14ac:dyDescent="0.2"/>
    <row r="18" spans="1:4" s="3" customFormat="1" x14ac:dyDescent="0.2">
      <c r="A18" s="2"/>
      <c r="B18" s="10" t="s">
        <v>21</v>
      </c>
      <c r="C18" s="10">
        <v>4</v>
      </c>
      <c r="D18" s="10">
        <v>2</v>
      </c>
    </row>
    <row r="19" spans="1:4" s="3" customFormat="1" x14ac:dyDescent="0.2">
      <c r="A19" s="2"/>
      <c r="B19" s="10" t="s">
        <v>22</v>
      </c>
      <c r="C19" s="10">
        <v>4</v>
      </c>
      <c r="D19" s="10">
        <v>2</v>
      </c>
    </row>
    <row r="20" spans="1:4" s="3" customFormat="1" x14ac:dyDescent="0.2">
      <c r="A20" s="2"/>
      <c r="B20" s="9" t="s">
        <v>23</v>
      </c>
      <c r="C20" s="9">
        <v>4</v>
      </c>
      <c r="D20" s="9">
        <v>1</v>
      </c>
    </row>
    <row r="21" spans="1:4" s="3" customFormat="1" x14ac:dyDescent="0.2">
      <c r="A21" s="2"/>
      <c r="B21" s="11" t="s">
        <v>24</v>
      </c>
      <c r="C21" s="11">
        <v>4</v>
      </c>
      <c r="D21" s="12" t="s">
        <v>16</v>
      </c>
    </row>
    <row r="22" spans="1:4" s="3" customFormat="1" x14ac:dyDescent="0.2">
      <c r="A22" s="2"/>
      <c r="B22" s="9" t="s">
        <v>15</v>
      </c>
      <c r="C22" s="9">
        <v>4</v>
      </c>
      <c r="D22" s="9">
        <v>1</v>
      </c>
    </row>
    <row r="23" spans="1:4" s="3" customFormat="1" x14ac:dyDescent="0.2">
      <c r="A23" s="2"/>
      <c r="B23" s="10" t="s">
        <v>25</v>
      </c>
      <c r="C23" s="10">
        <v>4</v>
      </c>
      <c r="D23" s="10">
        <v>2</v>
      </c>
    </row>
    <row r="24" spans="1:4" s="3" customFormat="1" x14ac:dyDescent="0.2">
      <c r="A24" s="2"/>
      <c r="B24" s="10" t="s">
        <v>26</v>
      </c>
      <c r="C24" s="10">
        <v>4</v>
      </c>
      <c r="D24" s="10">
        <v>2</v>
      </c>
    </row>
    <row r="25" spans="1:4" s="3" customFormat="1" x14ac:dyDescent="0.2">
      <c r="A25" s="2"/>
      <c r="B25" s="7" t="s">
        <v>27</v>
      </c>
      <c r="C25" s="7">
        <v>4</v>
      </c>
      <c r="D25" s="7">
        <v>3</v>
      </c>
    </row>
    <row r="26" spans="1:4" s="3" customFormat="1" x14ac:dyDescent="0.2">
      <c r="A26" s="2"/>
      <c r="B26" s="10" t="s">
        <v>28</v>
      </c>
      <c r="C26" s="10">
        <v>4</v>
      </c>
      <c r="D26" s="10">
        <v>2</v>
      </c>
    </row>
    <row r="27" spans="1:4" s="3" customFormat="1" x14ac:dyDescent="0.2">
      <c r="A27" s="2"/>
      <c r="B27" s="6" t="s">
        <v>4</v>
      </c>
      <c r="C27" s="6">
        <v>4</v>
      </c>
      <c r="D27" s="6">
        <v>4</v>
      </c>
    </row>
    <row r="28" spans="1:4" s="3" customFormat="1" x14ac:dyDescent="0.2">
      <c r="A28" s="2"/>
      <c r="B28" s="7" t="s">
        <v>17</v>
      </c>
      <c r="C28" s="7">
        <v>4</v>
      </c>
      <c r="D28" s="7">
        <v>3</v>
      </c>
    </row>
    <row r="29" spans="1:4" s="3" customFormat="1" x14ac:dyDescent="0.2">
      <c r="A29" s="2"/>
      <c r="B29" s="6" t="s">
        <v>6</v>
      </c>
      <c r="C29" s="6">
        <v>4</v>
      </c>
      <c r="D29" s="6">
        <v>4</v>
      </c>
    </row>
    <row r="30" spans="1:4" s="3" customFormat="1" x14ac:dyDescent="0.2">
      <c r="A30" s="2"/>
      <c r="B30" s="7" t="s">
        <v>18</v>
      </c>
      <c r="C30" s="7">
        <v>4</v>
      </c>
      <c r="D30" s="7">
        <v>3</v>
      </c>
    </row>
    <row r="31" spans="1:4" s="3" customFormat="1" x14ac:dyDescent="0.2">
      <c r="A31" s="2"/>
      <c r="B31" s="6" t="s">
        <v>7</v>
      </c>
      <c r="C31" s="6">
        <v>4</v>
      </c>
      <c r="D31" s="6">
        <v>4</v>
      </c>
    </row>
    <row r="32" spans="1:4" s="3" customFormat="1" x14ac:dyDescent="0.2">
      <c r="A32" s="2"/>
      <c r="B32" s="10" t="s">
        <v>29</v>
      </c>
      <c r="C32" s="10">
        <v>4</v>
      </c>
      <c r="D32" s="10">
        <v>2</v>
      </c>
    </row>
    <row r="33" spans="1:4" s="3" customFormat="1" x14ac:dyDescent="0.2">
      <c r="A33" s="2"/>
      <c r="B33" s="9" t="s">
        <v>30</v>
      </c>
      <c r="C33" s="9">
        <v>4</v>
      </c>
      <c r="D33" s="9">
        <v>1</v>
      </c>
    </row>
    <row r="34" spans="1:4" s="3" customFormat="1" x14ac:dyDescent="0.2">
      <c r="A34" s="2"/>
      <c r="B34" s="6" t="s">
        <v>10</v>
      </c>
      <c r="C34" s="6">
        <v>4</v>
      </c>
      <c r="D34" s="6">
        <v>4</v>
      </c>
    </row>
    <row r="35" spans="1:4" s="3" customFormat="1" x14ac:dyDescent="0.2">
      <c r="A35" s="2"/>
      <c r="B35" s="6" t="s">
        <v>11</v>
      </c>
      <c r="C35" s="6">
        <v>4</v>
      </c>
      <c r="D35" s="6">
        <v>4</v>
      </c>
    </row>
    <row r="36" spans="1:4" s="3" customFormat="1" x14ac:dyDescent="0.2">
      <c r="A36" s="2"/>
      <c r="B36" s="6" t="s">
        <v>12</v>
      </c>
      <c r="C36" s="6">
        <v>4</v>
      </c>
      <c r="D36" s="6">
        <v>4</v>
      </c>
    </row>
    <row r="37" spans="1:4" s="3" customFormat="1" x14ac:dyDescent="0.2">
      <c r="A37" s="2"/>
      <c r="B37" s="6" t="s">
        <v>13</v>
      </c>
      <c r="C37" s="6">
        <v>4</v>
      </c>
      <c r="D37" s="6">
        <v>4</v>
      </c>
    </row>
    <row r="38" spans="1:4" s="3" customFormat="1" x14ac:dyDescent="0.2">
      <c r="A38" s="2"/>
      <c r="B38" s="6" t="s">
        <v>14</v>
      </c>
      <c r="C38" s="6">
        <v>4</v>
      </c>
      <c r="D38" s="6">
        <v>4</v>
      </c>
    </row>
    <row r="39" spans="1:4" s="3" customFormat="1" x14ac:dyDescent="0.2">
      <c r="A39" s="2"/>
      <c r="B39" s="7" t="s">
        <v>19</v>
      </c>
      <c r="C39" s="7">
        <v>4</v>
      </c>
      <c r="D39" s="7">
        <v>3</v>
      </c>
    </row>
    <row r="40" spans="1:4" s="3" customFormat="1" x14ac:dyDescent="0.2"/>
    <row r="41" spans="1:4" s="3" customFormat="1" x14ac:dyDescent="0.2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2369-A1FA-B247-ACBB-ADD6222A097A}">
  <dimension ref="A1:D38"/>
  <sheetViews>
    <sheetView workbookViewId="0">
      <selection activeCell="G29" sqref="G29"/>
    </sheetView>
  </sheetViews>
  <sheetFormatPr baseColWidth="10" defaultRowHeight="16" x14ac:dyDescent="0.2"/>
  <sheetData>
    <row r="1" spans="1:4" x14ac:dyDescent="0.2">
      <c r="B1" s="2" t="s">
        <v>0</v>
      </c>
      <c r="C1" s="2" t="s">
        <v>1</v>
      </c>
      <c r="D1" s="2" t="s">
        <v>31</v>
      </c>
    </row>
    <row r="2" spans="1:4" x14ac:dyDescent="0.2">
      <c r="A2" s="2"/>
      <c r="B2" s="7" t="s">
        <v>2</v>
      </c>
      <c r="C2" s="7">
        <v>3</v>
      </c>
      <c r="D2" s="7">
        <v>4</v>
      </c>
    </row>
    <row r="3" spans="1:4" x14ac:dyDescent="0.2">
      <c r="A3" s="2"/>
      <c r="B3" s="4" t="s">
        <v>15</v>
      </c>
      <c r="C3" s="4">
        <v>4</v>
      </c>
      <c r="D3" s="4">
        <v>4</v>
      </c>
    </row>
    <row r="4" spans="1:4" x14ac:dyDescent="0.2">
      <c r="A4" s="2"/>
      <c r="B4" s="4" t="s">
        <v>4</v>
      </c>
      <c r="C4" s="4">
        <v>4</v>
      </c>
      <c r="D4" s="4">
        <v>4</v>
      </c>
    </row>
    <row r="5" spans="1:4" x14ac:dyDescent="0.2">
      <c r="A5" s="2"/>
      <c r="B5" s="7" t="s">
        <v>5</v>
      </c>
      <c r="C5" s="7">
        <v>3</v>
      </c>
      <c r="D5" s="7">
        <v>4</v>
      </c>
    </row>
    <row r="6" spans="1:4" x14ac:dyDescent="0.2">
      <c r="A6" s="2"/>
      <c r="B6" s="4" t="s">
        <v>17</v>
      </c>
      <c r="C6" s="4">
        <v>4</v>
      </c>
      <c r="D6" s="4">
        <v>4</v>
      </c>
    </row>
    <row r="7" spans="1:4" x14ac:dyDescent="0.2">
      <c r="A7" s="2"/>
      <c r="B7" s="4" t="s">
        <v>18</v>
      </c>
      <c r="C7" s="4">
        <v>4</v>
      </c>
      <c r="D7" s="4">
        <v>4</v>
      </c>
    </row>
    <row r="8" spans="1:4" x14ac:dyDescent="0.2">
      <c r="A8" s="2"/>
      <c r="B8" s="7" t="s">
        <v>8</v>
      </c>
      <c r="C8" s="7">
        <v>3</v>
      </c>
      <c r="D8" s="7">
        <v>4</v>
      </c>
    </row>
    <row r="9" spans="1:4" x14ac:dyDescent="0.2">
      <c r="A9" s="2"/>
      <c r="B9" s="4" t="s">
        <v>10</v>
      </c>
      <c r="C9" s="4">
        <v>4</v>
      </c>
      <c r="D9" s="4">
        <v>4</v>
      </c>
    </row>
    <row r="10" spans="1:4" x14ac:dyDescent="0.2">
      <c r="A10" s="2"/>
      <c r="B10" s="4" t="s">
        <v>11</v>
      </c>
      <c r="C10" s="4">
        <v>4</v>
      </c>
      <c r="D10" s="4">
        <v>4</v>
      </c>
    </row>
    <row r="11" spans="1:4" x14ac:dyDescent="0.2">
      <c r="A11" s="2"/>
      <c r="B11" s="4" t="s">
        <v>12</v>
      </c>
      <c r="C11" s="4">
        <v>4</v>
      </c>
      <c r="D11" s="4">
        <v>4</v>
      </c>
    </row>
    <row r="12" spans="1:4" x14ac:dyDescent="0.2">
      <c r="A12" s="2"/>
      <c r="B12" s="4" t="s">
        <v>13</v>
      </c>
      <c r="C12" s="4">
        <v>4</v>
      </c>
      <c r="D12" s="4">
        <v>4</v>
      </c>
    </row>
    <row r="13" spans="1:4" x14ac:dyDescent="0.2">
      <c r="A13" s="2"/>
      <c r="B13" s="4" t="s">
        <v>14</v>
      </c>
      <c r="C13" s="4">
        <v>4</v>
      </c>
      <c r="D13" s="4">
        <v>4</v>
      </c>
    </row>
    <row r="14" spans="1:4" x14ac:dyDescent="0.2">
      <c r="A14" s="2"/>
      <c r="B14" s="4" t="s">
        <v>19</v>
      </c>
      <c r="C14" s="4">
        <v>4</v>
      </c>
      <c r="D14" s="4">
        <v>4</v>
      </c>
    </row>
    <row r="17" spans="2:4" x14ac:dyDescent="0.2">
      <c r="B17" s="7" t="s">
        <v>21</v>
      </c>
      <c r="C17" s="7">
        <v>4</v>
      </c>
      <c r="D17" s="7">
        <v>3</v>
      </c>
    </row>
    <row r="18" spans="2:4" x14ac:dyDescent="0.2">
      <c r="B18" s="7" t="s">
        <v>22</v>
      </c>
      <c r="C18" s="7">
        <v>4</v>
      </c>
      <c r="D18" s="7">
        <v>3</v>
      </c>
    </row>
    <row r="19" spans="2:4" x14ac:dyDescent="0.2">
      <c r="B19" s="7" t="s">
        <v>23</v>
      </c>
      <c r="C19" s="7">
        <v>4</v>
      </c>
      <c r="D19" s="7">
        <v>3</v>
      </c>
    </row>
    <row r="20" spans="2:4" x14ac:dyDescent="0.2">
      <c r="B20" s="10" t="s">
        <v>24</v>
      </c>
      <c r="C20" s="10">
        <v>4</v>
      </c>
      <c r="D20" s="10">
        <v>2</v>
      </c>
    </row>
    <row r="21" spans="2:4" x14ac:dyDescent="0.2">
      <c r="B21" s="6" t="s">
        <v>15</v>
      </c>
      <c r="C21" s="6">
        <v>4</v>
      </c>
      <c r="D21" s="6">
        <v>4</v>
      </c>
    </row>
    <row r="22" spans="2:4" x14ac:dyDescent="0.2">
      <c r="B22" s="10" t="s">
        <v>25</v>
      </c>
      <c r="C22" s="10">
        <v>4</v>
      </c>
      <c r="D22" s="10">
        <v>2</v>
      </c>
    </row>
    <row r="23" spans="2:4" x14ac:dyDescent="0.2">
      <c r="B23" s="10" t="s">
        <v>26</v>
      </c>
      <c r="C23" s="10">
        <v>4</v>
      </c>
      <c r="D23" s="10">
        <v>2</v>
      </c>
    </row>
    <row r="24" spans="2:4" x14ac:dyDescent="0.2">
      <c r="B24" s="7" t="s">
        <v>27</v>
      </c>
      <c r="C24" s="7">
        <v>4</v>
      </c>
      <c r="D24" s="7">
        <v>3</v>
      </c>
    </row>
    <row r="25" spans="2:4" x14ac:dyDescent="0.2">
      <c r="B25" s="7" t="s">
        <v>28</v>
      </c>
      <c r="C25" s="7">
        <v>4</v>
      </c>
      <c r="D25" s="7">
        <v>3</v>
      </c>
    </row>
    <row r="26" spans="2:4" x14ac:dyDescent="0.2">
      <c r="B26" s="6" t="s">
        <v>4</v>
      </c>
      <c r="C26" s="6">
        <v>4</v>
      </c>
      <c r="D26" s="6">
        <v>4</v>
      </c>
    </row>
    <row r="27" spans="2:4" x14ac:dyDescent="0.2">
      <c r="B27" s="6" t="s">
        <v>17</v>
      </c>
      <c r="C27" s="6">
        <v>4</v>
      </c>
      <c r="D27" s="6">
        <v>4</v>
      </c>
    </row>
    <row r="28" spans="2:4" x14ac:dyDescent="0.2">
      <c r="B28" s="7" t="s">
        <v>6</v>
      </c>
      <c r="C28" s="7">
        <v>4</v>
      </c>
      <c r="D28" s="7">
        <v>3</v>
      </c>
    </row>
    <row r="29" spans="2:4" x14ac:dyDescent="0.2">
      <c r="B29" s="6" t="s">
        <v>18</v>
      </c>
      <c r="C29" s="6">
        <v>4</v>
      </c>
      <c r="D29" s="6">
        <v>4</v>
      </c>
    </row>
    <row r="30" spans="2:4" x14ac:dyDescent="0.2">
      <c r="B30" s="7" t="s">
        <v>7</v>
      </c>
      <c r="C30" s="7">
        <v>4</v>
      </c>
      <c r="D30" s="7">
        <v>3</v>
      </c>
    </row>
    <row r="31" spans="2:4" x14ac:dyDescent="0.2">
      <c r="B31" s="7" t="s">
        <v>29</v>
      </c>
      <c r="C31" s="7">
        <v>4</v>
      </c>
      <c r="D31" s="7">
        <v>3</v>
      </c>
    </row>
    <row r="32" spans="2:4" x14ac:dyDescent="0.2">
      <c r="B32" s="7" t="s">
        <v>30</v>
      </c>
      <c r="C32" s="7">
        <v>4</v>
      </c>
      <c r="D32" s="7">
        <v>3</v>
      </c>
    </row>
    <row r="33" spans="2:4" x14ac:dyDescent="0.2">
      <c r="B33" s="6" t="s">
        <v>10</v>
      </c>
      <c r="C33" s="6">
        <v>4</v>
      </c>
      <c r="D33" s="6">
        <v>4</v>
      </c>
    </row>
    <row r="34" spans="2:4" x14ac:dyDescent="0.2">
      <c r="B34" s="6" t="s">
        <v>11</v>
      </c>
      <c r="C34" s="6">
        <v>4</v>
      </c>
      <c r="D34" s="6">
        <v>4</v>
      </c>
    </row>
    <row r="35" spans="2:4" x14ac:dyDescent="0.2">
      <c r="B35" s="6" t="s">
        <v>12</v>
      </c>
      <c r="C35" s="6">
        <v>4</v>
      </c>
      <c r="D35" s="6">
        <v>4</v>
      </c>
    </row>
    <row r="36" spans="2:4" x14ac:dyDescent="0.2">
      <c r="B36" s="6" t="s">
        <v>13</v>
      </c>
      <c r="C36" s="6">
        <v>4</v>
      </c>
      <c r="D36" s="6">
        <v>4</v>
      </c>
    </row>
    <row r="37" spans="2:4" x14ac:dyDescent="0.2">
      <c r="B37" s="6" t="s">
        <v>14</v>
      </c>
      <c r="C37" s="6">
        <v>4</v>
      </c>
      <c r="D37" s="6">
        <v>4</v>
      </c>
    </row>
    <row r="38" spans="2:4" x14ac:dyDescent="0.2">
      <c r="B38" s="6" t="s">
        <v>19</v>
      </c>
      <c r="C38" s="6">
        <v>4</v>
      </c>
      <c r="D38" s="6">
        <v>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5BEF-5C59-E24F-9A70-9FEB261FC589}">
  <dimension ref="B1:K40"/>
  <sheetViews>
    <sheetView tabSelected="1" topLeftCell="E20" zoomScale="150" workbookViewId="0">
      <selection activeCell="G36" sqref="G36"/>
    </sheetView>
  </sheetViews>
  <sheetFormatPr baseColWidth="10" defaultRowHeight="16" x14ac:dyDescent="0.2"/>
  <cols>
    <col min="2" max="3" width="11" bestFit="1" customWidth="1"/>
    <col min="4" max="4" width="11" customWidth="1"/>
    <col min="5" max="5" width="12.1640625" bestFit="1" customWidth="1"/>
  </cols>
  <sheetData>
    <row r="1" spans="2:11" x14ac:dyDescent="0.2">
      <c r="B1" t="s">
        <v>32</v>
      </c>
      <c r="C1" t="s">
        <v>33</v>
      </c>
      <c r="D1" s="17"/>
      <c r="E1" s="15" t="s">
        <v>34</v>
      </c>
      <c r="H1" t="s">
        <v>32</v>
      </c>
      <c r="I1" t="s">
        <v>33</v>
      </c>
      <c r="K1" s="15" t="s">
        <v>34</v>
      </c>
    </row>
    <row r="2" spans="2:11" x14ac:dyDescent="0.2">
      <c r="B2" s="4" t="s">
        <v>2</v>
      </c>
      <c r="C2" s="7" t="s">
        <v>2</v>
      </c>
      <c r="D2" s="8"/>
      <c r="E2" s="16" t="s">
        <v>2</v>
      </c>
      <c r="G2" t="s">
        <v>2</v>
      </c>
      <c r="H2">
        <v>4</v>
      </c>
      <c r="I2">
        <v>3</v>
      </c>
      <c r="K2" s="15">
        <v>3</v>
      </c>
    </row>
    <row r="3" spans="2:11" x14ac:dyDescent="0.2">
      <c r="D3" s="17"/>
      <c r="E3" s="5" t="s">
        <v>15</v>
      </c>
      <c r="G3" t="s">
        <v>15</v>
      </c>
      <c r="H3" t="s">
        <v>35</v>
      </c>
      <c r="I3" t="s">
        <v>35</v>
      </c>
      <c r="K3" s="15">
        <v>4</v>
      </c>
    </row>
    <row r="4" spans="2:11" x14ac:dyDescent="0.2">
      <c r="B4" s="18" t="s">
        <v>3</v>
      </c>
      <c r="C4" s="19" t="s">
        <v>3</v>
      </c>
      <c r="D4" s="20"/>
      <c r="E4" s="21"/>
      <c r="G4" t="s">
        <v>3</v>
      </c>
      <c r="H4">
        <v>3</v>
      </c>
      <c r="I4">
        <v>2</v>
      </c>
      <c r="K4" s="15" t="s">
        <v>35</v>
      </c>
    </row>
    <row r="5" spans="2:11" x14ac:dyDescent="0.2">
      <c r="B5" s="14" t="s">
        <v>4</v>
      </c>
      <c r="C5" s="14" t="s">
        <v>4</v>
      </c>
      <c r="D5" s="20"/>
      <c r="E5" s="22" t="s">
        <v>4</v>
      </c>
      <c r="G5" t="s">
        <v>4</v>
      </c>
      <c r="H5">
        <v>4</v>
      </c>
      <c r="I5">
        <v>4</v>
      </c>
      <c r="K5" s="15">
        <v>4</v>
      </c>
    </row>
    <row r="6" spans="2:11" x14ac:dyDescent="0.2">
      <c r="B6" s="14" t="s">
        <v>5</v>
      </c>
      <c r="C6" s="18" t="s">
        <v>5</v>
      </c>
      <c r="D6" s="20"/>
      <c r="E6" s="23" t="s">
        <v>5</v>
      </c>
      <c r="G6" t="s">
        <v>5</v>
      </c>
      <c r="H6">
        <v>4</v>
      </c>
      <c r="I6">
        <v>3</v>
      </c>
      <c r="K6" s="15">
        <v>3</v>
      </c>
    </row>
    <row r="7" spans="2:11" x14ac:dyDescent="0.2">
      <c r="B7" s="24"/>
      <c r="C7" s="24"/>
      <c r="D7" s="25"/>
      <c r="E7" s="22" t="s">
        <v>17</v>
      </c>
      <c r="G7" t="s">
        <v>17</v>
      </c>
      <c r="H7" t="s">
        <v>35</v>
      </c>
      <c r="I7" t="s">
        <v>35</v>
      </c>
      <c r="K7" s="15">
        <v>4</v>
      </c>
    </row>
    <row r="8" spans="2:11" x14ac:dyDescent="0.2">
      <c r="B8" s="18" t="s">
        <v>6</v>
      </c>
      <c r="C8" s="14" t="s">
        <v>6</v>
      </c>
      <c r="D8" s="20"/>
      <c r="E8" s="21"/>
      <c r="G8" t="s">
        <v>6</v>
      </c>
      <c r="H8">
        <v>3</v>
      </c>
      <c r="I8">
        <v>4</v>
      </c>
      <c r="K8" s="15" t="s">
        <v>35</v>
      </c>
    </row>
    <row r="9" spans="2:11" x14ac:dyDescent="0.2">
      <c r="B9" s="24"/>
      <c r="C9" s="24"/>
      <c r="D9" s="25"/>
      <c r="E9" s="22" t="s">
        <v>18</v>
      </c>
      <c r="G9" t="s">
        <v>18</v>
      </c>
      <c r="H9" t="s">
        <v>35</v>
      </c>
      <c r="I9" t="s">
        <v>35</v>
      </c>
      <c r="K9" s="15">
        <v>4</v>
      </c>
    </row>
    <row r="10" spans="2:11" x14ac:dyDescent="0.2">
      <c r="B10" s="18" t="s">
        <v>7</v>
      </c>
      <c r="C10" s="14" t="s">
        <v>7</v>
      </c>
      <c r="D10" s="20"/>
      <c r="E10" s="21"/>
      <c r="G10" t="s">
        <v>7</v>
      </c>
      <c r="H10">
        <v>3</v>
      </c>
      <c r="I10">
        <v>4</v>
      </c>
      <c r="K10" s="15" t="s">
        <v>35</v>
      </c>
    </row>
    <row r="11" spans="2:11" x14ac:dyDescent="0.2">
      <c r="B11" s="14" t="s">
        <v>8</v>
      </c>
      <c r="C11" s="18" t="s">
        <v>8</v>
      </c>
      <c r="D11" s="20"/>
      <c r="E11" s="23" t="s">
        <v>8</v>
      </c>
      <c r="G11" t="s">
        <v>8</v>
      </c>
      <c r="H11">
        <v>4</v>
      </c>
      <c r="I11">
        <v>3</v>
      </c>
      <c r="K11" s="15">
        <v>3</v>
      </c>
    </row>
    <row r="12" spans="2:11" x14ac:dyDescent="0.2">
      <c r="B12" s="18" t="s">
        <v>9</v>
      </c>
      <c r="C12" s="26" t="s">
        <v>9</v>
      </c>
      <c r="D12" s="20"/>
      <c r="E12" s="21"/>
      <c r="G12" t="s">
        <v>9</v>
      </c>
      <c r="H12">
        <v>3</v>
      </c>
      <c r="I12">
        <v>1</v>
      </c>
      <c r="K12" s="15" t="s">
        <v>35</v>
      </c>
    </row>
    <row r="13" spans="2:11" x14ac:dyDescent="0.2">
      <c r="B13" s="14" t="s">
        <v>10</v>
      </c>
      <c r="C13" s="14" t="s">
        <v>10</v>
      </c>
      <c r="D13" s="20"/>
      <c r="E13" s="22" t="s">
        <v>10</v>
      </c>
      <c r="G13" t="s">
        <v>10</v>
      </c>
      <c r="H13">
        <v>4</v>
      </c>
      <c r="I13">
        <v>4</v>
      </c>
      <c r="K13" s="15">
        <v>4</v>
      </c>
    </row>
    <row r="14" spans="2:11" x14ac:dyDescent="0.2">
      <c r="B14" s="14" t="s">
        <v>11</v>
      </c>
      <c r="C14" s="14" t="s">
        <v>11</v>
      </c>
      <c r="D14" s="20"/>
      <c r="E14" s="22" t="s">
        <v>11</v>
      </c>
      <c r="G14" t="s">
        <v>11</v>
      </c>
      <c r="H14">
        <v>4</v>
      </c>
      <c r="I14">
        <v>4</v>
      </c>
      <c r="K14" s="15">
        <v>4</v>
      </c>
    </row>
    <row r="15" spans="2:11" x14ac:dyDescent="0.2">
      <c r="B15" s="14" t="s">
        <v>12</v>
      </c>
      <c r="C15" s="14" t="s">
        <v>12</v>
      </c>
      <c r="D15" s="20"/>
      <c r="E15" s="22" t="s">
        <v>12</v>
      </c>
      <c r="G15" t="s">
        <v>12</v>
      </c>
      <c r="H15">
        <v>4</v>
      </c>
      <c r="I15">
        <v>4</v>
      </c>
      <c r="K15" s="15">
        <v>4</v>
      </c>
    </row>
    <row r="16" spans="2:11" x14ac:dyDescent="0.2">
      <c r="B16" s="14" t="s">
        <v>13</v>
      </c>
      <c r="C16" s="14" t="s">
        <v>13</v>
      </c>
      <c r="D16" s="20"/>
      <c r="E16" s="22" t="s">
        <v>13</v>
      </c>
      <c r="G16" t="s">
        <v>13</v>
      </c>
      <c r="H16">
        <v>4</v>
      </c>
      <c r="I16">
        <v>4</v>
      </c>
      <c r="K16" s="15">
        <v>4</v>
      </c>
    </row>
    <row r="17" spans="2:11" x14ac:dyDescent="0.2">
      <c r="B17" s="14" t="s">
        <v>14</v>
      </c>
      <c r="C17" s="14" t="s">
        <v>14</v>
      </c>
      <c r="D17" s="20"/>
      <c r="E17" s="22" t="s">
        <v>14</v>
      </c>
      <c r="G17" t="s">
        <v>14</v>
      </c>
      <c r="H17">
        <v>4</v>
      </c>
      <c r="I17">
        <v>4</v>
      </c>
      <c r="K17" s="15">
        <v>4</v>
      </c>
    </row>
    <row r="18" spans="2:11" x14ac:dyDescent="0.2">
      <c r="D18" s="17"/>
      <c r="E18" s="5" t="s">
        <v>19</v>
      </c>
      <c r="G18" t="s">
        <v>19</v>
      </c>
      <c r="H18" t="s">
        <v>35</v>
      </c>
      <c r="I18" t="s">
        <v>35</v>
      </c>
      <c r="K18" s="15">
        <v>4</v>
      </c>
    </row>
    <row r="24" spans="2:11" x14ac:dyDescent="0.2">
      <c r="H24" t="s">
        <v>36</v>
      </c>
      <c r="I24" t="s">
        <v>37</v>
      </c>
    </row>
    <row r="25" spans="2:11" x14ac:dyDescent="0.2">
      <c r="G25" t="s">
        <v>2</v>
      </c>
      <c r="H25">
        <v>4</v>
      </c>
      <c r="I25">
        <v>3</v>
      </c>
    </row>
    <row r="26" spans="2:11" x14ac:dyDescent="0.2">
      <c r="G26" t="s">
        <v>3</v>
      </c>
      <c r="H26">
        <v>3</v>
      </c>
      <c r="I26">
        <v>2</v>
      </c>
    </row>
    <row r="27" spans="2:11" x14ac:dyDescent="0.2">
      <c r="G27" t="s">
        <v>4</v>
      </c>
      <c r="H27">
        <v>4</v>
      </c>
      <c r="I27">
        <v>4</v>
      </c>
      <c r="J27" t="s">
        <v>44</v>
      </c>
    </row>
    <row r="28" spans="2:11" x14ac:dyDescent="0.2">
      <c r="G28" t="s">
        <v>5</v>
      </c>
      <c r="H28">
        <v>4</v>
      </c>
      <c r="I28">
        <v>3</v>
      </c>
    </row>
    <row r="29" spans="2:11" x14ac:dyDescent="0.2">
      <c r="G29" t="s">
        <v>6</v>
      </c>
      <c r="H29">
        <v>3</v>
      </c>
      <c r="I29">
        <v>4</v>
      </c>
    </row>
    <row r="30" spans="2:11" x14ac:dyDescent="0.2">
      <c r="G30" t="s">
        <v>7</v>
      </c>
      <c r="H30">
        <v>3</v>
      </c>
      <c r="I30">
        <v>4</v>
      </c>
    </row>
    <row r="31" spans="2:11" x14ac:dyDescent="0.2">
      <c r="G31" t="s">
        <v>8</v>
      </c>
      <c r="H31">
        <v>4</v>
      </c>
      <c r="I31">
        <v>3</v>
      </c>
    </row>
    <row r="32" spans="2:11" x14ac:dyDescent="0.2">
      <c r="G32" t="s">
        <v>9</v>
      </c>
      <c r="H32">
        <v>3</v>
      </c>
      <c r="I32">
        <v>1</v>
      </c>
    </row>
    <row r="33" spans="7:10" x14ac:dyDescent="0.2">
      <c r="G33" t="s">
        <v>10</v>
      </c>
      <c r="H33">
        <v>4</v>
      </c>
      <c r="I33">
        <v>4</v>
      </c>
      <c r="J33" t="s">
        <v>44</v>
      </c>
    </row>
    <row r="34" spans="7:10" x14ac:dyDescent="0.2">
      <c r="G34" t="s">
        <v>11</v>
      </c>
      <c r="H34">
        <v>4</v>
      </c>
      <c r="I34">
        <v>4</v>
      </c>
      <c r="J34" t="s">
        <v>44</v>
      </c>
    </row>
    <row r="35" spans="7:10" x14ac:dyDescent="0.2">
      <c r="G35" t="s">
        <v>12</v>
      </c>
      <c r="H35">
        <v>4</v>
      </c>
      <c r="I35">
        <v>4</v>
      </c>
      <c r="J35" t="s">
        <v>44</v>
      </c>
    </row>
    <row r="36" spans="7:10" x14ac:dyDescent="0.2">
      <c r="G36" t="s">
        <v>13</v>
      </c>
      <c r="H36">
        <v>4</v>
      </c>
      <c r="I36">
        <v>4</v>
      </c>
      <c r="J36" t="s">
        <v>44</v>
      </c>
    </row>
    <row r="37" spans="7:10" x14ac:dyDescent="0.2">
      <c r="G37" t="s">
        <v>14</v>
      </c>
      <c r="H37">
        <v>4</v>
      </c>
      <c r="I37">
        <v>4</v>
      </c>
      <c r="J37" t="s">
        <v>44</v>
      </c>
    </row>
    <row r="38" spans="7:10" x14ac:dyDescent="0.2">
      <c r="H38">
        <f>COUNTIF(H25:H37, 4)/COUNTA(G25:G37)</f>
        <v>0.69230769230769229</v>
      </c>
      <c r="I38">
        <f>COUNTIF(I25:I37, 4)/COUNTA(G25:G37)</f>
        <v>0.61538461538461542</v>
      </c>
      <c r="J38" t="s">
        <v>38</v>
      </c>
    </row>
    <row r="39" spans="7:10" x14ac:dyDescent="0.2">
      <c r="H39">
        <f>COUNTIF(H25:H37,3)/COUNTA(G25:G37)</f>
        <v>0.30769230769230771</v>
      </c>
      <c r="I39">
        <f>COUNTIF(I25:I37, 3)/COUNTA(G25:G37)</f>
        <v>0.23076923076923078</v>
      </c>
      <c r="J39" t="s">
        <v>39</v>
      </c>
    </row>
    <row r="40" spans="7:10" x14ac:dyDescent="0.2">
      <c r="H40">
        <f>SUM(H38:H39)</f>
        <v>1</v>
      </c>
      <c r="I40">
        <f>SUM(I38:I39)</f>
        <v>0.84615384615384626</v>
      </c>
      <c r="J40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0F5D-1828-CA4B-8C29-F4F5FA07324F}">
  <dimension ref="B2:E19"/>
  <sheetViews>
    <sheetView zoomScale="150" workbookViewId="0">
      <selection activeCell="D3" sqref="D3"/>
    </sheetView>
  </sheetViews>
  <sheetFormatPr baseColWidth="10" defaultRowHeight="16" x14ac:dyDescent="0.2"/>
  <cols>
    <col min="2" max="2" width="12.1640625" bestFit="1" customWidth="1"/>
  </cols>
  <sheetData>
    <row r="2" spans="2:5" x14ac:dyDescent="0.2">
      <c r="C2" t="s">
        <v>36</v>
      </c>
      <c r="D2" t="s">
        <v>37</v>
      </c>
    </row>
    <row r="3" spans="2:5" x14ac:dyDescent="0.2">
      <c r="B3" s="8" t="s">
        <v>21</v>
      </c>
      <c r="C3" s="17" t="s">
        <v>16</v>
      </c>
      <c r="D3" s="8">
        <v>2</v>
      </c>
    </row>
    <row r="4" spans="2:5" x14ac:dyDescent="0.2">
      <c r="B4" s="8" t="s">
        <v>22</v>
      </c>
      <c r="C4" s="17" t="s">
        <v>16</v>
      </c>
      <c r="D4" s="8">
        <v>2</v>
      </c>
    </row>
    <row r="5" spans="2:5" x14ac:dyDescent="0.2">
      <c r="B5" s="8" t="s">
        <v>23</v>
      </c>
      <c r="C5" s="17" t="s">
        <v>16</v>
      </c>
      <c r="D5" s="8">
        <v>1</v>
      </c>
    </row>
    <row r="6" spans="2:5" x14ac:dyDescent="0.2">
      <c r="B6" s="8" t="s">
        <v>24</v>
      </c>
      <c r="C6" s="17" t="s">
        <v>16</v>
      </c>
      <c r="D6" s="8">
        <v>0</v>
      </c>
    </row>
    <row r="7" spans="2:5" x14ac:dyDescent="0.2">
      <c r="B7" s="8" t="s">
        <v>15</v>
      </c>
      <c r="C7" s="8">
        <v>1</v>
      </c>
      <c r="D7" s="8">
        <v>1</v>
      </c>
      <c r="E7" s="8"/>
    </row>
    <row r="8" spans="2:5" x14ac:dyDescent="0.2">
      <c r="B8" s="8" t="s">
        <v>25</v>
      </c>
      <c r="C8" s="17" t="s">
        <v>16</v>
      </c>
      <c r="D8" s="8">
        <v>2</v>
      </c>
    </row>
    <row r="9" spans="2:5" x14ac:dyDescent="0.2">
      <c r="B9" s="8" t="s">
        <v>26</v>
      </c>
      <c r="C9" s="17" t="s">
        <v>16</v>
      </c>
      <c r="D9" s="8">
        <v>2</v>
      </c>
    </row>
    <row r="10" spans="2:5" x14ac:dyDescent="0.2">
      <c r="B10" s="8" t="s">
        <v>27</v>
      </c>
      <c r="C10" s="17" t="s">
        <v>16</v>
      </c>
      <c r="D10" s="8">
        <v>3</v>
      </c>
    </row>
    <row r="11" spans="2:5" x14ac:dyDescent="0.2">
      <c r="B11" s="8" t="s">
        <v>28</v>
      </c>
      <c r="C11" s="17" t="s">
        <v>16</v>
      </c>
      <c r="D11" s="8">
        <v>2</v>
      </c>
    </row>
    <row r="12" spans="2:5" x14ac:dyDescent="0.2">
      <c r="B12" s="8" t="s">
        <v>17</v>
      </c>
      <c r="C12" s="8">
        <v>3</v>
      </c>
      <c r="D12" s="8">
        <v>3</v>
      </c>
      <c r="E12" s="8"/>
    </row>
    <row r="13" spans="2:5" x14ac:dyDescent="0.2">
      <c r="B13" s="8" t="s">
        <v>18</v>
      </c>
      <c r="C13" s="8">
        <v>3</v>
      </c>
      <c r="D13" s="8">
        <v>3</v>
      </c>
      <c r="E13" s="8"/>
    </row>
    <row r="14" spans="2:5" x14ac:dyDescent="0.2">
      <c r="B14" s="8" t="s">
        <v>29</v>
      </c>
      <c r="C14" s="17" t="s">
        <v>16</v>
      </c>
      <c r="D14" s="8">
        <v>2</v>
      </c>
      <c r="E14" s="17"/>
    </row>
    <row r="15" spans="2:5" x14ac:dyDescent="0.2">
      <c r="B15" s="8" t="s">
        <v>30</v>
      </c>
      <c r="C15" s="17" t="s">
        <v>16</v>
      </c>
      <c r="D15" s="8">
        <v>1</v>
      </c>
      <c r="E15" s="17"/>
    </row>
    <row r="16" spans="2:5" x14ac:dyDescent="0.2">
      <c r="B16" s="8" t="s">
        <v>19</v>
      </c>
      <c r="C16" s="8">
        <v>3</v>
      </c>
      <c r="D16" s="8">
        <v>3</v>
      </c>
      <c r="E16" s="8"/>
    </row>
    <row r="17" spans="3:5" x14ac:dyDescent="0.2">
      <c r="C17" s="8">
        <v>0</v>
      </c>
      <c r="D17" s="8">
        <v>0</v>
      </c>
      <c r="E17" t="s">
        <v>41</v>
      </c>
    </row>
    <row r="18" spans="3:5" x14ac:dyDescent="0.2">
      <c r="C18">
        <f>3/4</f>
        <v>0.75</v>
      </c>
      <c r="D18">
        <f>COUNTIF(D3:D16, 3)/COUNTA(B3:B16)</f>
        <v>0.2857142857142857</v>
      </c>
      <c r="E18" t="s">
        <v>42</v>
      </c>
    </row>
    <row r="19" spans="3:5" x14ac:dyDescent="0.2">
      <c r="C19">
        <f>SUM(C17:C18)</f>
        <v>0.75</v>
      </c>
      <c r="D19">
        <f>SUM(D17:D18)</f>
        <v>0.2857142857142857</v>
      </c>
      <c r="E19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vs 5 mites</vt:lpstr>
      <vt:lpstr>1 vs 20 mites</vt:lpstr>
      <vt:lpstr>5 vs 20 mites</vt:lpstr>
      <vt:lpstr>Conserved w 1 mite</vt:lpstr>
      <vt:lpstr>Conserved w 5 or 20 mites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2023-01-11T16:20:59Z</dcterms:created>
  <dcterms:modified xsi:type="dcterms:W3CDTF">2023-01-13T23:20:08Z</dcterms:modified>
</cp:coreProperties>
</file>