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0" yWindow="135" windowWidth="9885" windowHeight="7170"/>
  </bookViews>
  <sheets>
    <sheet name="A-2276966A" sheetId="1" r:id="rId1"/>
  </sheets>
  <definedNames>
    <definedName name="_xlnm._FilterDatabase" localSheetId="0" hidden="1">'A-2276966A'!$A$8:$FT$142</definedName>
  </definedNames>
  <calcPr calcId="124519" iterate="1"/>
</workbook>
</file>

<file path=xl/calcChain.xml><?xml version="1.0" encoding="utf-8"?>
<calcChain xmlns="http://schemas.openxmlformats.org/spreadsheetml/2006/main">
  <c r="A149" i="1"/>
  <c r="A150"/>
  <c r="AC96" l="1"/>
  <c r="AB96"/>
  <c r="A10" l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l="1"/>
  <c r="A147" s="1"/>
  <c r="A148" s="1"/>
</calcChain>
</file>

<file path=xl/comments1.xml><?xml version="1.0" encoding="utf-8"?>
<comments xmlns="http://schemas.openxmlformats.org/spreadsheetml/2006/main">
  <authors>
    <author>ISM001</author>
  </authors>
  <commentList>
    <comment ref="AB50" authorId="0">
      <text>
        <r>
          <rPr>
            <b/>
            <sz val="9"/>
            <color indexed="81"/>
            <rFont val="Tahoma"/>
            <family val="2"/>
          </rPr>
          <t>ISM001:</t>
        </r>
        <r>
          <rPr>
            <sz val="9"/>
            <color indexed="81"/>
            <rFont val="Tahoma"/>
            <family val="2"/>
          </rPr>
          <t xml:space="preserve">
old 0137951632 BNI</t>
        </r>
      </text>
    </comment>
  </commentList>
</comments>
</file>

<file path=xl/sharedStrings.xml><?xml version="1.0" encoding="utf-8"?>
<sst xmlns="http://schemas.openxmlformats.org/spreadsheetml/2006/main" count="1714" uniqueCount="776">
  <si>
    <t>Karyawan Aktif</t>
  </si>
  <si>
    <t>No.</t>
  </si>
  <si>
    <t>ID No</t>
  </si>
  <si>
    <t>Employee Name</t>
  </si>
  <si>
    <t>Job Position</t>
  </si>
  <si>
    <t>Grade</t>
  </si>
  <si>
    <t>Group</t>
  </si>
  <si>
    <t>Package</t>
  </si>
  <si>
    <t>Category</t>
  </si>
  <si>
    <t>Monthly</t>
  </si>
  <si>
    <t>DAILY</t>
  </si>
  <si>
    <t>Join MCL</t>
  </si>
  <si>
    <t>PKWT I</t>
  </si>
  <si>
    <t>PKWT II</t>
  </si>
  <si>
    <t>L/P</t>
  </si>
  <si>
    <t>Status On Tax</t>
  </si>
  <si>
    <t>Status On Medical</t>
  </si>
  <si>
    <t>Remarks</t>
  </si>
  <si>
    <t>BANK</t>
  </si>
  <si>
    <t>BRANCH</t>
  </si>
  <si>
    <t>A/C NO</t>
  </si>
  <si>
    <t>A/C NAME</t>
  </si>
  <si>
    <t>Code Bank</t>
  </si>
  <si>
    <t>NO.NPWP</t>
  </si>
  <si>
    <t>Individual Personel</t>
  </si>
  <si>
    <t>Start</t>
  </si>
  <si>
    <t>End</t>
  </si>
  <si>
    <t>No. PKWT</t>
  </si>
  <si>
    <t>A Tri Irianto, SH</t>
  </si>
  <si>
    <t xml:space="preserve">SHE &amp; S Safety Coordinator-Export System </t>
  </si>
  <si>
    <t>L</t>
  </si>
  <si>
    <t>M/2</t>
  </si>
  <si>
    <t>Mandiri</t>
  </si>
  <si>
    <t>Arumdina Cibubur</t>
  </si>
  <si>
    <t>A Tri Irianto SH</t>
  </si>
  <si>
    <t>0080017</t>
  </si>
  <si>
    <t>47.101.851.5-412.000</t>
  </si>
  <si>
    <t>791</t>
  </si>
  <si>
    <t>Abing Kafrawi</t>
  </si>
  <si>
    <t>Contract Specialist</t>
  </si>
  <si>
    <t>Provision of Project Management &amp; Support Service</t>
  </si>
  <si>
    <t>long term - net</t>
  </si>
  <si>
    <t>ANZ Panin Bank</t>
  </si>
  <si>
    <t>JAKARTA STOCK EXCHANGE</t>
  </si>
  <si>
    <t>0712003611788132</t>
  </si>
  <si>
    <t>Abilutfi Kafrawi</t>
  </si>
  <si>
    <t>0610306</t>
  </si>
  <si>
    <t>06.520.263.2-014.000</t>
  </si>
  <si>
    <t>M/1</t>
  </si>
  <si>
    <t>73</t>
  </si>
  <si>
    <t>Adhi Baskoro</t>
  </si>
  <si>
    <t>Regulatory Staff 8</t>
  </si>
  <si>
    <t>A</t>
  </si>
  <si>
    <t>Development</t>
  </si>
  <si>
    <t>Provision of Land &amp; Regulatory</t>
  </si>
  <si>
    <t>M/0</t>
  </si>
  <si>
    <t>1280004775059</t>
  </si>
  <si>
    <t>24.908.796.6-411.000</t>
  </si>
  <si>
    <t>910</t>
  </si>
  <si>
    <t>Adia Kusmarini</t>
  </si>
  <si>
    <t>Domestic Content Coordinator</t>
  </si>
  <si>
    <t>B</t>
  </si>
  <si>
    <t>P&amp;C</t>
  </si>
  <si>
    <t>Provision of Project Support Services</t>
  </si>
  <si>
    <t>P</t>
  </si>
  <si>
    <t>S/0</t>
  </si>
  <si>
    <t>1280001124806</t>
  </si>
  <si>
    <t>47.773.061.6-721.000</t>
  </si>
  <si>
    <t>Agus Priono</t>
  </si>
  <si>
    <t>Envinronmental Project Spcecialist</t>
  </si>
  <si>
    <t>1350007533357</t>
  </si>
  <si>
    <t xml:space="preserve">Agus Priono ST MT </t>
  </si>
  <si>
    <t>68.504.942.1-601.000</t>
  </si>
  <si>
    <t>Ahmad K Suriadinata</t>
  </si>
  <si>
    <t>Sosioeconomic Monitoring &amp; Reporting  Advisor</t>
  </si>
  <si>
    <t>BNI Syariah</t>
  </si>
  <si>
    <t>Kacung Ahmad Suriadinata</t>
  </si>
  <si>
    <t>4270027</t>
  </si>
  <si>
    <t>09.416.425.8-412.000</t>
  </si>
  <si>
    <t>455</t>
  </si>
  <si>
    <t>Alia Ramadini</t>
  </si>
  <si>
    <t>Contract Assistant</t>
  </si>
  <si>
    <t>Provision of Project  Support Services</t>
  </si>
  <si>
    <t>Bank Negara Indonesia</t>
  </si>
  <si>
    <t>SENAYAN</t>
  </si>
  <si>
    <t>0000115764105</t>
  </si>
  <si>
    <t>0090010</t>
  </si>
  <si>
    <t>49.521.578.2-015.000</t>
  </si>
  <si>
    <t>51</t>
  </si>
  <si>
    <t>Amelia</t>
  </si>
  <si>
    <t>OIMS Coordinator</t>
  </si>
  <si>
    <t>SHE</t>
  </si>
  <si>
    <t>1570001428714</t>
  </si>
  <si>
    <t>25.602.356.5-412.000</t>
  </si>
  <si>
    <t>Anang Krisnocahyo</t>
  </si>
  <si>
    <t xml:space="preserve">SHE &amp; S Safety Advisor-Export System </t>
  </si>
  <si>
    <t>Batam</t>
  </si>
  <si>
    <t>1090005107594</t>
  </si>
  <si>
    <t>07.968.610.1-215000</t>
  </si>
  <si>
    <t>Angga Putra</t>
  </si>
  <si>
    <t xml:space="preserve">OIMS Technician </t>
  </si>
  <si>
    <t>Provision of Project Management &amp; Support Services</t>
  </si>
  <si>
    <t xml:space="preserve">Bank Syariah Mandiri </t>
  </si>
  <si>
    <t>Srengseng, Meruya</t>
  </si>
  <si>
    <t>0600049201</t>
  </si>
  <si>
    <t xml:space="preserve">59.613.776.0-086.000 </t>
  </si>
  <si>
    <t xml:space="preserve">Anwar </t>
  </si>
  <si>
    <t>Coating Inspector</t>
  </si>
  <si>
    <t>Provision of EPC-2 (Pipeline)</t>
  </si>
  <si>
    <t>M/3</t>
  </si>
  <si>
    <t>Rusmiati</t>
  </si>
  <si>
    <t>57.644.878.1-215.000</t>
  </si>
  <si>
    <t>253</t>
  </si>
  <si>
    <t>Ardi Rahdian</t>
  </si>
  <si>
    <t>Pipeline Engineer - Export System</t>
  </si>
  <si>
    <t>Export</t>
  </si>
  <si>
    <t>Bank Central Asia</t>
  </si>
  <si>
    <t>PALEMBANG</t>
  </si>
  <si>
    <t>0212633435</t>
  </si>
  <si>
    <t>0140397</t>
  </si>
  <si>
    <t>57.609.939.4-301.000</t>
  </si>
  <si>
    <t>Ariani Puspita</t>
  </si>
  <si>
    <t>Enviromental ,Regulatory &amp; Permit Eng</t>
  </si>
  <si>
    <t>Tembagapura</t>
  </si>
  <si>
    <t>1540005504828</t>
  </si>
  <si>
    <t>582466975045000</t>
  </si>
  <si>
    <t>Arif Yuda Adiwisastra</t>
  </si>
  <si>
    <t>Kuala Kencana, Mimika</t>
  </si>
  <si>
    <t>154 000 454 79 92</t>
  </si>
  <si>
    <t xml:space="preserve">17.041.927.9-013.000 </t>
  </si>
  <si>
    <t>Arlina</t>
  </si>
  <si>
    <t>Admin Assistant 4</t>
  </si>
  <si>
    <t>0060403635</t>
  </si>
  <si>
    <t>49.521.572.5-001.000</t>
  </si>
  <si>
    <t>70</t>
  </si>
  <si>
    <t>Arnold Eliza Martua</t>
  </si>
  <si>
    <t>Regulatory Staff 5</t>
  </si>
  <si>
    <t>C</t>
  </si>
  <si>
    <t>ASEMKA</t>
  </si>
  <si>
    <t>0010262488</t>
  </si>
  <si>
    <t>24.620.916.7-047.000</t>
  </si>
  <si>
    <t>Arum Ayuhandini</t>
  </si>
  <si>
    <t>Adm Asst</t>
  </si>
  <si>
    <t>Plaza Dua Mutiara</t>
  </si>
  <si>
    <t>Arum Ayu Handini</t>
  </si>
  <si>
    <t>44.495.194.1-412.000</t>
  </si>
  <si>
    <t>Aseh Miftah</t>
  </si>
  <si>
    <t>1090007729494</t>
  </si>
  <si>
    <t>Aseh Miptah</t>
  </si>
  <si>
    <t>58.310.792.5-215.000</t>
  </si>
  <si>
    <t xml:space="preserve">Aswan Hery Putra </t>
  </si>
  <si>
    <t>Safety Advisor</t>
  </si>
  <si>
    <t>Mutiara</t>
  </si>
  <si>
    <t>Sudirman</t>
  </si>
  <si>
    <t>Aswan Hery Putra</t>
  </si>
  <si>
    <t>0950011</t>
  </si>
  <si>
    <t>09.536.240.6-017.000</t>
  </si>
  <si>
    <t>1021</t>
  </si>
  <si>
    <t>Ayu Utami Hasibuan</t>
  </si>
  <si>
    <t>Admin Assistant</t>
  </si>
  <si>
    <t>SETIABUDI</t>
  </si>
  <si>
    <t>8205038732</t>
  </si>
  <si>
    <t>89.798.237.7-124.000</t>
  </si>
  <si>
    <t>54</t>
  </si>
  <si>
    <t>Ayunda Priskila</t>
  </si>
  <si>
    <t>Technical</t>
  </si>
  <si>
    <t>PONDOK INDAH</t>
  </si>
  <si>
    <t>2370118208</t>
  </si>
  <si>
    <t>78.665.482.2-017.000</t>
  </si>
  <si>
    <t>Bachtiar Muslim</t>
  </si>
  <si>
    <t>Quality Inspection Coordinator</t>
  </si>
  <si>
    <t>EPC3/4</t>
  </si>
  <si>
    <t>HSBC</t>
  </si>
  <si>
    <t xml:space="preserve">KEBUN JERUK </t>
  </si>
  <si>
    <t>711006577753</t>
  </si>
  <si>
    <t>0410302</t>
  </si>
  <si>
    <t>08182629215000</t>
  </si>
  <si>
    <t>Bambang Irawan</t>
  </si>
  <si>
    <t>Translator</t>
  </si>
  <si>
    <t>Project Support Service</t>
  </si>
  <si>
    <t>HA Bambang Irawan ES IR</t>
  </si>
  <si>
    <t>09.313.642.2-411.000</t>
  </si>
  <si>
    <t>Bambang Sugeng Purwanto</t>
  </si>
  <si>
    <t>Lead Negotiator Team Coordinator</t>
  </si>
  <si>
    <t>M/4</t>
  </si>
  <si>
    <t>1370002007900</t>
  </si>
  <si>
    <t>Ir Bambang Sugeng P</t>
  </si>
  <si>
    <t>01.988.285.1-507.001</t>
  </si>
  <si>
    <t>Controls Reporting Specialist</t>
  </si>
  <si>
    <t>Graha kirana</t>
  </si>
  <si>
    <t>Banang Purnawidyanadi</t>
  </si>
  <si>
    <t>48,576,180,3-003,000</t>
  </si>
  <si>
    <t>Bebby Mirda Yunita</t>
  </si>
  <si>
    <t>Pondok Indah Mall 1</t>
  </si>
  <si>
    <t>Babby Mirda Yunita</t>
  </si>
  <si>
    <t>09.648.637.8-019.000</t>
  </si>
  <si>
    <t>Bintari Amalia</t>
  </si>
  <si>
    <t>Project Accountant</t>
  </si>
  <si>
    <t>Bank CIMB Niaga</t>
  </si>
  <si>
    <t>CIMB Niaga JKT Sudirman</t>
  </si>
  <si>
    <t>0170133603132</t>
  </si>
  <si>
    <t>0220026</t>
  </si>
  <si>
    <t>49.465.083.1-013.000</t>
  </si>
  <si>
    <t>Budhi Satya</t>
  </si>
  <si>
    <t>Doct Cont</t>
  </si>
  <si>
    <t>Budi Satya</t>
  </si>
  <si>
    <t>NPWP nya ada kok</t>
  </si>
  <si>
    <t>David Suryono Sukadi</t>
  </si>
  <si>
    <t>Construction Advisor</t>
  </si>
  <si>
    <t>Wisma Indocement</t>
  </si>
  <si>
    <t>1220005523504</t>
  </si>
  <si>
    <t>246331524617000</t>
  </si>
  <si>
    <t>Dedy Tua P Siagian</t>
  </si>
  <si>
    <t>Contract Support Staff 1 Pos. ID 92 CN.</t>
  </si>
  <si>
    <t>Roa Malaka</t>
  </si>
  <si>
    <t>0178502167</t>
  </si>
  <si>
    <t>69.994.187.8-402.000</t>
  </si>
  <si>
    <t>Dian Arini</t>
  </si>
  <si>
    <t>Cost Engineer</t>
  </si>
  <si>
    <t>CIMB Niaga</t>
  </si>
  <si>
    <t>9030109238112</t>
  </si>
  <si>
    <t>24-759-103-5-411,001</t>
  </si>
  <si>
    <t>Dwi Puspita Sari</t>
  </si>
  <si>
    <t>Land</t>
  </si>
  <si>
    <t>67.605.062.8-411.000</t>
  </si>
  <si>
    <t>445</t>
  </si>
  <si>
    <t>Efa Apriyanti</t>
  </si>
  <si>
    <t>WISMA GKBI</t>
  </si>
  <si>
    <t>0060401756</t>
  </si>
  <si>
    <t>Efa Apriyanti S</t>
  </si>
  <si>
    <t>79.012.564.5-407.000</t>
  </si>
  <si>
    <t>121</t>
  </si>
  <si>
    <t>Eka Noviyanti</t>
  </si>
  <si>
    <t>Admin Assistant 3</t>
  </si>
  <si>
    <t>CINERE</t>
  </si>
  <si>
    <t>1010004236152</t>
  </si>
  <si>
    <t>09.539.788.1-017.000</t>
  </si>
  <si>
    <t>191</t>
  </si>
  <si>
    <t>Eli Priani</t>
  </si>
  <si>
    <t>Admin Assistant &amp; Technician 4</t>
  </si>
  <si>
    <t>SubSfce</t>
  </si>
  <si>
    <t>SULTAN AGUNG</t>
  </si>
  <si>
    <t>1230004640936</t>
  </si>
  <si>
    <t>24.895.728.4-018.000</t>
  </si>
  <si>
    <t>Erika Dwi Hemayanti</t>
  </si>
  <si>
    <t>Procurement Staff</t>
  </si>
  <si>
    <t>Jakarta Fatmawati</t>
  </si>
  <si>
    <t>34.187.936.9-016.000</t>
  </si>
  <si>
    <t>Estu Khariesma</t>
  </si>
  <si>
    <t>p</t>
  </si>
  <si>
    <t>Aminta Plaza</t>
  </si>
  <si>
    <t>1010004029011</t>
  </si>
  <si>
    <t>243365376013000</t>
  </si>
  <si>
    <t>Fikry Budiman</t>
  </si>
  <si>
    <t xml:space="preserve">Spread Supravisor 2 </t>
  </si>
  <si>
    <t>Terlampir</t>
  </si>
  <si>
    <t>478833072411000</t>
  </si>
  <si>
    <t>168</t>
  </si>
  <si>
    <t>Finalia Bobsaid</t>
  </si>
  <si>
    <t>Document Controller - DFO</t>
  </si>
  <si>
    <t>Quality</t>
  </si>
  <si>
    <t>BINTARO</t>
  </si>
  <si>
    <t>4741031927</t>
  </si>
  <si>
    <t>Finalia Bob Said</t>
  </si>
  <si>
    <t>Hamdan Nur</t>
  </si>
  <si>
    <t xml:space="preserve">Spread Supervisor 1 </t>
  </si>
  <si>
    <t>K/3</t>
  </si>
  <si>
    <t>09.851.965.5-121.000</t>
  </si>
  <si>
    <t>Harsoeno Toegiman</t>
  </si>
  <si>
    <t>KALIMAS BEKASI</t>
  </si>
  <si>
    <t>5780481180</t>
  </si>
  <si>
    <t>Harsono T</t>
  </si>
  <si>
    <t>08.214.809.9-215.000</t>
  </si>
  <si>
    <t>Ida Nur Suryaningsih</t>
  </si>
  <si>
    <t>Document Control</t>
  </si>
  <si>
    <t>25.134.992.4-721.000</t>
  </si>
  <si>
    <t>Indah Kusumawati Dewi</t>
  </si>
  <si>
    <t xml:space="preserve">Site Staff Admin </t>
  </si>
  <si>
    <t>Pucang Anom</t>
  </si>
  <si>
    <t>0640513969</t>
  </si>
  <si>
    <t>46.625.412.9-615.000</t>
  </si>
  <si>
    <t>Indah Widiastuti</t>
  </si>
  <si>
    <t>Sec Field Adm Asst</t>
  </si>
  <si>
    <t>Blora</t>
  </si>
  <si>
    <t xml:space="preserve">26.363.610.2-514.000 </t>
  </si>
  <si>
    <t xml:space="preserve">Indriyana Sumaryono </t>
  </si>
  <si>
    <t>Procurement Interface Coordinator</t>
  </si>
  <si>
    <t>1250010675312</t>
  </si>
  <si>
    <t>Indriyana Sumaryono BBA</t>
  </si>
  <si>
    <t>57.094.397.7-003.001</t>
  </si>
  <si>
    <t>Jeremias K Tehupuring</t>
  </si>
  <si>
    <t>Security Field Coord</t>
  </si>
  <si>
    <t>Ambarawa</t>
  </si>
  <si>
    <t>3200374079</t>
  </si>
  <si>
    <t>26.236.103.3-505.000</t>
  </si>
  <si>
    <t>Laksmi Ratih Memetri</t>
  </si>
  <si>
    <t>Admint Assisstant SHE&amp;S</t>
  </si>
  <si>
    <t>Cipete</t>
  </si>
  <si>
    <t>59,124,355,5-412,000</t>
  </si>
  <si>
    <t>Lia Amelia</t>
  </si>
  <si>
    <t>1240004483062</t>
  </si>
  <si>
    <t>69.001.396.6-015.000</t>
  </si>
  <si>
    <t>Lilis Puspa</t>
  </si>
  <si>
    <t>0640103622137</t>
  </si>
  <si>
    <t>Lilis Puspa Gunawan</t>
  </si>
  <si>
    <t>18.171.745.5-026.000</t>
  </si>
  <si>
    <t>261</t>
  </si>
  <si>
    <t>Luciana Yuni</t>
  </si>
  <si>
    <t>Document Controller 1 - Export System</t>
  </si>
  <si>
    <t>LEBAK BULUS</t>
  </si>
  <si>
    <t>6080161431</t>
  </si>
  <si>
    <t>49.521.576.6-031.000</t>
  </si>
  <si>
    <t>M Reza Asyikin</t>
  </si>
  <si>
    <t>Civil Inspector</t>
  </si>
  <si>
    <t>Palembang Arief</t>
  </si>
  <si>
    <t>59,095,205,7-307,000</t>
  </si>
  <si>
    <t>Margareth Jane Tanos</t>
  </si>
  <si>
    <t xml:space="preserve">Project Training Coordinator </t>
  </si>
  <si>
    <t>Pondok indah</t>
  </si>
  <si>
    <t>2370147585</t>
  </si>
  <si>
    <t>09.319.548.5-411-000</t>
  </si>
  <si>
    <t xml:space="preserve">Meyana D Purba </t>
  </si>
  <si>
    <t>Document Controller</t>
  </si>
  <si>
    <t>Meyanna Delita Purba</t>
  </si>
  <si>
    <t>572443125-416000</t>
  </si>
  <si>
    <t>Mochamad As'ad</t>
  </si>
  <si>
    <t>SHE&amp;S Safety Coordinator</t>
  </si>
  <si>
    <t>A Yani BPN</t>
  </si>
  <si>
    <t>Mochamad Asad</t>
  </si>
  <si>
    <t>09.693.118.3-722.000</t>
  </si>
  <si>
    <t>Nia Anggrainingrum</t>
  </si>
  <si>
    <t>0700004189440</t>
  </si>
  <si>
    <t>Nunung</t>
  </si>
  <si>
    <t>Buah Batu</t>
  </si>
  <si>
    <t>Nunung Patriati</t>
  </si>
  <si>
    <t>24,575,919,6-429,000</t>
  </si>
  <si>
    <t>Nur Endah Suci Wulandari</t>
  </si>
  <si>
    <t>Cost Technician</t>
  </si>
  <si>
    <t>Permata Bank Syariah</t>
  </si>
  <si>
    <t>BOJONEGORO</t>
  </si>
  <si>
    <t>4101953497</t>
  </si>
  <si>
    <t>0139926</t>
  </si>
  <si>
    <t>48.341.332.4-601.000</t>
  </si>
  <si>
    <t>249</t>
  </si>
  <si>
    <t>Nur Fariza</t>
  </si>
  <si>
    <t>Admin Support-Export System</t>
  </si>
  <si>
    <t>KEBUN JERUK RAYA</t>
  </si>
  <si>
    <t>6560704117</t>
  </si>
  <si>
    <t>57.609.879.2-086.000</t>
  </si>
  <si>
    <t>Oki G Kertapati</t>
  </si>
  <si>
    <t>77-793-044-7-423-000</t>
  </si>
  <si>
    <t>Persis Wiji</t>
  </si>
  <si>
    <t>CEPU</t>
  </si>
  <si>
    <t>1350007846544</t>
  </si>
  <si>
    <t>57,757,661,2-601,000</t>
  </si>
  <si>
    <t>161.1</t>
  </si>
  <si>
    <t>Pretilia Febrianingsih</t>
  </si>
  <si>
    <t>Admin Assistant - Quality</t>
  </si>
  <si>
    <t>Bank Muamalat Indonesia</t>
  </si>
  <si>
    <t>BOGOR</t>
  </si>
  <si>
    <t>1210564022</t>
  </si>
  <si>
    <t>Pretilia Febrianingsih Hidayat</t>
  </si>
  <si>
    <t>1470011</t>
  </si>
  <si>
    <t>59.526.570.3-028.000</t>
  </si>
  <si>
    <t>452</t>
  </si>
  <si>
    <t>Purnamawati Dimyati</t>
  </si>
  <si>
    <t>Admint Assisstant 1</t>
  </si>
  <si>
    <t>0212629336</t>
  </si>
  <si>
    <t>Ibu Purnamawati</t>
  </si>
  <si>
    <t>48.592.668.7-423.000</t>
  </si>
  <si>
    <t>57</t>
  </si>
  <si>
    <t>Putri Dwi Nantiasari</t>
  </si>
  <si>
    <t>Admin Support - Development</t>
  </si>
  <si>
    <t>1010002115077</t>
  </si>
  <si>
    <t>25.150.967.5-412.000</t>
  </si>
  <si>
    <t>72</t>
  </si>
  <si>
    <t>Reni Marlina</t>
  </si>
  <si>
    <t>Regulatory Staff 7</t>
  </si>
  <si>
    <t>MATRAMAN</t>
  </si>
  <si>
    <t>3422395323</t>
  </si>
  <si>
    <t>09.311.179.7-411.001</t>
  </si>
  <si>
    <t>Revzy Rivendra</t>
  </si>
  <si>
    <t>Bogor</t>
  </si>
  <si>
    <t>0177087275</t>
  </si>
  <si>
    <t>Revzy Rivendro</t>
  </si>
  <si>
    <t>49.593.414.3-436.000</t>
  </si>
  <si>
    <t>66</t>
  </si>
  <si>
    <t>Rizky Emiria</t>
  </si>
  <si>
    <t>Regulatory Staff 1</t>
  </si>
  <si>
    <t>0060412286</t>
  </si>
  <si>
    <t>67.905.530.1-001.000</t>
  </si>
  <si>
    <t>Setyo Marshadi</t>
  </si>
  <si>
    <t>SHE &amp; S Security Coordinator</t>
  </si>
  <si>
    <t>1290007828094</t>
  </si>
  <si>
    <t>021609557951001</t>
  </si>
  <si>
    <t>91</t>
  </si>
  <si>
    <t>Shabrina Mukhlasianti</t>
  </si>
  <si>
    <t>Administrative Assistant</t>
  </si>
  <si>
    <t>1310004329779</t>
  </si>
  <si>
    <t>09.653.806.1-061.000</t>
  </si>
  <si>
    <t>Silvia Warti</t>
  </si>
  <si>
    <t>Travel JMC</t>
  </si>
  <si>
    <t>1260004873575</t>
  </si>
  <si>
    <t>47,032,403,9-061,000</t>
  </si>
  <si>
    <t>381</t>
  </si>
  <si>
    <t>Sisilia Kurniati</t>
  </si>
  <si>
    <t>1030004101677</t>
  </si>
  <si>
    <t>58.456.407.4-014.000</t>
  </si>
  <si>
    <t>Siti Wahyuni</t>
  </si>
  <si>
    <t>KCP Muara Karang</t>
  </si>
  <si>
    <t>0690220814</t>
  </si>
  <si>
    <t xml:space="preserve">34.783.209.9-006.000 </t>
  </si>
  <si>
    <t>Sri Yanti Silaban</t>
  </si>
  <si>
    <t>Admin Asst</t>
  </si>
  <si>
    <t>1560000475592</t>
  </si>
  <si>
    <t>58.167.840.6-432.000</t>
  </si>
  <si>
    <t>62</t>
  </si>
  <si>
    <t>Sudargo</t>
  </si>
  <si>
    <t xml:space="preserve">Security - Field </t>
  </si>
  <si>
    <t>0032837043</t>
  </si>
  <si>
    <t>14.070.155.8-514.000</t>
  </si>
  <si>
    <t>68</t>
  </si>
  <si>
    <t>Sularso</t>
  </si>
  <si>
    <t>Regulatory Staff 3</t>
  </si>
  <si>
    <t>0060111481</t>
  </si>
  <si>
    <t>24.503.097.8-013.000</t>
  </si>
  <si>
    <t>48</t>
  </si>
  <si>
    <t>Syarifa Maya Chairani A.</t>
  </si>
  <si>
    <t>Stewardship &amp; Reporting Technician</t>
  </si>
  <si>
    <t>BENDUNGAN HILIR</t>
  </si>
  <si>
    <t>3011015644</t>
  </si>
  <si>
    <t xml:space="preserve">Syarifa Maya Chairani A </t>
  </si>
  <si>
    <t>25.151.044.2-412.000</t>
  </si>
  <si>
    <t>Taufik</t>
  </si>
  <si>
    <t>Material Coordinator</t>
  </si>
  <si>
    <t>1010005429269</t>
  </si>
  <si>
    <t xml:space="preserve">48.294.158.0-045.000 </t>
  </si>
  <si>
    <t>Tjahjo Siswadi</t>
  </si>
  <si>
    <t>SHE&amp;S Safety-Export System</t>
  </si>
  <si>
    <t>Cilegon</t>
  </si>
  <si>
    <t xml:space="preserve">2952134532 </t>
  </si>
  <si>
    <t>Tjahyo Siswadi</t>
  </si>
  <si>
    <t>906</t>
  </si>
  <si>
    <t>Vita Handayani</t>
  </si>
  <si>
    <t>Environmental Special Project Officer</t>
  </si>
  <si>
    <t>BUAH BATU BANDUNG</t>
  </si>
  <si>
    <t>4381334869</t>
  </si>
  <si>
    <t>19.960.687.2-424.000</t>
  </si>
  <si>
    <t>Wahyu Djatmiko</t>
  </si>
  <si>
    <t xml:space="preserve">Inspection Lead 2 Export Syteme </t>
  </si>
  <si>
    <t>Jakarta S Parman</t>
  </si>
  <si>
    <t xml:space="preserve">08.219.444.0-215.000 </t>
  </si>
  <si>
    <t>Wida Ceriadevi</t>
  </si>
  <si>
    <t>Regulatory &amp; Permitting Support</t>
  </si>
  <si>
    <t>Rawamangun</t>
  </si>
  <si>
    <t>0940406293</t>
  </si>
  <si>
    <t>24,620,945,6-003,000</t>
  </si>
  <si>
    <t>446</t>
  </si>
  <si>
    <t>Wulan Sumantri</t>
  </si>
  <si>
    <t xml:space="preserve">09.315155.3-411.000 </t>
  </si>
  <si>
    <t>Yuanito Bayu Ardi</t>
  </si>
  <si>
    <t xml:space="preserve">Regulatory &amp; Permit Site </t>
  </si>
  <si>
    <t>Permata</t>
  </si>
  <si>
    <t>Mall Ambasador</t>
  </si>
  <si>
    <t>0130307</t>
  </si>
  <si>
    <t>69.002.144.9-013.000</t>
  </si>
  <si>
    <t>162</t>
  </si>
  <si>
    <t>Yuzalwin Bahyanoon</t>
  </si>
  <si>
    <t>GIS Coordinator</t>
  </si>
  <si>
    <t>KCP ITC KUNINGAN</t>
  </si>
  <si>
    <t>6640260104</t>
  </si>
  <si>
    <t>24.725.941.9.016-000</t>
  </si>
  <si>
    <t>BCA</t>
  </si>
  <si>
    <t>Bram Ibrahim Indra</t>
  </si>
  <si>
    <t>Jensen Jamar</t>
  </si>
  <si>
    <t>0741115700</t>
  </si>
  <si>
    <t>OVERTIME</t>
  </si>
  <si>
    <t>YES</t>
  </si>
  <si>
    <t>(122 Days)</t>
  </si>
  <si>
    <t>(163 Days)</t>
  </si>
  <si>
    <t>(273 Days)</t>
  </si>
  <si>
    <t>Firman A. Hafid</t>
  </si>
  <si>
    <t>Data Assistant</t>
  </si>
  <si>
    <t>Aripin Giman</t>
  </si>
  <si>
    <t>SHE&amp;S Safety Site 3</t>
  </si>
  <si>
    <t>K/1</t>
  </si>
  <si>
    <t>Sumbawa Newmont</t>
  </si>
  <si>
    <t>1610000540976</t>
  </si>
  <si>
    <t>Aripin</t>
  </si>
  <si>
    <t>MI Agus Saifudin Zuhri</t>
  </si>
  <si>
    <t>SHE&amp;S Safety Lead</t>
  </si>
  <si>
    <t>BNI</t>
  </si>
  <si>
    <t>0233121612</t>
  </si>
  <si>
    <t xml:space="preserve">08.183.129.9-215.000 </t>
  </si>
  <si>
    <t>Slamet Triono</t>
  </si>
  <si>
    <t>SHE&amp;S Safety Site 2</t>
  </si>
  <si>
    <t>488627746606000</t>
  </si>
  <si>
    <t>Danny Rein Pentury</t>
  </si>
  <si>
    <t>SHE&amp;S Safety EPC 1</t>
  </si>
  <si>
    <t>Gatut Bagus Budi Utomo</t>
  </si>
  <si>
    <t>SHE&amp;S Safety Site EPC 5</t>
  </si>
  <si>
    <t>Wahyu Basuki</t>
  </si>
  <si>
    <t>Wempie Wicaksono</t>
  </si>
  <si>
    <t>Mechanical/Piping Inspector EPC 5</t>
  </si>
  <si>
    <t>Hanoch Wattimena</t>
  </si>
  <si>
    <t>Safety Site 2 EPC 5</t>
  </si>
  <si>
    <t>Jito Nonot Priyantono</t>
  </si>
  <si>
    <t>SHE&amp;S Security  EPC 5</t>
  </si>
  <si>
    <t>Omar Khayyam</t>
  </si>
  <si>
    <t>EPC 5 Civil/Structural Inspecto</t>
  </si>
  <si>
    <t>Sujono Sudimin</t>
  </si>
  <si>
    <t>(441 Days)</t>
  </si>
  <si>
    <t>Indriyati Agustina</t>
  </si>
  <si>
    <t xml:space="preserve">Document Controller 3 - Export System </t>
  </si>
  <si>
    <t>(126 Days)</t>
  </si>
  <si>
    <t>(315 Days)</t>
  </si>
  <si>
    <t>(483 Days)</t>
  </si>
  <si>
    <t>Maria Wulankayes</t>
  </si>
  <si>
    <t>Daily</t>
  </si>
  <si>
    <t>Rahadian</t>
  </si>
  <si>
    <t>Project Control Engineer 1</t>
  </si>
  <si>
    <t>(245 Days)</t>
  </si>
  <si>
    <t>5345061191</t>
  </si>
  <si>
    <t>Hastiani Nawangwulan S.</t>
  </si>
  <si>
    <t>Danarsih Agustiawati</t>
  </si>
  <si>
    <t>Ristianda</t>
  </si>
  <si>
    <t>0840123049</t>
  </si>
  <si>
    <t>Rahadian Soepandrijo</t>
  </si>
  <si>
    <t>Jensen</t>
  </si>
  <si>
    <t>0125675291</t>
  </si>
  <si>
    <t>122‐00‐0116069‐9</t>
  </si>
  <si>
    <t>441 Days</t>
  </si>
  <si>
    <t>Liza R. Sitompul</t>
  </si>
  <si>
    <t>Victor Siregar</t>
  </si>
  <si>
    <t>Henryviradi Chiandra</t>
  </si>
  <si>
    <t>Fitri Sulistyaningrum</t>
  </si>
  <si>
    <t>Lima Dhian Ratnasari</t>
  </si>
  <si>
    <t>Liliek Prasetyo</t>
  </si>
  <si>
    <t>Inge Puspita Anggraeni</t>
  </si>
  <si>
    <t>Agung Wito Putro Leksono</t>
  </si>
  <si>
    <t>Ketut Rony Adisuyasa</t>
  </si>
  <si>
    <t>R. Gamal Abdulkadir</t>
  </si>
  <si>
    <t>Sentot Hari Subagyo</t>
  </si>
  <si>
    <t>Laeli Hasanah</t>
  </si>
  <si>
    <t>Site Material Coordinator 1</t>
  </si>
  <si>
    <t>Admin Support FSO</t>
  </si>
  <si>
    <t>0640149909123</t>
  </si>
  <si>
    <t>Sujono</t>
  </si>
  <si>
    <t>Project Control Engineer 2</t>
  </si>
  <si>
    <t>Pipeline Designer-EPC3</t>
  </si>
  <si>
    <t>Site Admin Support</t>
  </si>
  <si>
    <t>Document Controller FSO 1</t>
  </si>
  <si>
    <t>Planning  and Schedule Engineer</t>
  </si>
  <si>
    <t xml:space="preserve">SHE&amp;S Security Site FF </t>
  </si>
  <si>
    <t>Admin Support HR</t>
  </si>
  <si>
    <t>Site Staff Admin 2</t>
  </si>
  <si>
    <t>Sanny Theodora</t>
  </si>
  <si>
    <t>Mulya</t>
  </si>
  <si>
    <t>Darwissyah</t>
  </si>
  <si>
    <t>Mario Kalalo</t>
  </si>
  <si>
    <t>Marojahan Samosir</t>
  </si>
  <si>
    <t>Eko Gunawan</t>
  </si>
  <si>
    <t>Sigit Kusbawono</t>
  </si>
  <si>
    <t>483 Days</t>
  </si>
  <si>
    <t>SHE &amp; Safety Site</t>
  </si>
  <si>
    <t>Valve/Pipping Inspector</t>
  </si>
  <si>
    <t>Inspection Lead 3 Export System</t>
  </si>
  <si>
    <t>Civil Inspector Export System</t>
  </si>
  <si>
    <t>SHE &amp; Safety Advisor Export System</t>
  </si>
  <si>
    <t>Agus Turmudi</t>
  </si>
  <si>
    <t>SHE &amp; Safety Site 4</t>
  </si>
  <si>
    <t>Resign Per 29 Mei 2012</t>
  </si>
  <si>
    <t xml:space="preserve">Admin Assistant </t>
  </si>
  <si>
    <t>Bukit Cinere Indah</t>
  </si>
  <si>
    <t>2040080492</t>
  </si>
  <si>
    <t>49.522.533.6‐008.000</t>
  </si>
  <si>
    <t>KCP Time Square Cibubur</t>
  </si>
  <si>
    <t>7400880829</t>
  </si>
  <si>
    <t>57.095.231.7‐412.000</t>
  </si>
  <si>
    <t>Wisma GKBI</t>
  </si>
  <si>
    <t>Liza Rumondang Maria Sari</t>
  </si>
  <si>
    <t>0060367078</t>
  </si>
  <si>
    <t>Bank Mandiri Cepu Jl. Pemuda Cepu</t>
  </si>
  <si>
    <t>135.00.0496044.7</t>
  </si>
  <si>
    <t>25.008.319.3‐514.000</t>
  </si>
  <si>
    <t xml:space="preserve"> 49.567.475.6‐003.000</t>
  </si>
  <si>
    <t>4551163428</t>
  </si>
  <si>
    <t>Jl. Gondangdia Lama No.25 Jakarta ‐ Pusat</t>
  </si>
  <si>
    <t>68.372.798.6‐432.000</t>
  </si>
  <si>
    <t>24.062.317.3‐421.000</t>
  </si>
  <si>
    <t xml:space="preserve"> 6720217153 </t>
  </si>
  <si>
    <t xml:space="preserve">R. Gamal Abdul Kadir </t>
  </si>
  <si>
    <t>KCP. Pondok Indah ‐ Wiyung Surabaya IDR</t>
  </si>
  <si>
    <t xml:space="preserve">BCA </t>
  </si>
  <si>
    <t>3570374485</t>
  </si>
  <si>
    <t xml:space="preserve">BCA IDR </t>
  </si>
  <si>
    <t>KCP Banjarnegara</t>
  </si>
  <si>
    <t xml:space="preserve"> Lima Dhian Ratnasari </t>
  </si>
  <si>
    <t>KCP Siliwangi</t>
  </si>
  <si>
    <t>427‐1273970</t>
  </si>
  <si>
    <t>59.233.372.8‐451.000</t>
  </si>
  <si>
    <t>Jakarta Imam Bonjol</t>
  </si>
  <si>
    <t>Bekasi Vila Galaksi</t>
  </si>
  <si>
    <t>156‐00‐0222329‐7</t>
  </si>
  <si>
    <t>49.264.796.1‐432.000</t>
  </si>
  <si>
    <t>Bojonegoro</t>
  </si>
  <si>
    <t>435 40037</t>
  </si>
  <si>
    <t>26.328.138.8‐601.000</t>
  </si>
  <si>
    <t>Gresik</t>
  </si>
  <si>
    <t>0219489174</t>
  </si>
  <si>
    <t>47.885.623.0‐612.000</t>
  </si>
  <si>
    <t>KCP Jkt Wisma IKPT 07013</t>
  </si>
  <si>
    <t>0700001181978</t>
  </si>
  <si>
    <t>48.022.880.8‐404.000</t>
  </si>
  <si>
    <t>KCP Sudirman ‐ Malang</t>
  </si>
  <si>
    <t>24.502.370.0‐652.000</t>
  </si>
  <si>
    <t>Wisma GKBI Jl. Jend. Sudirman No. 28 Jakarta</t>
  </si>
  <si>
    <t>Cabang Jembatan Dua, Jakarta</t>
  </si>
  <si>
    <t>27.620.459.1‐411.000</t>
  </si>
  <si>
    <t>49.586.243.5‐017.000</t>
  </si>
  <si>
    <t>1090012317632</t>
  </si>
  <si>
    <t xml:space="preserve">24.721.032.1-215.00 </t>
  </si>
  <si>
    <t>Sunter Mall</t>
  </si>
  <si>
    <t>SANNY ASTRY THEODORA</t>
  </si>
  <si>
    <t>68.960.309.0-016.000</t>
  </si>
  <si>
    <t>Monthly NEW RATE I</t>
  </si>
  <si>
    <t>3.633.563 Per 13 Juni 2012</t>
  </si>
  <si>
    <t>DAILY NEW RATE I</t>
  </si>
  <si>
    <t>Ada Adjustment di salary Juni See Email</t>
  </si>
  <si>
    <t xml:space="preserve">EMPLOYEE DATABASE NEW CONTRACT </t>
  </si>
  <si>
    <t>Wisma Asia</t>
  </si>
  <si>
    <t>CIMB NIAGA</t>
  </si>
  <si>
    <t>BATAM</t>
  </si>
  <si>
    <t>0480100831187</t>
  </si>
  <si>
    <t>Fransiscus Samuel Mario Kalalo</t>
  </si>
  <si>
    <t>25,241,467,7-215,000</t>
  </si>
  <si>
    <t>CILEGON</t>
  </si>
  <si>
    <t>Dewisusanti</t>
  </si>
  <si>
    <t>456033562-417000</t>
  </si>
  <si>
    <t>105.00.05285436.</t>
  </si>
  <si>
    <t>Lhokseumawe. Aceh Utara (NAD)</t>
  </si>
  <si>
    <t>Ir. Marojahan Samosir</t>
  </si>
  <si>
    <t>114-00-0448844-4</t>
  </si>
  <si>
    <t>WR Supratman Telukbetung Bandar Lampung</t>
  </si>
  <si>
    <t xml:space="preserve">08.501.068.4-323.000 </t>
  </si>
  <si>
    <t>Danamon</t>
  </si>
  <si>
    <t>Surabaya Basuki Rachmat</t>
  </si>
  <si>
    <t>000014228845</t>
  </si>
  <si>
    <t>09,754,746,7-614,000</t>
  </si>
  <si>
    <t xml:space="preserve">68.911.468.4-528.000 </t>
  </si>
  <si>
    <t>JAMBI GATOT SUBROTO 11000</t>
  </si>
  <si>
    <t>SIGIT KUSBAWONO</t>
  </si>
  <si>
    <t>110-00-0534178-6</t>
  </si>
  <si>
    <t>Luwuk,Kab Banggai Sulawesi Tengah</t>
  </si>
  <si>
    <t>0221780227</t>
  </si>
  <si>
    <t>24,838,115,4-437,000</t>
  </si>
  <si>
    <t>Samarinda</t>
  </si>
  <si>
    <t>0076753682</t>
  </si>
  <si>
    <t>58.539.078.4-609.000</t>
  </si>
  <si>
    <t>Wahid Hasyim Malang</t>
  </si>
  <si>
    <t>1440005312233</t>
  </si>
  <si>
    <t>35.093.730.6-623.000</t>
  </si>
  <si>
    <t>JKT-Fatmawati</t>
  </si>
  <si>
    <t>Hanoch David Wattimea</t>
  </si>
  <si>
    <t>59.087.266.9-061.000</t>
  </si>
  <si>
    <t>KPC Jakarta Melawai</t>
  </si>
  <si>
    <t>1260095025713</t>
  </si>
  <si>
    <t>Jito N Priyantono</t>
  </si>
  <si>
    <t>49.094.899.9-013.000</t>
  </si>
  <si>
    <t>Burangrang</t>
  </si>
  <si>
    <t>27.495.422.1-424.000</t>
  </si>
  <si>
    <t xml:space="preserve">Pelabuhan Ratu Sukabumi </t>
  </si>
  <si>
    <t>1330010307817</t>
  </si>
  <si>
    <t>08.722.779.9-623.000</t>
  </si>
  <si>
    <t>Padjajaran, Bogor</t>
  </si>
  <si>
    <t>1330007543283</t>
  </si>
  <si>
    <t>Wimpi Wicaksono</t>
  </si>
  <si>
    <t>87.381.304.2-404.000</t>
  </si>
  <si>
    <t>K/2</t>
  </si>
  <si>
    <t>0671435388</t>
  </si>
  <si>
    <t>0208176730</t>
  </si>
  <si>
    <t>Firman</t>
  </si>
  <si>
    <t>Mattoangin, Makassar Sul‐Sel</t>
  </si>
  <si>
    <t>47.311.049.212-000</t>
  </si>
  <si>
    <t>Ini Rek Baru nya --&gt;</t>
  </si>
  <si>
    <t>48.576.178.7-013.000</t>
  </si>
  <si>
    <t>245749122003000</t>
  </si>
  <si>
    <t>Hasta Prayitna</t>
  </si>
  <si>
    <t>Indra Mahyudin</t>
  </si>
  <si>
    <t xml:space="preserve">EPC2 - Environmental &amp; Socioeconomic - Exp Sys </t>
  </si>
  <si>
    <t>Inspection Lead 4 Export System</t>
  </si>
  <si>
    <t>E&amp;I  Inspector 1 -Export System-</t>
  </si>
  <si>
    <t>RICKO RAHMAN AKBARI</t>
  </si>
  <si>
    <t>BOBBY SANGADJI</t>
  </si>
  <si>
    <t>Civil Structural Inspector 2 Pos ID 1253 CB</t>
  </si>
  <si>
    <t>S/1</t>
  </si>
  <si>
    <t>Security Support Technician Pos ID 448 CN</t>
  </si>
  <si>
    <t>Tidak Diperpanjang</t>
  </si>
  <si>
    <t>Cut Ahmad Zainy</t>
  </si>
  <si>
    <t xml:space="preserve">EPC2 Spread Supervisor 3 </t>
  </si>
  <si>
    <t>City Tower - Jakarta</t>
  </si>
  <si>
    <t>Cut Ahmad Zaini</t>
  </si>
  <si>
    <t xml:space="preserve">07.771.995.3-403.000  </t>
  </si>
  <si>
    <t>M/6</t>
  </si>
  <si>
    <t>148-00-0491-810-1</t>
  </si>
  <si>
    <t>Kutai Tanjung Redeb</t>
  </si>
  <si>
    <t>14.941.606.7-722-000</t>
  </si>
  <si>
    <t>Catharine Winata</t>
  </si>
  <si>
    <t>Amdal Monitoring Report Advisor POS ID 96 CN</t>
  </si>
  <si>
    <t>Catharina Kartika Winata</t>
  </si>
  <si>
    <t>Lagoi</t>
  </si>
  <si>
    <t xml:space="preserve">14.027.342.6-214.000 </t>
  </si>
  <si>
    <t>68.858.592.6-013.000</t>
  </si>
  <si>
    <t>0300568548</t>
  </si>
  <si>
    <t>HASTA PRAYITNA</t>
  </si>
  <si>
    <t>SURAKARTA - Kantor Cabang Pembantu KLATEN</t>
  </si>
  <si>
    <t>49.642.701.4-411.--000</t>
  </si>
  <si>
    <t>KCP BONA INDAH JAKARTA</t>
  </si>
  <si>
    <t>RICKO RACHMAN AKBARI</t>
  </si>
  <si>
    <t>UNIV Pancasila Jakarta</t>
  </si>
  <si>
    <t>Bobby Sangadji</t>
  </si>
  <si>
    <t>678942335403000</t>
  </si>
  <si>
    <t>365996032411000</t>
  </si>
  <si>
    <t>580852077403000</t>
  </si>
  <si>
    <t>0060352674</t>
  </si>
  <si>
    <t>25.135.020.3-412.000</t>
  </si>
  <si>
    <t>48.554.558.7-087.000</t>
  </si>
  <si>
    <t xml:space="preserve">Jumlah Pria </t>
  </si>
  <si>
    <t>Lita Camelia</t>
  </si>
  <si>
    <t>Muh Agus Alfiani</t>
  </si>
  <si>
    <t>Yunan Ari Nugraha</t>
  </si>
  <si>
    <t>Reita Kansil</t>
  </si>
  <si>
    <t xml:space="preserve">AMDAL Monitoring Reporting Advisor </t>
  </si>
  <si>
    <t xml:space="preserve">EPC-1 Contract Assistant </t>
  </si>
  <si>
    <t>EPC 1 - Regulatory &amp; Permit Site Support</t>
  </si>
  <si>
    <t xml:space="preserve">Per 22 Juni 2012 --&gt; 2,7 Jt </t>
  </si>
  <si>
    <t>DARWISSYAH</t>
  </si>
  <si>
    <t>Resign Per 22 Mei 2012</t>
  </si>
  <si>
    <t>Dida Mardi Hidayat</t>
  </si>
  <si>
    <t>7.229.365--&gt; Per 5 Juli 2012</t>
  </si>
  <si>
    <t>No Premi Asuransi jadi gak gak ada tambahan income taz</t>
  </si>
  <si>
    <t>20.064.471 Per 19 Juni 2012</t>
  </si>
  <si>
    <t>Murti Maha Kafrawi</t>
  </si>
  <si>
    <t>Interface Technician</t>
  </si>
  <si>
    <t>NO insurance</t>
  </si>
  <si>
    <t>Anwar Iska</t>
  </si>
  <si>
    <t>16.060.300 Per 10 Juli 2012</t>
  </si>
  <si>
    <t>Ada Adjustment di salary See Email</t>
  </si>
  <si>
    <t>Revised on Tax Status into M/1 Please adjust last salary</t>
  </si>
  <si>
    <t>Resign Per 6 Juli 2012 See email timesheet</t>
  </si>
  <si>
    <t>Resign Per 21 July 2012</t>
  </si>
  <si>
    <t>Regulatory Document Coordinator</t>
  </si>
  <si>
    <t>Setiabudi Medan</t>
  </si>
  <si>
    <t>1050001222771</t>
  </si>
  <si>
    <t>37,677,515,1-111,000</t>
  </si>
  <si>
    <t>1 Bulan Kontrak</t>
  </si>
  <si>
    <t>Endah Susrini</t>
  </si>
  <si>
    <t>Site Staff Admin Export System</t>
  </si>
  <si>
    <t>Umar Wirahadi Kusumah</t>
  </si>
  <si>
    <t>Coating Inspector Export System EPC2</t>
  </si>
  <si>
    <t>Ada Adjustment di salary Juni See Email + Resign Effective Per 14 Juni See Timesheet Email Tolong Perhitungan SKB ya</t>
  </si>
  <si>
    <t>Resign Effective Per 16 Juli 2012 + Perhitungan SKB</t>
  </si>
  <si>
    <t>Tidak Diperpanjang/Ini Dibuat blom perhitungan SKB nya?</t>
  </si>
  <si>
    <t>Tidak Diperpanjang+perhitungan SKB</t>
  </si>
  <si>
    <t>Dody Wahyudi</t>
  </si>
  <si>
    <t>Welding Inspector EPC 1</t>
  </si>
  <si>
    <t>Terlampir pada penggajian juli 12</t>
  </si>
  <si>
    <t>New Bank Account please see email from employee 21 Juli 2012</t>
  </si>
  <si>
    <t>Kartika Surya Sari</t>
  </si>
  <si>
    <t>Detti Margayanti</t>
  </si>
  <si>
    <t>Anthonius Leonardo Tambunan</t>
  </si>
  <si>
    <t>EPC 5 Material Coordinator</t>
  </si>
  <si>
    <t>Ahsan Safroul Jumat</t>
  </si>
  <si>
    <t>Civil Inspector 3 Export System</t>
  </si>
  <si>
    <t>Per 25 Juli -&gt; 4,980,144</t>
  </si>
  <si>
    <t>Per 1 Agustus -&gt; 1,825,072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</si>
</sst>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[$-409]d\-mmm\-yy;@"/>
    <numFmt numFmtId="165" formatCode="[$-409]ddmmmyyyy;@"/>
    <numFmt numFmtId="166" formatCode="_-* #,##0_-;\-* #,##0_-;_-* &quot;-&quot;_-;_-@_-"/>
    <numFmt numFmtId="167" formatCode="_(* #,##0_);_(* \(#,##0\);_(* &quot;-&quot;??_);_(@_)"/>
    <numFmt numFmtId="168" formatCode="[$-421]dd\ mmmm\ yyyy;@"/>
    <numFmt numFmtId="169" formatCode="[$-F800]dddd\,\ mmmm\ dd\,\ yyyy"/>
  </numFmts>
  <fonts count="32">
    <font>
      <sz val="10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Trebuchet MS"/>
      <family val="2"/>
    </font>
    <font>
      <b/>
      <sz val="11"/>
      <name val="Trebuchet MS"/>
      <family val="2"/>
    </font>
    <font>
      <b/>
      <sz val="11"/>
      <color indexed="8"/>
      <name val="Trebuchet MS"/>
      <family val="2"/>
    </font>
    <font>
      <sz val="10"/>
      <color indexed="8"/>
      <name val="MS Sans Serif"/>
      <family val="2"/>
    </font>
    <font>
      <sz val="11"/>
      <name val="Arial"/>
      <family val="2"/>
    </font>
    <font>
      <sz val="11"/>
      <name val="Trebuchet MS"/>
      <family val="2"/>
    </font>
    <font>
      <sz val="11"/>
      <color indexed="12"/>
      <name val="Trebuchet MS"/>
      <family val="2"/>
    </font>
    <font>
      <sz val="10"/>
      <name val="Trebuchet MS"/>
      <family val="2"/>
    </font>
    <font>
      <sz val="11"/>
      <name val="Tahoma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color indexed="10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0"/>
      <name val="Tahoma"/>
      <family val="2"/>
    </font>
    <font>
      <b/>
      <sz val="36"/>
      <name val="Trebuchet MS"/>
      <family val="2"/>
    </font>
    <font>
      <sz val="16"/>
      <name val="Trebuchet MS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8"/>
      </patternFill>
    </fill>
    <fill>
      <patternFill patternType="solid">
        <fgColor theme="8" tint="-0.49998474074526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0" fontId="8" fillId="0" borderId="0"/>
    <xf numFmtId="0" fontId="11" fillId="0" borderId="0"/>
    <xf numFmtId="0" fontId="14" fillId="0" borderId="0"/>
    <xf numFmtId="0" fontId="11" fillId="0" borderId="0"/>
    <xf numFmtId="0" fontId="3" fillId="0" borderId="0"/>
    <xf numFmtId="43" fontId="3" fillId="0" borderId="0" applyFont="0" applyFill="0" applyBorder="0" applyAlignment="0" applyProtection="0"/>
    <xf numFmtId="0" fontId="11" fillId="0" borderId="0"/>
    <xf numFmtId="0" fontId="11" fillId="0" borderId="0"/>
    <xf numFmtId="0" fontId="2" fillId="0" borderId="0"/>
    <xf numFmtId="0" fontId="19" fillId="0" borderId="0"/>
  </cellStyleXfs>
  <cellXfs count="308">
    <xf numFmtId="0" fontId="0" fillId="0" borderId="0" xfId="0"/>
    <xf numFmtId="0" fontId="4" fillId="0" borderId="0" xfId="2" applyFont="1" applyFill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6" fillId="0" borderId="0" xfId="3" applyFont="1" applyAlignment="1">
      <alignment horizontal="left" vertical="center"/>
    </xf>
    <xf numFmtId="0" fontId="5" fillId="0" borderId="0" xfId="2" applyFont="1" applyFill="1" applyAlignment="1">
      <alignment horizontal="center" vertical="center"/>
    </xf>
    <xf numFmtId="0" fontId="5" fillId="4" borderId="1" xfId="4" applyNumberFormat="1" applyFont="1" applyFill="1" applyBorder="1" applyAlignment="1">
      <alignment horizontal="center" vertical="center"/>
    </xf>
    <xf numFmtId="0" fontId="5" fillId="5" borderId="1" xfId="4" applyNumberFormat="1" applyFont="1" applyFill="1" applyBorder="1" applyAlignment="1">
      <alignment horizontal="center" vertical="center"/>
    </xf>
    <xf numFmtId="165" fontId="5" fillId="4" borderId="1" xfId="4" applyNumberFormat="1" applyFont="1" applyFill="1" applyBorder="1" applyAlignment="1">
      <alignment horizontal="center" vertical="center"/>
    </xf>
    <xf numFmtId="0" fontId="9" fillId="0" borderId="0" xfId="4" applyFont="1" applyFill="1" applyAlignment="1">
      <alignment horizontal="center" vertical="center"/>
    </xf>
    <xf numFmtId="0" fontId="9" fillId="0" borderId="0" xfId="4" applyFont="1" applyAlignment="1">
      <alignment horizontal="left" vertical="center"/>
    </xf>
    <xf numFmtId="0" fontId="4" fillId="0" borderId="1" xfId="3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wrapText="1"/>
    </xf>
    <xf numFmtId="0" fontId="9" fillId="0" borderId="1" xfId="3" applyFont="1" applyFill="1" applyBorder="1" applyAlignment="1">
      <alignment horizontal="center"/>
    </xf>
    <xf numFmtId="0" fontId="4" fillId="6" borderId="1" xfId="3" applyFont="1" applyFill="1" applyBorder="1" applyAlignment="1">
      <alignment horizontal="center"/>
    </xf>
    <xf numFmtId="164" fontId="4" fillId="6" borderId="1" xfId="3" applyNumberFormat="1" applyFont="1" applyFill="1" applyBorder="1" applyAlignment="1">
      <alignment horizontal="center"/>
    </xf>
    <xf numFmtId="0" fontId="9" fillId="0" borderId="1" xfId="2" applyFont="1" applyFill="1" applyBorder="1" applyAlignment="1">
      <alignment horizontal="left"/>
    </xf>
    <xf numFmtId="1" fontId="9" fillId="0" borderId="1" xfId="2" applyNumberFormat="1" applyFont="1" applyFill="1" applyBorder="1" applyAlignment="1">
      <alignment horizontal="left"/>
    </xf>
    <xf numFmtId="0" fontId="9" fillId="0" borderId="1" xfId="2" applyFont="1" applyFill="1" applyBorder="1" applyAlignment="1">
      <alignment horizontal="center"/>
    </xf>
    <xf numFmtId="0" fontId="3" fillId="0" borderId="3" xfId="2" quotePrefix="1" applyFont="1" applyFill="1" applyBorder="1" applyAlignment="1">
      <alignment horizontal="left"/>
    </xf>
    <xf numFmtId="0" fontId="4" fillId="0" borderId="1" xfId="2" applyFont="1" applyFill="1" applyBorder="1" applyAlignment="1">
      <alignment horizontal="center"/>
    </xf>
    <xf numFmtId="0" fontId="4" fillId="0" borderId="0" xfId="3" applyFont="1" applyFill="1" applyAlignment="1"/>
    <xf numFmtId="0" fontId="4" fillId="0" borderId="0" xfId="3" applyFont="1" applyFill="1" applyAlignment="1">
      <alignment vertical="center"/>
    </xf>
    <xf numFmtId="0" fontId="4" fillId="0" borderId="1" xfId="3" quotePrefix="1" applyFont="1" applyFill="1" applyBorder="1" applyAlignment="1">
      <alignment horizontal="center"/>
    </xf>
    <xf numFmtId="15" fontId="4" fillId="0" borderId="1" xfId="3" applyNumberFormat="1" applyFont="1" applyFill="1" applyBorder="1" applyAlignment="1">
      <alignment horizontal="center"/>
    </xf>
    <xf numFmtId="0" fontId="4" fillId="7" borderId="1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left"/>
    </xf>
    <xf numFmtId="49" fontId="8" fillId="0" borderId="1" xfId="2" applyNumberFormat="1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1" fontId="8" fillId="0" borderId="1" xfId="2" applyNumberFormat="1" applyFont="1" applyFill="1" applyBorder="1" applyAlignment="1">
      <alignment horizontal="left"/>
    </xf>
    <xf numFmtId="0" fontId="10" fillId="0" borderId="1" xfId="2" applyFont="1" applyFill="1" applyBorder="1" applyAlignment="1">
      <alignment horizontal="center"/>
    </xf>
    <xf numFmtId="0" fontId="9" fillId="0" borderId="1" xfId="2" quotePrefix="1" applyFont="1" applyFill="1" applyBorder="1" applyAlignment="1">
      <alignment horizontal="center" wrapText="1"/>
    </xf>
    <xf numFmtId="164" fontId="4" fillId="7" borderId="1" xfId="3" applyNumberFormat="1" applyFont="1" applyFill="1" applyBorder="1" applyAlignment="1">
      <alignment horizontal="center"/>
    </xf>
    <xf numFmtId="0" fontId="4" fillId="0" borderId="0" xfId="3" applyFont="1" applyAlignment="1">
      <alignment vertical="center"/>
    </xf>
    <xf numFmtId="1" fontId="8" fillId="0" borderId="1" xfId="2" quotePrefix="1" applyNumberFormat="1" applyFont="1" applyFill="1" applyBorder="1" applyAlignment="1">
      <alignment horizontal="left"/>
    </xf>
    <xf numFmtId="0" fontId="4" fillId="0" borderId="1" xfId="2" quotePrefix="1" applyFont="1" applyFill="1" applyBorder="1" applyAlignment="1">
      <alignment horizontal="center" wrapText="1"/>
    </xf>
    <xf numFmtId="0" fontId="4" fillId="0" borderId="1" xfId="2" applyFont="1" applyFill="1" applyBorder="1" applyAlignment="1">
      <alignment horizontal="center" wrapText="1"/>
    </xf>
    <xf numFmtId="0" fontId="4" fillId="0" borderId="1" xfId="3" applyFont="1" applyBorder="1" applyAlignment="1">
      <alignment horizontal="center"/>
    </xf>
    <xf numFmtId="0" fontId="4" fillId="0" borderId="0" xfId="3" applyFont="1" applyFill="1" applyBorder="1" applyAlignment="1"/>
    <xf numFmtId="0" fontId="4" fillId="0" borderId="0" xfId="3" applyFont="1" applyFill="1" applyBorder="1" applyAlignment="1">
      <alignment vertical="center"/>
    </xf>
    <xf numFmtId="0" fontId="9" fillId="0" borderId="1" xfId="5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wrapText="1"/>
    </xf>
    <xf numFmtId="1" fontId="4" fillId="0" borderId="1" xfId="3" applyNumberFormat="1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9" fillId="0" borderId="1" xfId="2" quotePrefix="1" applyFont="1" applyFill="1" applyBorder="1" applyAlignment="1">
      <alignment horizontal="center"/>
    </xf>
    <xf numFmtId="0" fontId="10" fillId="0" borderId="1" xfId="2" quotePrefix="1" applyFont="1" applyFill="1" applyBorder="1" applyAlignment="1">
      <alignment horizontal="center"/>
    </xf>
    <xf numFmtId="49" fontId="8" fillId="0" borderId="1" xfId="2" quotePrefix="1" applyNumberFormat="1" applyFont="1" applyFill="1" applyBorder="1" applyAlignment="1">
      <alignment horizontal="left"/>
    </xf>
    <xf numFmtId="1" fontId="4" fillId="0" borderId="1" xfId="3" quotePrefix="1" applyNumberFormat="1" applyFont="1" applyFill="1" applyBorder="1" applyAlignment="1">
      <alignment horizontal="left" vertical="center"/>
    </xf>
    <xf numFmtId="0" fontId="4" fillId="0" borderId="1" xfId="3" applyFont="1" applyBorder="1" applyAlignment="1">
      <alignment horizontal="left"/>
    </xf>
    <xf numFmtId="1" fontId="12" fillId="0" borderId="1" xfId="2" quotePrefix="1" applyNumberFormat="1" applyFont="1" applyFill="1" applyBorder="1" applyAlignment="1">
      <alignment horizontal="left"/>
    </xf>
    <xf numFmtId="0" fontId="12" fillId="0" borderId="1" xfId="2" applyFont="1" applyFill="1" applyBorder="1" applyAlignment="1">
      <alignment horizontal="center"/>
    </xf>
    <xf numFmtId="0" fontId="12" fillId="0" borderId="1" xfId="2" quotePrefix="1" applyFont="1" applyFill="1" applyBorder="1" applyAlignment="1">
      <alignment horizontal="center"/>
    </xf>
    <xf numFmtId="0" fontId="9" fillId="7" borderId="1" xfId="2" applyFont="1" applyFill="1" applyBorder="1" applyAlignment="1">
      <alignment horizontal="center"/>
    </xf>
    <xf numFmtId="0" fontId="9" fillId="7" borderId="1" xfId="2" applyFont="1" applyFill="1" applyBorder="1" applyAlignment="1">
      <alignment horizontal="center" wrapText="1"/>
    </xf>
    <xf numFmtId="0" fontId="9" fillId="0" borderId="1" xfId="2" quotePrefix="1" applyFont="1" applyFill="1" applyBorder="1" applyAlignment="1">
      <alignment horizontal="left"/>
    </xf>
    <xf numFmtId="0" fontId="4" fillId="8" borderId="0" xfId="3" applyFont="1" applyFill="1" applyAlignment="1">
      <alignment vertical="center"/>
    </xf>
    <xf numFmtId="15" fontId="4" fillId="7" borderId="1" xfId="3" applyNumberFormat="1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1" fontId="9" fillId="0" borderId="1" xfId="2" quotePrefix="1" applyNumberFormat="1" applyFont="1" applyFill="1" applyBorder="1" applyAlignment="1">
      <alignment horizontal="left"/>
    </xf>
    <xf numFmtId="0" fontId="9" fillId="0" borderId="1" xfId="5" quotePrefix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3" fillId="0" borderId="1" xfId="2" quotePrefix="1" applyFont="1" applyFill="1" applyBorder="1" applyAlignment="1">
      <alignment horizontal="left"/>
    </xf>
    <xf numFmtId="0" fontId="9" fillId="6" borderId="0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 wrapText="1"/>
    </xf>
    <xf numFmtId="166" fontId="9" fillId="0" borderId="1" xfId="6" applyNumberFormat="1" applyFont="1" applyFill="1" applyBorder="1" applyAlignment="1">
      <alignment horizontal="center"/>
    </xf>
    <xf numFmtId="0" fontId="4" fillId="0" borderId="0" xfId="3" applyFont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3" fontId="9" fillId="0" borderId="0" xfId="3" applyNumberFormat="1" applyFont="1" applyFill="1" applyBorder="1" applyAlignment="1">
      <alignment horizontal="left"/>
    </xf>
    <xf numFmtId="39" fontId="4" fillId="0" borderId="0" xfId="2" quotePrefix="1" applyNumberFormat="1" applyFont="1" applyFill="1" applyBorder="1" applyAlignment="1">
      <alignment horizontal="left"/>
    </xf>
    <xf numFmtId="43" fontId="4" fillId="0" borderId="0" xfId="1" applyFont="1" applyFill="1" applyBorder="1" applyAlignment="1"/>
    <xf numFmtId="15" fontId="4" fillId="0" borderId="0" xfId="3" applyNumberFormat="1" applyFont="1" applyFill="1" applyBorder="1" applyAlignment="1">
      <alignment horizontal="center"/>
    </xf>
    <xf numFmtId="1" fontId="4" fillId="0" borderId="0" xfId="3" applyNumberFormat="1" applyFont="1" applyFill="1" applyBorder="1" applyAlignment="1">
      <alignment horizontal="left" vertical="center"/>
    </xf>
    <xf numFmtId="1" fontId="4" fillId="0" borderId="0" xfId="3" applyNumberFormat="1" applyFont="1" applyFill="1" applyBorder="1" applyAlignment="1">
      <alignment horizontal="center"/>
    </xf>
    <xf numFmtId="0" fontId="15" fillId="0" borderId="0" xfId="3" applyFont="1" applyFill="1" applyBorder="1" applyAlignment="1">
      <alignment horizontal="left"/>
    </xf>
    <xf numFmtId="0" fontId="9" fillId="0" borderId="0" xfId="3" applyFont="1" applyFill="1" applyBorder="1" applyAlignment="1">
      <alignment horizontal="left"/>
    </xf>
    <xf numFmtId="0" fontId="4" fillId="0" borderId="0" xfId="3" applyFont="1" applyFill="1" applyAlignment="1">
      <alignment horizontal="left"/>
    </xf>
    <xf numFmtId="0" fontId="4" fillId="0" borderId="0" xfId="3" applyFont="1" applyAlignment="1">
      <alignment horizontal="left"/>
    </xf>
    <xf numFmtId="3" fontId="9" fillId="0" borderId="0" xfId="3" applyNumberFormat="1" applyFont="1" applyAlignment="1">
      <alignment horizontal="left"/>
    </xf>
    <xf numFmtId="0" fontId="6" fillId="0" borderId="0" xfId="3" applyFont="1" applyAlignment="1">
      <alignment horizontal="left"/>
    </xf>
    <xf numFmtId="0" fontId="4" fillId="0" borderId="0" xfId="3" applyFont="1" applyFill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14" fontId="4" fillId="7" borderId="1" xfId="3" applyNumberFormat="1" applyFont="1" applyFill="1" applyBorder="1" applyAlignment="1">
      <alignment horizontal="center"/>
    </xf>
    <xf numFmtId="43" fontId="9" fillId="7" borderId="1" xfId="1" applyFont="1" applyFill="1" applyBorder="1" applyAlignment="1">
      <alignment horizontal="center"/>
    </xf>
    <xf numFmtId="43" fontId="4" fillId="7" borderId="1" xfId="1" applyFont="1" applyFill="1" applyBorder="1" applyAlignment="1">
      <alignment horizontal="center"/>
    </xf>
    <xf numFmtId="0" fontId="5" fillId="10" borderId="1" xfId="4" applyNumberFormat="1" applyFont="1" applyFill="1" applyBorder="1" applyAlignment="1">
      <alignment horizontal="center" vertical="center"/>
    </xf>
    <xf numFmtId="0" fontId="4" fillId="7" borderId="0" xfId="2" applyFont="1" applyFill="1" applyAlignment="1">
      <alignment horizontal="center" vertical="center"/>
    </xf>
    <xf numFmtId="0" fontId="5" fillId="7" borderId="0" xfId="2" applyFont="1" applyFill="1" applyAlignment="1">
      <alignment horizontal="center" vertical="center"/>
    </xf>
    <xf numFmtId="0" fontId="4" fillId="6" borderId="2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9" fillId="6" borderId="2" xfId="2" applyFont="1" applyFill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9" fillId="7" borderId="2" xfId="2" applyFont="1" applyFill="1" applyBorder="1" applyAlignment="1">
      <alignment horizontal="center"/>
    </xf>
    <xf numFmtId="0" fontId="4" fillId="7" borderId="8" xfId="3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4" fillId="7" borderId="1" xfId="2" quotePrefix="1" applyFont="1" applyFill="1" applyBorder="1" applyAlignment="1">
      <alignment horizontal="center" wrapText="1"/>
    </xf>
    <xf numFmtId="0" fontId="4" fillId="7" borderId="1" xfId="2" applyFont="1" applyFill="1" applyBorder="1" applyAlignment="1">
      <alignment horizontal="center" wrapText="1"/>
    </xf>
    <xf numFmtId="49" fontId="8" fillId="7" borderId="1" xfId="2" applyNumberFormat="1" applyFont="1" applyFill="1" applyBorder="1"/>
    <xf numFmtId="0" fontId="3" fillId="7" borderId="1" xfId="2" quotePrefix="1" applyFont="1" applyFill="1" applyBorder="1" applyAlignment="1">
      <alignment horizontal="left"/>
    </xf>
    <xf numFmtId="0" fontId="9" fillId="7" borderId="1" xfId="2" quotePrefix="1" applyFont="1" applyFill="1" applyBorder="1" applyAlignment="1">
      <alignment horizontal="center" wrapText="1"/>
    </xf>
    <xf numFmtId="0" fontId="3" fillId="7" borderId="1" xfId="2" applyFont="1" applyFill="1" applyBorder="1" applyAlignment="1">
      <alignment horizontal="center"/>
    </xf>
    <xf numFmtId="0" fontId="4" fillId="7" borderId="1" xfId="2" quotePrefix="1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/>
    </xf>
    <xf numFmtId="43" fontId="4" fillId="7" borderId="1" xfId="1" applyFont="1" applyFill="1" applyBorder="1" applyAlignment="1">
      <alignment horizontal="center" vertical="center"/>
    </xf>
    <xf numFmtId="0" fontId="9" fillId="7" borderId="1" xfId="2" quotePrefix="1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 wrapText="1"/>
    </xf>
    <xf numFmtId="43" fontId="9" fillId="0" borderId="1" xfId="1" applyFont="1" applyFill="1" applyBorder="1" applyAlignment="1">
      <alignment horizontal="center" vertical="center"/>
    </xf>
    <xf numFmtId="43" fontId="9" fillId="7" borderId="1" xfId="1" applyFont="1" applyFill="1" applyBorder="1" applyAlignment="1">
      <alignment horizontal="center" vertical="center"/>
    </xf>
    <xf numFmtId="0" fontId="4" fillId="7" borderId="1" xfId="3" applyFont="1" applyFill="1" applyBorder="1" applyAlignment="1">
      <alignment horizontal="left"/>
    </xf>
    <xf numFmtId="0" fontId="2" fillId="0" borderId="1" xfId="12" applyBorder="1"/>
    <xf numFmtId="0" fontId="4" fillId="0" borderId="0" xfId="3" applyFont="1" applyBorder="1" applyAlignment="1">
      <alignment horizontal="center"/>
    </xf>
    <xf numFmtId="0" fontId="4" fillId="7" borderId="0" xfId="3" applyFont="1" applyFill="1" applyBorder="1" applyAlignment="1">
      <alignment horizontal="center"/>
    </xf>
    <xf numFmtId="15" fontId="4" fillId="7" borderId="8" xfId="3" applyNumberFormat="1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0" borderId="3" xfId="2" quotePrefix="1" applyFont="1" applyFill="1" applyBorder="1"/>
    <xf numFmtId="0" fontId="9" fillId="0" borderId="4" xfId="2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center"/>
    </xf>
    <xf numFmtId="0" fontId="9" fillId="0" borderId="1" xfId="2" applyFont="1" applyFill="1" applyBorder="1" applyAlignment="1">
      <alignment horizontal="left" wrapText="1"/>
    </xf>
    <xf numFmtId="0" fontId="9" fillId="7" borderId="1" xfId="2" applyFont="1" applyFill="1" applyBorder="1" applyAlignment="1">
      <alignment horizontal="left" wrapText="1"/>
    </xf>
    <xf numFmtId="0" fontId="5" fillId="0" borderId="1" xfId="2" applyFont="1" applyFill="1" applyBorder="1" applyAlignment="1">
      <alignment horizontal="left" wrapText="1"/>
    </xf>
    <xf numFmtId="0" fontId="18" fillId="9" borderId="1" xfId="0" applyFont="1" applyFill="1" applyBorder="1" applyAlignment="1">
      <alignment horizontal="left"/>
    </xf>
    <xf numFmtId="0" fontId="9" fillId="0" borderId="4" xfId="2" applyFont="1" applyFill="1" applyBorder="1" applyAlignment="1">
      <alignment horizontal="left" wrapText="1"/>
    </xf>
    <xf numFmtId="15" fontId="4" fillId="11" borderId="1" xfId="3" applyNumberFormat="1" applyFont="1" applyFill="1" applyBorder="1" applyAlignment="1">
      <alignment horizontal="center"/>
    </xf>
    <xf numFmtId="0" fontId="4" fillId="7" borderId="0" xfId="3" applyFont="1" applyFill="1" applyBorder="1" applyAlignment="1">
      <alignment horizontal="left"/>
    </xf>
    <xf numFmtId="1" fontId="4" fillId="7" borderId="0" xfId="3" applyNumberFormat="1" applyFont="1" applyFill="1" applyBorder="1" applyAlignment="1">
      <alignment horizontal="left" vertical="center"/>
    </xf>
    <xf numFmtId="0" fontId="4" fillId="7" borderId="0" xfId="3" applyFont="1" applyFill="1" applyBorder="1" applyAlignment="1">
      <alignment horizontal="center" vertical="center"/>
    </xf>
    <xf numFmtId="0" fontId="3" fillId="7" borderId="0" xfId="2" quotePrefix="1" applyFont="1" applyFill="1" applyBorder="1" applyAlignment="1">
      <alignment horizontal="left"/>
    </xf>
    <xf numFmtId="0" fontId="10" fillId="7" borderId="0" xfId="2" applyFont="1" applyFill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9" fillId="7" borderId="1" xfId="3" applyFont="1" applyFill="1" applyBorder="1" applyAlignment="1">
      <alignment horizontal="center"/>
    </xf>
    <xf numFmtId="49" fontId="20" fillId="9" borderId="0" xfId="0" applyNumberFormat="1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left" wrapText="1"/>
    </xf>
    <xf numFmtId="43" fontId="21" fillId="0" borderId="1" xfId="1" applyNumberFormat="1" applyFont="1" applyFill="1" applyBorder="1" applyAlignment="1">
      <alignment horizontal="center"/>
    </xf>
    <xf numFmtId="43" fontId="22" fillId="0" borderId="1" xfId="12" applyNumberFormat="1" applyFont="1" applyBorder="1"/>
    <xf numFmtId="43" fontId="21" fillId="7" borderId="1" xfId="1" applyNumberFormat="1" applyFont="1" applyFill="1" applyBorder="1" applyAlignment="1">
      <alignment horizontal="center" vertical="center"/>
    </xf>
    <xf numFmtId="43" fontId="23" fillId="7" borderId="1" xfId="1" applyNumberFormat="1" applyFont="1" applyFill="1" applyBorder="1" applyAlignment="1">
      <alignment horizontal="center" vertical="center"/>
    </xf>
    <xf numFmtId="43" fontId="23" fillId="6" borderId="1" xfId="1" applyNumberFormat="1" applyFont="1" applyFill="1" applyBorder="1" applyAlignment="1">
      <alignment horizontal="center" vertical="center"/>
    </xf>
    <xf numFmtId="43" fontId="21" fillId="7" borderId="1" xfId="1" applyNumberFormat="1" applyFont="1" applyFill="1" applyBorder="1" applyAlignment="1">
      <alignment horizontal="center"/>
    </xf>
    <xf numFmtId="43" fontId="21" fillId="6" borderId="1" xfId="1" applyNumberFormat="1" applyFont="1" applyFill="1" applyBorder="1" applyAlignment="1">
      <alignment horizontal="center"/>
    </xf>
    <xf numFmtId="43" fontId="24" fillId="0" borderId="1" xfId="0" applyNumberFormat="1" applyFont="1" applyBorder="1"/>
    <xf numFmtId="0" fontId="4" fillId="7" borderId="2" xfId="3" applyFont="1" applyFill="1" applyBorder="1" applyAlignment="1">
      <alignment horizontal="center"/>
    </xf>
    <xf numFmtId="43" fontId="22" fillId="0" borderId="1" xfId="12" applyNumberFormat="1" applyFont="1" applyFill="1" applyBorder="1"/>
    <xf numFmtId="43" fontId="25" fillId="0" borderId="1" xfId="1" applyNumberFormat="1" applyFont="1" applyFill="1" applyBorder="1" applyAlignment="1">
      <alignment horizontal="center"/>
    </xf>
    <xf numFmtId="43" fontId="24" fillId="0" borderId="1" xfId="0" applyNumberFormat="1" applyFont="1" applyFill="1" applyBorder="1"/>
    <xf numFmtId="164" fontId="11" fillId="0" borderId="8" xfId="0" applyNumberFormat="1" applyFont="1" applyFill="1" applyBorder="1" applyAlignment="1">
      <alignment horizontal="center" vertical="center"/>
    </xf>
    <xf numFmtId="43" fontId="24" fillId="6" borderId="1" xfId="0" applyNumberFormat="1" applyFont="1" applyFill="1" applyBorder="1"/>
    <xf numFmtId="0" fontId="12" fillId="0" borderId="1" xfId="0" applyFont="1" applyBorder="1"/>
    <xf numFmtId="49" fontId="5" fillId="6" borderId="1" xfId="13" applyNumberFormat="1" applyFont="1" applyFill="1" applyBorder="1" applyAlignment="1">
      <alignment horizontal="left" vertical="center" wrapText="1"/>
    </xf>
    <xf numFmtId="49" fontId="5" fillId="6" borderId="4" xfId="13" applyNumberFormat="1" applyFont="1" applyFill="1" applyBorder="1" applyAlignment="1">
      <alignment horizontal="left" vertical="center" wrapText="1"/>
    </xf>
    <xf numFmtId="49" fontId="20" fillId="6" borderId="1" xfId="0" applyNumberFormat="1" applyFont="1" applyFill="1" applyBorder="1" applyAlignment="1">
      <alignment horizontal="left" vertical="center" wrapText="1"/>
    </xf>
    <xf numFmtId="0" fontId="26" fillId="12" borderId="1" xfId="4" applyNumberFormat="1" applyFont="1" applyFill="1" applyBorder="1" applyAlignment="1">
      <alignment horizontal="center" vertical="center"/>
    </xf>
    <xf numFmtId="43" fontId="22" fillId="0" borderId="3" xfId="12" applyNumberFormat="1" applyFont="1" applyBorder="1"/>
    <xf numFmtId="43" fontId="21" fillId="0" borderId="3" xfId="1" applyNumberFormat="1" applyFont="1" applyFill="1" applyBorder="1" applyAlignment="1">
      <alignment horizontal="center"/>
    </xf>
    <xf numFmtId="43" fontId="21" fillId="7" borderId="3" xfId="1" applyNumberFormat="1" applyFont="1" applyFill="1" applyBorder="1" applyAlignment="1">
      <alignment horizontal="center" vertical="center"/>
    </xf>
    <xf numFmtId="43" fontId="21" fillId="0" borderId="10" xfId="1" applyNumberFormat="1" applyFont="1" applyFill="1" applyBorder="1" applyAlignment="1">
      <alignment horizontal="center"/>
    </xf>
    <xf numFmtId="43" fontId="23" fillId="7" borderId="3" xfId="1" applyNumberFormat="1" applyFont="1" applyFill="1" applyBorder="1" applyAlignment="1">
      <alignment horizontal="center" vertical="center"/>
    </xf>
    <xf numFmtId="43" fontId="24" fillId="0" borderId="3" xfId="0" applyNumberFormat="1" applyFont="1" applyBorder="1"/>
    <xf numFmtId="43" fontId="21" fillId="7" borderId="3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2" xfId="1" applyNumberFormat="1" applyFont="1" applyFill="1" applyBorder="1" applyAlignment="1">
      <alignment horizontal="center"/>
    </xf>
    <xf numFmtId="167" fontId="4" fillId="0" borderId="5" xfId="1" applyNumberFormat="1" applyFont="1" applyFill="1" applyBorder="1" applyAlignment="1">
      <alignment horizontal="center"/>
    </xf>
    <xf numFmtId="167" fontId="4" fillId="0" borderId="7" xfId="1" applyNumberFormat="1" applyFont="1" applyFill="1" applyBorder="1" applyAlignment="1">
      <alignment horizontal="center"/>
    </xf>
    <xf numFmtId="43" fontId="24" fillId="7" borderId="1" xfId="0" applyNumberFormat="1" applyFont="1" applyFill="1" applyBorder="1"/>
    <xf numFmtId="43" fontId="27" fillId="0" borderId="1" xfId="12" applyNumberFormat="1" applyFont="1" applyBorder="1"/>
    <xf numFmtId="15" fontId="4" fillId="7" borderId="1" xfId="3" applyNumberFormat="1" applyFont="1" applyFill="1" applyBorder="1" applyAlignment="1">
      <alignment horizontal="right"/>
    </xf>
    <xf numFmtId="164" fontId="2" fillId="0" borderId="1" xfId="12" applyNumberFormat="1" applyBorder="1" applyAlignment="1">
      <alignment horizontal="right"/>
    </xf>
    <xf numFmtId="15" fontId="4" fillId="6" borderId="1" xfId="3" applyNumberFormat="1" applyFont="1" applyFill="1" applyBorder="1" applyAlignment="1">
      <alignment horizontal="right"/>
    </xf>
    <xf numFmtId="164" fontId="4" fillId="7" borderId="1" xfId="3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5" fontId="4" fillId="0" borderId="1" xfId="3" applyNumberFormat="1" applyFont="1" applyFill="1" applyBorder="1" applyAlignment="1">
      <alignment horizontal="right"/>
    </xf>
    <xf numFmtId="164" fontId="1" fillId="0" borderId="1" xfId="12" applyNumberFormat="1" applyFont="1" applyBorder="1" applyAlignment="1">
      <alignment horizontal="right"/>
    </xf>
    <xf numFmtId="164" fontId="4" fillId="0" borderId="1" xfId="3" applyNumberFormat="1" applyFont="1" applyFill="1" applyBorder="1" applyAlignment="1">
      <alignment horizontal="right"/>
    </xf>
    <xf numFmtId="15" fontId="4" fillId="0" borderId="2" xfId="3" applyNumberFormat="1" applyFont="1" applyFill="1" applyBorder="1" applyAlignment="1">
      <alignment horizontal="right"/>
    </xf>
    <xf numFmtId="164" fontId="4" fillId="0" borderId="2" xfId="3" applyNumberFormat="1" applyFont="1" applyFill="1" applyBorder="1" applyAlignment="1">
      <alignment horizontal="right"/>
    </xf>
    <xf numFmtId="164" fontId="4" fillId="7" borderId="2" xfId="3" applyNumberFormat="1" applyFont="1" applyFill="1" applyBorder="1" applyAlignment="1">
      <alignment horizontal="right"/>
    </xf>
    <xf numFmtId="164" fontId="4" fillId="0" borderId="2" xfId="3" applyNumberFormat="1" applyFont="1" applyFill="1" applyBorder="1" applyAlignment="1">
      <alignment horizontal="right" vertical="center"/>
    </xf>
    <xf numFmtId="164" fontId="2" fillId="0" borderId="1" xfId="12" applyNumberFormat="1" applyFill="1" applyBorder="1" applyAlignment="1">
      <alignment horizontal="right"/>
    </xf>
    <xf numFmtId="15" fontId="13" fillId="0" borderId="2" xfId="0" applyNumberFormat="1" applyFont="1" applyBorder="1" applyAlignment="1">
      <alignment horizontal="right"/>
    </xf>
    <xf numFmtId="164" fontId="2" fillId="0" borderId="2" xfId="12" applyNumberFormat="1" applyBorder="1" applyAlignment="1">
      <alignment horizontal="right"/>
    </xf>
    <xf numFmtId="164" fontId="4" fillId="7" borderId="2" xfId="3" applyNumberFormat="1" applyFont="1" applyFill="1" applyBorder="1" applyAlignment="1">
      <alignment horizontal="right" vertical="center"/>
    </xf>
    <xf numFmtId="0" fontId="26" fillId="13" borderId="1" xfId="4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/>
    <xf numFmtId="0" fontId="4" fillId="0" borderId="1" xfId="3" applyFont="1" applyFill="1" applyBorder="1" applyAlignment="1"/>
    <xf numFmtId="0" fontId="4" fillId="0" borderId="1" xfId="2" applyFont="1" applyFill="1" applyBorder="1" applyAlignment="1"/>
    <xf numFmtId="0" fontId="4" fillId="7" borderId="1" xfId="2" applyFont="1" applyFill="1" applyBorder="1" applyAlignment="1"/>
    <xf numFmtId="0" fontId="3" fillId="7" borderId="1" xfId="2" applyFont="1" applyFill="1" applyBorder="1" applyAlignment="1"/>
    <xf numFmtId="0" fontId="4" fillId="7" borderId="1" xfId="3" applyFont="1" applyFill="1" applyBorder="1" applyAlignment="1"/>
    <xf numFmtId="0" fontId="9" fillId="0" borderId="1" xfId="0" applyFont="1" applyBorder="1" applyAlignment="1"/>
    <xf numFmtId="0" fontId="3" fillId="0" borderId="1" xfId="2" quotePrefix="1" applyFont="1" applyFill="1" applyBorder="1" applyAlignment="1"/>
    <xf numFmtId="43" fontId="25" fillId="7" borderId="1" xfId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9" fillId="0" borderId="2" xfId="2" applyFont="1" applyFill="1" applyBorder="1" applyAlignment="1"/>
    <xf numFmtId="0" fontId="12" fillId="0" borderId="2" xfId="0" applyFont="1" applyBorder="1"/>
    <xf numFmtId="164" fontId="4" fillId="0" borderId="5" xfId="3" applyNumberFormat="1" applyFont="1" applyFill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4" fillId="7" borderId="1" xfId="2" applyFont="1" applyFill="1" applyBorder="1" applyAlignment="1">
      <alignment horizontal="left" vertical="center"/>
    </xf>
    <xf numFmtId="1" fontId="9" fillId="7" borderId="1" xfId="2" applyNumberFormat="1" applyFont="1" applyFill="1" applyBorder="1" applyAlignment="1">
      <alignment horizontal="left"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7" borderId="1" xfId="2" quotePrefix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left" vertical="center"/>
    </xf>
    <xf numFmtId="1" fontId="9" fillId="7" borderId="1" xfId="2" applyNumberFormat="1" applyFont="1" applyFill="1" applyBorder="1" applyAlignment="1">
      <alignment horizontal="left" vertical="center"/>
    </xf>
    <xf numFmtId="0" fontId="9" fillId="7" borderId="1" xfId="2" applyFont="1" applyFill="1" applyBorder="1" applyAlignment="1">
      <alignment vertical="center"/>
    </xf>
    <xf numFmtId="0" fontId="9" fillId="7" borderId="1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vertical="center" wrapText="1"/>
    </xf>
    <xf numFmtId="0" fontId="4" fillId="7" borderId="1" xfId="3" applyFont="1" applyFill="1" applyBorder="1" applyAlignment="1">
      <alignment horizontal="center" vertical="center"/>
    </xf>
    <xf numFmtId="0" fontId="4" fillId="7" borderId="1" xfId="3" quotePrefix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left" vertical="center" wrapText="1"/>
    </xf>
    <xf numFmtId="15" fontId="28" fillId="0" borderId="1" xfId="0" applyNumberFormat="1" applyFont="1" applyBorder="1"/>
    <xf numFmtId="1" fontId="11" fillId="7" borderId="1" xfId="11" applyNumberFormat="1" applyFont="1" applyFill="1" applyBorder="1"/>
    <xf numFmtId="0" fontId="11" fillId="0" borderId="4" xfId="11" applyFont="1" applyFill="1" applyBorder="1"/>
    <xf numFmtId="49" fontId="20" fillId="9" borderId="1" xfId="0" applyNumberFormat="1" applyFont="1" applyFill="1" applyBorder="1" applyAlignment="1">
      <alignment horizontal="left" vertical="center" wrapText="1"/>
    </xf>
    <xf numFmtId="0" fontId="3" fillId="0" borderId="8" xfId="2" quotePrefix="1" applyFont="1" applyFill="1" applyBorder="1" applyAlignment="1">
      <alignment horizontal="left"/>
    </xf>
    <xf numFmtId="0" fontId="9" fillId="0" borderId="2" xfId="2" applyFont="1" applyFill="1" applyBorder="1" applyAlignment="1">
      <alignment horizontal="left" wrapText="1"/>
    </xf>
    <xf numFmtId="0" fontId="9" fillId="7" borderId="1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 wrapText="1"/>
    </xf>
    <xf numFmtId="0" fontId="29" fillId="0" borderId="1" xfId="0" applyFont="1" applyBorder="1"/>
    <xf numFmtId="43" fontId="9" fillId="7" borderId="0" xfId="1" applyFont="1" applyFill="1" applyBorder="1" applyAlignment="1">
      <alignment horizontal="center" vertical="center"/>
    </xf>
    <xf numFmtId="0" fontId="9" fillId="6" borderId="0" xfId="2" applyFont="1" applyFill="1" applyBorder="1" applyAlignment="1">
      <alignment horizontal="center" wrapText="1"/>
    </xf>
    <xf numFmtId="167" fontId="4" fillId="11" borderId="3" xfId="1" applyNumberFormat="1" applyFont="1" applyFill="1" applyBorder="1" applyAlignment="1">
      <alignment horizontal="center"/>
    </xf>
    <xf numFmtId="43" fontId="21" fillId="0" borderId="9" xfId="1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4" fillId="0" borderId="7" xfId="3" applyNumberFormat="1" applyFont="1" applyFill="1" applyBorder="1" applyAlignment="1">
      <alignment horizontal="right"/>
    </xf>
    <xf numFmtId="15" fontId="4" fillId="0" borderId="5" xfId="3" applyNumberFormat="1" applyFont="1" applyFill="1" applyBorder="1" applyAlignment="1">
      <alignment horizontal="right"/>
    </xf>
    <xf numFmtId="0" fontId="9" fillId="0" borderId="0" xfId="2" applyFont="1" applyFill="1" applyBorder="1" applyAlignment="1"/>
    <xf numFmtId="0" fontId="12" fillId="0" borderId="1" xfId="0" quotePrefix="1" applyFont="1" applyBorder="1"/>
    <xf numFmtId="0" fontId="9" fillId="7" borderId="3" xfId="2" quotePrefix="1" applyFont="1" applyFill="1" applyBorder="1" applyAlignment="1">
      <alignment horizontal="center" vertical="center"/>
    </xf>
    <xf numFmtId="0" fontId="4" fillId="7" borderId="3" xfId="3" applyFont="1" applyFill="1" applyBorder="1" applyAlignment="1">
      <alignment horizontal="center"/>
    </xf>
    <xf numFmtId="49" fontId="8" fillId="0" borderId="3" xfId="2" applyNumberFormat="1" applyFont="1" applyFill="1" applyBorder="1" applyAlignment="1">
      <alignment horizontal="left"/>
    </xf>
    <xf numFmtId="49" fontId="5" fillId="7" borderId="1" xfId="13" applyNumberFormat="1" applyFont="1" applyFill="1" applyBorder="1" applyAlignment="1">
      <alignment horizontal="left" vertical="center" wrapText="1"/>
    </xf>
    <xf numFmtId="0" fontId="4" fillId="6" borderId="1" xfId="2" applyFont="1" applyFill="1" applyBorder="1" applyAlignment="1">
      <alignment horizontal="center"/>
    </xf>
    <xf numFmtId="0" fontId="10" fillId="6" borderId="1" xfId="2" quotePrefix="1" applyFont="1" applyFill="1" applyBorder="1" applyAlignment="1">
      <alignment horizontal="center"/>
    </xf>
    <xf numFmtId="0" fontId="9" fillId="14" borderId="1" xfId="7" applyFont="1" applyFill="1" applyBorder="1" applyAlignment="1">
      <alignment horizontal="center"/>
    </xf>
    <xf numFmtId="0" fontId="9" fillId="7" borderId="1" xfId="2" quotePrefix="1" applyFont="1" applyFill="1" applyBorder="1" applyAlignment="1">
      <alignment horizontal="center"/>
    </xf>
    <xf numFmtId="0" fontId="9" fillId="0" borderId="4" xfId="3" applyFont="1" applyFill="1" applyBorder="1" applyAlignment="1">
      <alignment horizontal="center"/>
    </xf>
    <xf numFmtId="0" fontId="9" fillId="0" borderId="6" xfId="2" applyFont="1" applyFill="1" applyBorder="1" applyAlignment="1">
      <alignment horizontal="center" wrapText="1"/>
    </xf>
    <xf numFmtId="43" fontId="22" fillId="0" borderId="2" xfId="12" applyNumberFormat="1" applyFont="1" applyBorder="1"/>
    <xf numFmtId="164" fontId="0" fillId="0" borderId="7" xfId="0" applyNumberFormat="1" applyBorder="1" applyAlignment="1">
      <alignment horizontal="right"/>
    </xf>
    <xf numFmtId="15" fontId="28" fillId="0" borderId="0" xfId="0" applyNumberFormat="1" applyFont="1" applyBorder="1"/>
    <xf numFmtId="0" fontId="12" fillId="0" borderId="0" xfId="0" applyFont="1" applyBorder="1"/>
    <xf numFmtId="1" fontId="9" fillId="7" borderId="0" xfId="2" applyNumberFormat="1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center"/>
    </xf>
    <xf numFmtId="43" fontId="22" fillId="6" borderId="1" xfId="12" applyNumberFormat="1" applyFont="1" applyFill="1" applyBorder="1"/>
    <xf numFmtId="168" fontId="4" fillId="7" borderId="1" xfId="3" applyNumberFormat="1" applyFont="1" applyFill="1" applyBorder="1" applyAlignment="1">
      <alignment horizontal="center"/>
    </xf>
    <xf numFmtId="168" fontId="4" fillId="0" borderId="1" xfId="3" applyNumberFormat="1" applyFont="1" applyFill="1" applyBorder="1" applyAlignment="1">
      <alignment horizontal="center"/>
    </xf>
    <xf numFmtId="169" fontId="4" fillId="7" borderId="1" xfId="3" applyNumberFormat="1" applyFont="1" applyFill="1" applyBorder="1" applyAlignment="1">
      <alignment horizontal="center"/>
    </xf>
    <xf numFmtId="169" fontId="4" fillId="0" borderId="1" xfId="3" applyNumberFormat="1" applyFont="1" applyFill="1" applyBorder="1" applyAlignment="1">
      <alignment horizontal="center"/>
    </xf>
    <xf numFmtId="164" fontId="2" fillId="6" borderId="1" xfId="12" applyNumberFormat="1" applyFill="1" applyBorder="1" applyAlignment="1">
      <alignment horizontal="right"/>
    </xf>
    <xf numFmtId="0" fontId="4" fillId="15" borderId="1" xfId="3" applyFont="1" applyFill="1" applyBorder="1" applyAlignment="1">
      <alignment horizontal="left"/>
    </xf>
    <xf numFmtId="0" fontId="4" fillId="16" borderId="1" xfId="3" applyFont="1" applyFill="1" applyBorder="1" applyAlignment="1">
      <alignment horizontal="center"/>
    </xf>
    <xf numFmtId="0" fontId="4" fillId="17" borderId="1" xfId="2" applyFont="1" applyFill="1" applyBorder="1" applyAlignment="1"/>
    <xf numFmtId="0" fontId="9" fillId="17" borderId="1" xfId="2" applyFont="1" applyFill="1" applyBorder="1" applyAlignment="1">
      <alignment horizontal="center"/>
    </xf>
    <xf numFmtId="0" fontId="9" fillId="15" borderId="1" xfId="2" applyFont="1" applyFill="1" applyBorder="1" applyAlignment="1">
      <alignment horizontal="left" wrapText="1"/>
    </xf>
    <xf numFmtId="0" fontId="5" fillId="4" borderId="1" xfId="4" applyNumberFormat="1" applyFont="1" applyFill="1" applyBorder="1" applyAlignment="1">
      <alignment horizontal="center" vertical="center"/>
    </xf>
    <xf numFmtId="0" fontId="5" fillId="10" borderId="0" xfId="4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/>
    </xf>
    <xf numFmtId="49" fontId="20" fillId="7" borderId="1" xfId="0" applyNumberFormat="1" applyFont="1" applyFill="1" applyBorder="1" applyAlignment="1">
      <alignment horizontal="left" vertical="center" wrapText="1"/>
    </xf>
    <xf numFmtId="167" fontId="4" fillId="7" borderId="1" xfId="1" applyNumberFormat="1" applyFont="1" applyFill="1" applyBorder="1" applyAlignment="1">
      <alignment horizontal="center"/>
    </xf>
    <xf numFmtId="0" fontId="9" fillId="7" borderId="2" xfId="2" applyFont="1" applyFill="1" applyBorder="1" applyAlignment="1"/>
    <xf numFmtId="0" fontId="12" fillId="7" borderId="1" xfId="0" applyFont="1" applyFill="1" applyBorder="1"/>
    <xf numFmtId="0" fontId="3" fillId="7" borderId="8" xfId="2" quotePrefix="1" applyFont="1" applyFill="1" applyBorder="1" applyAlignment="1">
      <alignment horizontal="left"/>
    </xf>
    <xf numFmtId="0" fontId="4" fillId="7" borderId="0" xfId="3" applyFont="1" applyFill="1" applyBorder="1" applyAlignment="1"/>
    <xf numFmtId="0" fontId="4" fillId="7" borderId="0" xfId="3" applyFont="1" applyFill="1" applyBorder="1" applyAlignment="1">
      <alignment vertical="center"/>
    </xf>
    <xf numFmtId="43" fontId="21" fillId="6" borderId="3" xfId="1" applyNumberFormat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49" fontId="5" fillId="4" borderId="1" xfId="4" applyNumberFormat="1" applyFont="1" applyFill="1" applyBorder="1" applyAlignment="1">
      <alignment horizontal="left" vertical="center" wrapText="1"/>
    </xf>
    <xf numFmtId="49" fontId="5" fillId="4" borderId="1" xfId="4" applyNumberFormat="1" applyFont="1" applyFill="1" applyBorder="1" applyAlignment="1">
      <alignment horizontal="center" vertical="center" wrapText="1"/>
    </xf>
    <xf numFmtId="0" fontId="5" fillId="4" borderId="1" xfId="4" applyNumberFormat="1" applyFont="1" applyFill="1" applyBorder="1" applyAlignment="1">
      <alignment horizontal="center" vertical="center"/>
    </xf>
    <xf numFmtId="165" fontId="5" fillId="4" borderId="1" xfId="4" applyNumberFormat="1" applyFont="1" applyFill="1" applyBorder="1" applyAlignment="1">
      <alignment horizontal="center" vertical="center"/>
    </xf>
    <xf numFmtId="0" fontId="5" fillId="4" borderId="4" xfId="4" applyNumberFormat="1" applyFont="1" applyFill="1" applyBorder="1" applyAlignment="1">
      <alignment horizontal="center" vertical="center"/>
    </xf>
    <xf numFmtId="0" fontId="5" fillId="4" borderId="6" xfId="4" applyNumberFormat="1" applyFont="1" applyFill="1" applyBorder="1" applyAlignment="1">
      <alignment horizontal="center" vertical="center"/>
    </xf>
    <xf numFmtId="0" fontId="26" fillId="12" borderId="4" xfId="4" applyNumberFormat="1" applyFont="1" applyFill="1" applyBorder="1" applyAlignment="1">
      <alignment horizontal="center" vertical="center"/>
    </xf>
    <xf numFmtId="0" fontId="26" fillId="12" borderId="6" xfId="4" applyNumberFormat="1" applyFont="1" applyFill="1" applyBorder="1" applyAlignment="1">
      <alignment horizontal="center" vertical="center"/>
    </xf>
    <xf numFmtId="0" fontId="5" fillId="5" borderId="4" xfId="4" applyNumberFormat="1" applyFont="1" applyFill="1" applyBorder="1" applyAlignment="1">
      <alignment horizontal="center" vertical="center"/>
    </xf>
    <xf numFmtId="0" fontId="5" fillId="5" borderId="6" xfId="4" applyNumberFormat="1" applyFont="1" applyFill="1" applyBorder="1" applyAlignment="1">
      <alignment horizontal="center" vertical="center"/>
    </xf>
    <xf numFmtId="0" fontId="26" fillId="13" borderId="4" xfId="4" applyNumberFormat="1" applyFont="1" applyFill="1" applyBorder="1" applyAlignment="1">
      <alignment horizontal="center" vertical="center"/>
    </xf>
    <xf numFmtId="0" fontId="26" fillId="13" borderId="6" xfId="4" applyNumberFormat="1" applyFont="1" applyFill="1" applyBorder="1" applyAlignment="1">
      <alignment horizontal="center" vertical="center"/>
    </xf>
    <xf numFmtId="0" fontId="5" fillId="10" borderId="4" xfId="4" applyNumberFormat="1" applyFont="1" applyFill="1" applyBorder="1" applyAlignment="1">
      <alignment horizontal="center" vertical="center"/>
    </xf>
    <xf numFmtId="0" fontId="5" fillId="10" borderId="6" xfId="4" applyNumberFormat="1" applyFont="1" applyFill="1" applyBorder="1" applyAlignment="1">
      <alignment horizontal="center" vertical="center"/>
    </xf>
    <xf numFmtId="0" fontId="31" fillId="0" borderId="2" xfId="2" applyFont="1" applyFill="1" applyBorder="1" applyAlignment="1">
      <alignment horizontal="center" vertical="center"/>
    </xf>
    <xf numFmtId="0" fontId="31" fillId="0" borderId="3" xfId="2" applyFont="1" applyFill="1" applyBorder="1" applyAlignment="1">
      <alignment horizontal="center" vertical="center"/>
    </xf>
    <xf numFmtId="0" fontId="31" fillId="0" borderId="8" xfId="2" applyFont="1" applyFill="1" applyBorder="1" applyAlignment="1">
      <alignment horizontal="center" vertical="center"/>
    </xf>
    <xf numFmtId="0" fontId="30" fillId="0" borderId="5" xfId="2" applyFont="1" applyFill="1" applyBorder="1" applyAlignment="1">
      <alignment horizontal="center" vertical="center"/>
    </xf>
    <xf numFmtId="0" fontId="30" fillId="0" borderId="9" xfId="2" applyFont="1" applyFill="1" applyBorder="1" applyAlignment="1">
      <alignment horizontal="center" vertical="center"/>
    </xf>
    <xf numFmtId="0" fontId="30" fillId="0" borderId="11" xfId="2" applyFont="1" applyFill="1" applyBorder="1" applyAlignment="1">
      <alignment horizontal="center" vertical="center"/>
    </xf>
    <xf numFmtId="0" fontId="30" fillId="0" borderId="12" xfId="2" applyFont="1" applyFill="1" applyBorder="1" applyAlignment="1">
      <alignment horizontal="center" vertical="center"/>
    </xf>
    <xf numFmtId="0" fontId="30" fillId="0" borderId="0" xfId="2" applyFont="1" applyFill="1" applyBorder="1" applyAlignment="1">
      <alignment horizontal="center" vertical="center"/>
    </xf>
    <xf numFmtId="0" fontId="30" fillId="0" borderId="13" xfId="2" applyFont="1" applyFill="1" applyBorder="1" applyAlignment="1">
      <alignment horizontal="center" vertical="center"/>
    </xf>
    <xf numFmtId="0" fontId="30" fillId="0" borderId="7" xfId="2" applyFont="1" applyFill="1" applyBorder="1" applyAlignment="1">
      <alignment horizontal="center" vertical="center"/>
    </xf>
    <xf numFmtId="0" fontId="30" fillId="0" borderId="10" xfId="2" applyFont="1" applyFill="1" applyBorder="1" applyAlignment="1">
      <alignment horizontal="center" vertical="center"/>
    </xf>
    <xf numFmtId="0" fontId="30" fillId="0" borderId="14" xfId="2" applyFont="1" applyFill="1" applyBorder="1" applyAlignment="1">
      <alignment horizontal="center" vertical="center"/>
    </xf>
    <xf numFmtId="49" fontId="5" fillId="3" borderId="1" xfId="4" applyNumberFormat="1" applyFont="1" applyFill="1" applyBorder="1" applyAlignment="1">
      <alignment horizontal="center" vertical="center"/>
    </xf>
    <xf numFmtId="49" fontId="5" fillId="4" borderId="1" xfId="4" applyNumberFormat="1" applyFont="1" applyFill="1" applyBorder="1" applyAlignment="1">
      <alignment horizontal="center" vertical="center"/>
    </xf>
  </cellXfs>
  <cellStyles count="14">
    <cellStyle name="0,0_x000d_&#10;NA_x000d_&#10;" xfId="8"/>
    <cellStyle name="Comma" xfId="1" builtinId="3"/>
    <cellStyle name="Comma 2" xfId="9"/>
    <cellStyle name="Normal" xfId="0" builtinId="0"/>
    <cellStyle name="Normal 2" xfId="2"/>
    <cellStyle name="Normal 3" xfId="10"/>
    <cellStyle name="Normal 3 2" xfId="7"/>
    <cellStyle name="Normal 4" xfId="11"/>
    <cellStyle name="Normal 4 2" xfId="5"/>
    <cellStyle name="Normal 5" xfId="12"/>
    <cellStyle name="Normal_Dt Base Siemens Jakarta 0209" xfId="3"/>
    <cellStyle name="Normal_HKE JULY'06-2" xfId="4"/>
    <cellStyle name="Normal_Master Final-Nat" xfId="13"/>
    <cellStyle name="Normal_SPT Tahunan (A1-2009)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195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196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197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199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0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1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3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4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5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7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8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09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1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2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3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5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6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7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19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20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21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23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24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25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27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28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29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1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2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3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5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6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7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39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40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41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43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44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45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47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48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49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51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52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53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55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56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57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59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0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1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3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4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5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7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8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69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71" name="Text Box 39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72" name="Text Box 194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200025</xdr:rowOff>
    </xdr:to>
    <xdr:sp macro="" textlink="">
      <xdr:nvSpPr>
        <xdr:cNvPr id="273" name="Text Box 195"/>
        <xdr:cNvSpPr txBox="1">
          <a:spLocks noChangeArrowheads="1"/>
        </xdr:cNvSpPr>
      </xdr:nvSpPr>
      <xdr:spPr bwMode="auto">
        <a:xfrm>
          <a:off x="21212175" y="2352675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75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76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77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79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0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1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3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4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5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7" name="Text Box 39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8" name="Text Box 194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0</xdr:colOff>
      <xdr:row>48</xdr:row>
      <xdr:rowOff>0</xdr:rowOff>
    </xdr:from>
    <xdr:to>
      <xdr:col>29</xdr:col>
      <xdr:colOff>85725</xdr:colOff>
      <xdr:row>48</xdr:row>
      <xdr:rowOff>161925</xdr:rowOff>
    </xdr:to>
    <xdr:sp macro="" textlink="">
      <xdr:nvSpPr>
        <xdr:cNvPr id="289" name="Text Box 195"/>
        <xdr:cNvSpPr txBox="1">
          <a:spLocks noChangeArrowheads="1"/>
        </xdr:cNvSpPr>
      </xdr:nvSpPr>
      <xdr:spPr bwMode="auto">
        <a:xfrm>
          <a:off x="21212175" y="2352675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1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2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3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5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6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7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299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00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01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03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04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05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07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08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09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1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2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3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5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6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7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19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20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21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23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24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25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26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27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28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29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30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31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32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33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34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35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36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37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38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39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0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1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2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3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4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5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6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7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8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49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50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51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52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53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54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55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56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57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58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59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0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1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2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3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4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5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6" name="Text Box 1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7" name="Text Box 39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8" name="Text Box 194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200025</xdr:rowOff>
    </xdr:to>
    <xdr:sp macro="" textlink="">
      <xdr:nvSpPr>
        <xdr:cNvPr id="369" name="Text Box 195"/>
        <xdr:cNvSpPr txBox="1">
          <a:spLocks noChangeArrowheads="1"/>
        </xdr:cNvSpPr>
      </xdr:nvSpPr>
      <xdr:spPr bwMode="auto">
        <a:xfrm>
          <a:off x="38276893" y="24737786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0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1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2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3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4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5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6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7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8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79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80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81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82" name="Text Box 1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83" name="Text Box 39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84" name="Text Box 194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85725</xdr:colOff>
      <xdr:row>48</xdr:row>
      <xdr:rowOff>161925</xdr:rowOff>
    </xdr:to>
    <xdr:sp macro="" textlink="">
      <xdr:nvSpPr>
        <xdr:cNvPr id="385" name="Text Box 195"/>
        <xdr:cNvSpPr txBox="1">
          <a:spLocks noChangeArrowheads="1"/>
        </xdr:cNvSpPr>
      </xdr:nvSpPr>
      <xdr:spPr bwMode="auto">
        <a:xfrm>
          <a:off x="38276893" y="24737786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86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87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88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89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0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1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2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3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4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5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6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7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8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399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00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01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02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03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04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05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06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07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08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09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10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11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12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13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14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15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16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17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18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19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0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1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2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3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4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5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6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7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8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29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30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31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32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33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34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35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36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37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38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39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0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1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2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3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4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5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6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7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8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49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0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1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2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3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4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5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6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7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8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59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60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61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62" name="Text Box 1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63" name="Text Box 39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64" name="Text Box 194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200025</xdr:rowOff>
    </xdr:to>
    <xdr:sp macro="" textlink="">
      <xdr:nvSpPr>
        <xdr:cNvPr id="465" name="Text Box 195"/>
        <xdr:cNvSpPr txBox="1">
          <a:spLocks noChangeArrowheads="1"/>
        </xdr:cNvSpPr>
      </xdr:nvSpPr>
      <xdr:spPr bwMode="auto">
        <a:xfrm>
          <a:off x="19230975" y="2171700"/>
          <a:ext cx="85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66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67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68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69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0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1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2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3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4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5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6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7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8" name="Text Box 1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79" name="Text Box 39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80" name="Text Box 194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</xdr:row>
      <xdr:rowOff>0</xdr:rowOff>
    </xdr:from>
    <xdr:to>
      <xdr:col>30</xdr:col>
      <xdr:colOff>85725</xdr:colOff>
      <xdr:row>59</xdr:row>
      <xdr:rowOff>161925</xdr:rowOff>
    </xdr:to>
    <xdr:sp macro="" textlink="">
      <xdr:nvSpPr>
        <xdr:cNvPr id="481" name="Text Box 195"/>
        <xdr:cNvSpPr txBox="1">
          <a:spLocks noChangeArrowheads="1"/>
        </xdr:cNvSpPr>
      </xdr:nvSpPr>
      <xdr:spPr bwMode="auto">
        <a:xfrm>
          <a:off x="19230975" y="2171700"/>
          <a:ext cx="857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T173"/>
  <sheetViews>
    <sheetView tabSelected="1" zoomScale="70" zoomScaleNormal="70" workbookViewId="0">
      <pane xSplit="3" ySplit="8" topLeftCell="D28" activePane="bottomRight" state="frozen"/>
      <selection pane="topRight" activeCell="D1" sqref="D1"/>
      <selection pane="bottomLeft" activeCell="A9" sqref="A9"/>
      <selection pane="bottomRight" activeCell="I36" sqref="I36"/>
    </sheetView>
  </sheetViews>
  <sheetFormatPr defaultRowHeight="20.100000000000001" customHeight="1"/>
  <cols>
    <col min="1" max="1" width="4.7109375" style="84" customWidth="1"/>
    <col min="2" max="2" width="14.5703125" style="85" customWidth="1"/>
    <col min="3" max="3" width="37.7109375" style="85" customWidth="1"/>
    <col min="4" max="4" width="48" style="86" bestFit="1" customWidth="1"/>
    <col min="5" max="5" width="7.7109375" style="85" hidden="1" customWidth="1"/>
    <col min="6" max="6" width="13.5703125" style="85" hidden="1" customWidth="1"/>
    <col min="7" max="7" width="53.5703125" style="85" hidden="1" customWidth="1"/>
    <col min="8" max="8" width="17.28515625" style="85" hidden="1" customWidth="1"/>
    <col min="9" max="9" width="17.28515625" style="85" customWidth="1"/>
    <col min="10" max="10" width="21" style="85" bestFit="1" customWidth="1"/>
    <col min="11" max="11" width="24.7109375" style="85" bestFit="1" customWidth="1"/>
    <col min="12" max="12" width="21.140625" style="85" bestFit="1" customWidth="1"/>
    <col min="13" max="13" width="27.140625" style="85" bestFit="1" customWidth="1"/>
    <col min="14" max="14" width="12.5703125" style="85" bestFit="1" customWidth="1"/>
    <col min="15" max="16" width="12.7109375" style="85" bestFit="1" customWidth="1"/>
    <col min="17" max="17" width="12.85546875" style="85" bestFit="1" customWidth="1"/>
    <col min="18" max="18" width="11.140625" style="85" bestFit="1" customWidth="1"/>
    <col min="19" max="19" width="12.5703125" style="85" bestFit="1" customWidth="1"/>
    <col min="20" max="20" width="11.5703125" style="85" bestFit="1" customWidth="1"/>
    <col min="21" max="21" width="11.140625" style="85" bestFit="1" customWidth="1"/>
    <col min="22" max="22" width="6" style="85" customWidth="1"/>
    <col min="23" max="23" width="15.5703125" style="85" bestFit="1" customWidth="1"/>
    <col min="24" max="24" width="20" style="85" bestFit="1" customWidth="1"/>
    <col min="25" max="25" width="121" style="87" bestFit="1" customWidth="1"/>
    <col min="26" max="26" width="31.42578125" style="85" customWidth="1"/>
    <col min="27" max="27" width="48.5703125" style="85" bestFit="1" customWidth="1"/>
    <col min="28" max="28" width="21.42578125" style="88" bestFit="1" customWidth="1"/>
    <col min="29" max="29" width="32.5703125" style="85" bestFit="1" customWidth="1"/>
    <col min="30" max="30" width="23.85546875" style="85" bestFit="1" customWidth="1"/>
    <col min="31" max="31" width="24.7109375" style="84" bestFit="1" customWidth="1"/>
    <col min="32" max="32" width="9.140625" style="24"/>
    <col min="33" max="16384" width="9.140625" style="35"/>
  </cols>
  <sheetData>
    <row r="1" spans="1:176" s="5" customFormat="1" ht="20.100000000000001" customHeight="1">
      <c r="A1" s="1"/>
      <c r="B1" s="2"/>
      <c r="C1" s="93"/>
      <c r="D1" s="9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2"/>
      <c r="AB1" s="4"/>
      <c r="AC1" s="2"/>
      <c r="AD1" s="2"/>
      <c r="AE1" s="1"/>
      <c r="AF1" s="1"/>
    </row>
    <row r="2" spans="1:176" s="5" customFormat="1" ht="20.100000000000001" customHeight="1">
      <c r="A2" s="1"/>
      <c r="B2" s="4" t="s">
        <v>629</v>
      </c>
      <c r="C2" s="93"/>
      <c r="D2" s="9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2"/>
      <c r="AA2" s="2"/>
      <c r="AB2" s="4"/>
      <c r="AC2" s="2"/>
      <c r="AD2" s="2"/>
      <c r="AE2" s="1"/>
      <c r="AF2" s="1"/>
    </row>
    <row r="3" spans="1:176" s="5" customFormat="1" ht="20.100000000000001" customHeight="1">
      <c r="A3" s="1"/>
      <c r="B3" s="1"/>
      <c r="C3" s="93"/>
      <c r="D3" s="9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Z3" s="2"/>
      <c r="AA3" s="2"/>
      <c r="AB3" s="4"/>
      <c r="AC3" s="2"/>
      <c r="AD3" s="2"/>
      <c r="AE3" s="1"/>
      <c r="AF3" s="1"/>
    </row>
    <row r="4" spans="1:176" s="5" customFormat="1" ht="20.100000000000001" customHeight="1">
      <c r="A4" s="1"/>
      <c r="B4" s="1"/>
      <c r="C4" s="93"/>
      <c r="D4" s="9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Z4" s="2"/>
      <c r="AA4" s="2"/>
      <c r="AB4" s="4"/>
      <c r="AC4" s="2"/>
      <c r="AD4" s="2"/>
      <c r="AE4" s="1"/>
      <c r="AF4" s="1"/>
    </row>
    <row r="5" spans="1:176" s="5" customFormat="1" ht="20.100000000000001" customHeight="1">
      <c r="A5" s="1"/>
      <c r="B5" s="1"/>
      <c r="C5" s="93"/>
      <c r="D5" s="94"/>
      <c r="E5" s="2"/>
      <c r="F5" s="2"/>
      <c r="G5" s="2"/>
      <c r="H5" s="2"/>
      <c r="I5" s="2"/>
      <c r="J5" s="2"/>
      <c r="K5" s="2"/>
      <c r="L5" s="2"/>
      <c r="M5" s="2"/>
      <c r="N5" s="267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2"/>
      <c r="AA5" s="2"/>
      <c r="AB5" s="4"/>
      <c r="AC5" s="2"/>
      <c r="AD5" s="2"/>
      <c r="AE5" s="1"/>
      <c r="AF5" s="1"/>
    </row>
    <row r="6" spans="1:176" s="5" customFormat="1" ht="20.100000000000001" customHeight="1">
      <c r="A6" s="1"/>
      <c r="B6" s="6" t="s">
        <v>0</v>
      </c>
      <c r="C6" s="1"/>
      <c r="D6" s="7"/>
      <c r="E6" s="2"/>
      <c r="F6" s="2"/>
      <c r="G6" s="2"/>
      <c r="H6" s="2"/>
      <c r="I6" s="2"/>
      <c r="J6" s="266" t="s">
        <v>9</v>
      </c>
      <c r="K6" s="161" t="s">
        <v>625</v>
      </c>
      <c r="L6" s="9" t="s">
        <v>10</v>
      </c>
      <c r="M6" s="192" t="s">
        <v>627</v>
      </c>
      <c r="N6" s="92" t="s">
        <v>476</v>
      </c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2"/>
      <c r="AA6" s="2"/>
      <c r="AB6" s="4"/>
      <c r="AC6" s="2"/>
      <c r="AD6" s="2"/>
      <c r="AE6" s="1"/>
      <c r="AF6" s="1"/>
    </row>
    <row r="7" spans="1:176" s="5" customFormat="1" ht="20.100000000000001" customHeight="1">
      <c r="A7" s="306" t="s">
        <v>1</v>
      </c>
      <c r="B7" s="307" t="s">
        <v>2</v>
      </c>
      <c r="C7" s="307" t="s">
        <v>3</v>
      </c>
      <c r="D7" s="307" t="s">
        <v>4</v>
      </c>
      <c r="E7" s="282" t="s">
        <v>5</v>
      </c>
      <c r="F7" s="282" t="s">
        <v>6</v>
      </c>
      <c r="G7" s="282" t="s">
        <v>7</v>
      </c>
      <c r="H7" s="282" t="s">
        <v>8</v>
      </c>
      <c r="I7" s="8"/>
      <c r="J7" s="284" t="s">
        <v>24</v>
      </c>
      <c r="K7" s="286" t="s">
        <v>24</v>
      </c>
      <c r="L7" s="288" t="s">
        <v>24</v>
      </c>
      <c r="M7" s="290" t="s">
        <v>24</v>
      </c>
      <c r="N7" s="292" t="s">
        <v>476</v>
      </c>
      <c r="O7" s="283" t="s">
        <v>11</v>
      </c>
      <c r="P7" s="283" t="s">
        <v>12</v>
      </c>
      <c r="Q7" s="283"/>
      <c r="R7" s="283"/>
      <c r="S7" s="283" t="s">
        <v>13</v>
      </c>
      <c r="T7" s="283"/>
      <c r="U7" s="283"/>
      <c r="V7" s="283" t="s">
        <v>14</v>
      </c>
      <c r="W7" s="281" t="s">
        <v>15</v>
      </c>
      <c r="X7" s="281" t="s">
        <v>16</v>
      </c>
      <c r="Y7" s="281" t="s">
        <v>17</v>
      </c>
      <c r="Z7" s="281" t="s">
        <v>18</v>
      </c>
      <c r="AA7" s="281" t="s">
        <v>19</v>
      </c>
      <c r="AB7" s="280" t="s">
        <v>20</v>
      </c>
      <c r="AC7" s="281" t="s">
        <v>21</v>
      </c>
      <c r="AD7" s="281" t="s">
        <v>22</v>
      </c>
      <c r="AE7" s="281" t="s">
        <v>23</v>
      </c>
      <c r="AF7" s="1"/>
    </row>
    <row r="8" spans="1:176" s="5" customFormat="1" ht="20.100000000000001" customHeight="1">
      <c r="A8" s="306"/>
      <c r="B8" s="307"/>
      <c r="C8" s="307"/>
      <c r="D8" s="307"/>
      <c r="E8" s="282"/>
      <c r="F8" s="282"/>
      <c r="G8" s="282"/>
      <c r="H8" s="282"/>
      <c r="I8" s="8"/>
      <c r="J8" s="285"/>
      <c r="K8" s="287"/>
      <c r="L8" s="289"/>
      <c r="M8" s="291"/>
      <c r="N8" s="293"/>
      <c r="O8" s="283"/>
      <c r="P8" s="10" t="s">
        <v>25</v>
      </c>
      <c r="Q8" s="10" t="s">
        <v>26</v>
      </c>
      <c r="R8" s="10" t="s">
        <v>27</v>
      </c>
      <c r="S8" s="10" t="s">
        <v>25</v>
      </c>
      <c r="T8" s="10" t="s">
        <v>26</v>
      </c>
      <c r="U8" s="10" t="s">
        <v>27</v>
      </c>
      <c r="V8" s="283"/>
      <c r="W8" s="281"/>
      <c r="X8" s="281"/>
      <c r="Y8" s="281"/>
      <c r="Z8" s="281"/>
      <c r="AA8" s="281"/>
      <c r="AB8" s="280"/>
      <c r="AC8" s="281"/>
      <c r="AD8" s="281"/>
      <c r="AE8" s="281"/>
      <c r="AF8" s="11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</row>
    <row r="9" spans="1:176" s="24" customFormat="1" ht="20.100000000000001" customHeight="1">
      <c r="A9" s="13">
        <v>1</v>
      </c>
      <c r="B9" s="13">
        <v>861</v>
      </c>
      <c r="C9" s="28" t="s">
        <v>408</v>
      </c>
      <c r="D9" s="15" t="s">
        <v>322</v>
      </c>
      <c r="E9" s="13"/>
      <c r="F9" s="13"/>
      <c r="G9" s="13"/>
      <c r="H9" s="96"/>
      <c r="I9" s="151" t="s">
        <v>9</v>
      </c>
      <c r="J9" s="150">
        <v>8710414</v>
      </c>
      <c r="K9" s="150"/>
      <c r="L9" s="143"/>
      <c r="M9" s="163"/>
      <c r="N9" s="169" t="s">
        <v>477</v>
      </c>
      <c r="O9" s="181">
        <v>40861</v>
      </c>
      <c r="P9" s="179">
        <v>41013</v>
      </c>
      <c r="Q9" s="179">
        <v>41732</v>
      </c>
      <c r="R9" s="102"/>
      <c r="S9" s="27"/>
      <c r="T9" s="27"/>
      <c r="U9" s="27"/>
      <c r="V9" s="13" t="s">
        <v>64</v>
      </c>
      <c r="W9" s="13" t="s">
        <v>65</v>
      </c>
      <c r="X9" s="13" t="s">
        <v>65</v>
      </c>
      <c r="Y9" s="13"/>
      <c r="Z9" s="195" t="s">
        <v>116</v>
      </c>
      <c r="AA9" s="194" t="s">
        <v>409</v>
      </c>
      <c r="AB9" s="31" t="s">
        <v>410</v>
      </c>
      <c r="AC9" s="13" t="s">
        <v>408</v>
      </c>
      <c r="AD9" s="21" t="s">
        <v>119</v>
      </c>
      <c r="AE9" s="32" t="s">
        <v>411</v>
      </c>
      <c r="AF9" s="23"/>
    </row>
    <row r="10" spans="1:176" s="24" customFormat="1" ht="20.100000000000001" customHeight="1">
      <c r="A10" s="13">
        <f t="shared" ref="A10:A41" si="0">+A9+1</f>
        <v>2</v>
      </c>
      <c r="B10" s="37" t="s">
        <v>306</v>
      </c>
      <c r="C10" s="265" t="s">
        <v>307</v>
      </c>
      <c r="D10" s="38" t="s">
        <v>308</v>
      </c>
      <c r="E10" s="22" t="s">
        <v>52</v>
      </c>
      <c r="F10" s="38" t="s">
        <v>115</v>
      </c>
      <c r="G10" s="22" t="s">
        <v>108</v>
      </c>
      <c r="H10" s="98" t="s">
        <v>41</v>
      </c>
      <c r="I10" s="151" t="s">
        <v>9</v>
      </c>
      <c r="J10" s="144">
        <v>9235850</v>
      </c>
      <c r="K10" s="144"/>
      <c r="L10" s="143"/>
      <c r="M10" s="163"/>
      <c r="N10" s="169" t="s">
        <v>477</v>
      </c>
      <c r="O10" s="183">
        <v>39613</v>
      </c>
      <c r="P10" s="176">
        <v>41015</v>
      </c>
      <c r="Q10" s="176">
        <v>41394</v>
      </c>
      <c r="R10" s="102"/>
      <c r="S10" s="34"/>
      <c r="T10" s="34"/>
      <c r="U10" s="27"/>
      <c r="V10" s="13" t="s">
        <v>64</v>
      </c>
      <c r="W10" s="13" t="s">
        <v>65</v>
      </c>
      <c r="X10" s="13"/>
      <c r="Y10" s="13" t="s">
        <v>761</v>
      </c>
      <c r="Z10" s="195" t="s">
        <v>116</v>
      </c>
      <c r="AA10" s="195" t="s">
        <v>309</v>
      </c>
      <c r="AB10" s="29" t="s">
        <v>310</v>
      </c>
      <c r="AC10" s="14" t="s">
        <v>307</v>
      </c>
      <c r="AD10" s="21" t="s">
        <v>119</v>
      </c>
      <c r="AE10" s="20" t="s">
        <v>311</v>
      </c>
      <c r="AF10" s="23"/>
    </row>
    <row r="11" spans="1:176" s="24" customFormat="1" ht="20.100000000000001" customHeight="1">
      <c r="A11" s="13">
        <f t="shared" si="0"/>
        <v>3</v>
      </c>
      <c r="B11" s="13">
        <v>256</v>
      </c>
      <c r="C11" s="18" t="s">
        <v>217</v>
      </c>
      <c r="D11" s="15" t="s">
        <v>218</v>
      </c>
      <c r="E11" s="13" t="s">
        <v>61</v>
      </c>
      <c r="F11" s="13"/>
      <c r="G11" s="39" t="s">
        <v>108</v>
      </c>
      <c r="H11" s="96"/>
      <c r="I11" s="151" t="s">
        <v>9</v>
      </c>
      <c r="J11" s="152">
        <v>40071429</v>
      </c>
      <c r="K11" s="152"/>
      <c r="L11" s="143"/>
      <c r="M11" s="163"/>
      <c r="N11" s="169"/>
      <c r="O11" s="181">
        <v>40651</v>
      </c>
      <c r="P11" s="188">
        <v>41017</v>
      </c>
      <c r="Q11" s="188">
        <v>41425</v>
      </c>
      <c r="R11" s="102"/>
      <c r="S11" s="89"/>
      <c r="T11" s="27"/>
      <c r="U11" s="27"/>
      <c r="V11" s="13" t="s">
        <v>64</v>
      </c>
      <c r="W11" s="13" t="s">
        <v>65</v>
      </c>
      <c r="X11" s="13"/>
      <c r="Y11" s="13"/>
      <c r="Z11" s="194" t="s">
        <v>219</v>
      </c>
      <c r="AA11" s="194"/>
      <c r="AB11" s="49" t="s">
        <v>220</v>
      </c>
      <c r="AC11" s="13" t="s">
        <v>217</v>
      </c>
      <c r="AD11" s="21" t="s">
        <v>201</v>
      </c>
      <c r="AE11" s="32" t="s">
        <v>221</v>
      </c>
      <c r="AF11" s="23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</row>
    <row r="12" spans="1:176" ht="20.100000000000001" customHeight="1">
      <c r="A12" s="13">
        <f t="shared" si="0"/>
        <v>4</v>
      </c>
      <c r="B12" s="13">
        <v>39</v>
      </c>
      <c r="C12" s="28" t="s">
        <v>400</v>
      </c>
      <c r="D12" s="15" t="s">
        <v>401</v>
      </c>
      <c r="E12" s="39" t="s">
        <v>52</v>
      </c>
      <c r="F12" s="39"/>
      <c r="G12" s="39" t="s">
        <v>101</v>
      </c>
      <c r="H12" s="100"/>
      <c r="I12" s="151" t="s">
        <v>9</v>
      </c>
      <c r="J12" s="154">
        <v>6513268</v>
      </c>
      <c r="K12" s="154"/>
      <c r="L12" s="143"/>
      <c r="M12" s="163"/>
      <c r="N12" s="169" t="s">
        <v>477</v>
      </c>
      <c r="O12" s="184">
        <v>40651</v>
      </c>
      <c r="P12" s="180">
        <v>41017</v>
      </c>
      <c r="Q12" s="180">
        <v>41732</v>
      </c>
      <c r="R12" s="102"/>
      <c r="S12" s="89"/>
      <c r="T12" s="27"/>
      <c r="U12" s="27"/>
      <c r="V12" s="39" t="s">
        <v>64</v>
      </c>
      <c r="W12" s="13" t="s">
        <v>65</v>
      </c>
      <c r="X12" s="13"/>
      <c r="Y12" s="13"/>
      <c r="Z12" s="194" t="s">
        <v>32</v>
      </c>
      <c r="AA12" s="194"/>
      <c r="AB12" s="49" t="s">
        <v>402</v>
      </c>
      <c r="AC12" s="13" t="s">
        <v>400</v>
      </c>
      <c r="AD12" s="21" t="s">
        <v>35</v>
      </c>
      <c r="AE12" s="20" t="s">
        <v>403</v>
      </c>
      <c r="AF12" s="23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</row>
    <row r="13" spans="1:176" ht="20.100000000000001" customHeight="1">
      <c r="A13" s="13">
        <f t="shared" si="0"/>
        <v>5</v>
      </c>
      <c r="B13" s="27">
        <v>91</v>
      </c>
      <c r="C13" s="227" t="s">
        <v>510</v>
      </c>
      <c r="D13" s="140" t="s">
        <v>39</v>
      </c>
      <c r="E13" s="27"/>
      <c r="F13" s="27"/>
      <c r="G13" s="27"/>
      <c r="H13" s="151"/>
      <c r="I13" s="151" t="s">
        <v>9</v>
      </c>
      <c r="J13" s="201">
        <v>42000000</v>
      </c>
      <c r="K13" s="148"/>
      <c r="L13" s="148"/>
      <c r="M13" s="168"/>
      <c r="N13" s="26"/>
      <c r="O13" s="184">
        <v>41017</v>
      </c>
      <c r="P13" s="181">
        <v>41017</v>
      </c>
      <c r="Q13" s="179">
        <v>41732</v>
      </c>
      <c r="R13" s="122"/>
      <c r="S13" s="59"/>
      <c r="T13" s="59"/>
      <c r="U13" s="34"/>
      <c r="V13" s="34" t="s">
        <v>30</v>
      </c>
      <c r="W13" s="27" t="s">
        <v>109</v>
      </c>
      <c r="X13" s="27"/>
      <c r="Y13" s="27"/>
      <c r="Z13" s="198" t="s">
        <v>219</v>
      </c>
      <c r="AA13" s="198"/>
      <c r="AB13" s="27" t="s">
        <v>546</v>
      </c>
      <c r="AC13" s="27" t="s">
        <v>547</v>
      </c>
      <c r="AD13" s="240"/>
      <c r="AE13" s="219" t="s">
        <v>686</v>
      </c>
      <c r="AF13" s="23"/>
    </row>
    <row r="14" spans="1:176" ht="20.100000000000001" customHeight="1">
      <c r="A14" s="13">
        <f t="shared" si="0"/>
        <v>6</v>
      </c>
      <c r="B14" s="33" t="s">
        <v>157</v>
      </c>
      <c r="C14" s="127" t="s">
        <v>158</v>
      </c>
      <c r="D14" s="14" t="s">
        <v>159</v>
      </c>
      <c r="E14" s="20" t="s">
        <v>52</v>
      </c>
      <c r="F14" s="14" t="s">
        <v>62</v>
      </c>
      <c r="G14" s="20" t="s">
        <v>63</v>
      </c>
      <c r="H14" s="97" t="s">
        <v>41</v>
      </c>
      <c r="I14" s="151" t="s">
        <v>9</v>
      </c>
      <c r="J14" s="144">
        <v>6000000</v>
      </c>
      <c r="K14" s="144"/>
      <c r="L14" s="144"/>
      <c r="M14" s="162"/>
      <c r="N14" s="169" t="s">
        <v>477</v>
      </c>
      <c r="O14" s="185">
        <v>40330</v>
      </c>
      <c r="P14" s="176">
        <v>41019</v>
      </c>
      <c r="Q14" s="176">
        <v>41732</v>
      </c>
      <c r="R14" s="102"/>
      <c r="S14" s="34"/>
      <c r="T14" s="34"/>
      <c r="U14" s="27"/>
      <c r="V14" s="13" t="s">
        <v>64</v>
      </c>
      <c r="W14" s="13" t="s">
        <v>65</v>
      </c>
      <c r="X14" s="13"/>
      <c r="Y14" s="13"/>
      <c r="Z14" s="195" t="s">
        <v>116</v>
      </c>
      <c r="AA14" s="193" t="s">
        <v>160</v>
      </c>
      <c r="AB14" s="29" t="s">
        <v>161</v>
      </c>
      <c r="AC14" s="14" t="s">
        <v>158</v>
      </c>
      <c r="AD14" s="21" t="s">
        <v>119</v>
      </c>
      <c r="AE14" s="13" t="s">
        <v>162</v>
      </c>
      <c r="AF14" s="23"/>
    </row>
    <row r="15" spans="1:176" s="24" customFormat="1" ht="20.100000000000001" customHeight="1">
      <c r="A15" s="13">
        <f t="shared" si="0"/>
        <v>7</v>
      </c>
      <c r="B15" s="13">
        <v>755</v>
      </c>
      <c r="C15" s="261" t="s">
        <v>302</v>
      </c>
      <c r="D15" s="15" t="s">
        <v>39</v>
      </c>
      <c r="E15" s="16"/>
      <c r="F15" s="16"/>
      <c r="G15" s="16"/>
      <c r="H15" s="95"/>
      <c r="I15" s="151" t="s">
        <v>9</v>
      </c>
      <c r="J15" s="143"/>
      <c r="K15" s="143"/>
      <c r="L15" s="143"/>
      <c r="M15" s="163"/>
      <c r="N15" s="169"/>
      <c r="O15" s="184">
        <v>40919</v>
      </c>
      <c r="P15" s="175">
        <v>41020</v>
      </c>
      <c r="Q15" s="175">
        <v>41051</v>
      </c>
      <c r="R15" s="102"/>
      <c r="S15" s="59"/>
      <c r="T15" s="59"/>
      <c r="U15" s="27"/>
      <c r="V15" s="13" t="s">
        <v>64</v>
      </c>
      <c r="W15" s="13" t="s">
        <v>65</v>
      </c>
      <c r="X15" s="13" t="s">
        <v>65</v>
      </c>
      <c r="Y15" s="13" t="s">
        <v>697</v>
      </c>
      <c r="Z15" s="194" t="s">
        <v>219</v>
      </c>
      <c r="AA15" s="194"/>
      <c r="AB15" s="18" t="s">
        <v>303</v>
      </c>
      <c r="AC15" s="20" t="s">
        <v>304</v>
      </c>
      <c r="AD15" s="21" t="s">
        <v>201</v>
      </c>
      <c r="AE15" s="62" t="s">
        <v>305</v>
      </c>
      <c r="AF15" s="40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</row>
    <row r="16" spans="1:176" s="24" customFormat="1" ht="20.100000000000001" customHeight="1">
      <c r="A16" s="13">
        <f t="shared" si="0"/>
        <v>8</v>
      </c>
      <c r="B16" s="33">
        <v>784</v>
      </c>
      <c r="C16" s="127" t="s">
        <v>517</v>
      </c>
      <c r="D16" s="14" t="s">
        <v>554</v>
      </c>
      <c r="E16" s="20"/>
      <c r="F16" s="14"/>
      <c r="G16" s="20"/>
      <c r="H16" s="97"/>
      <c r="I16" s="101" t="s">
        <v>9</v>
      </c>
      <c r="J16" s="143">
        <v>5000000</v>
      </c>
      <c r="K16" s="143"/>
      <c r="L16" s="143"/>
      <c r="M16" s="163"/>
      <c r="N16" s="169" t="s">
        <v>477</v>
      </c>
      <c r="O16" s="185">
        <v>41022</v>
      </c>
      <c r="P16" s="178">
        <v>41022</v>
      </c>
      <c r="Q16" s="178">
        <v>41386</v>
      </c>
      <c r="R16" s="102"/>
      <c r="S16" s="34"/>
      <c r="T16" s="34"/>
      <c r="U16" s="27"/>
      <c r="V16" s="13" t="s">
        <v>64</v>
      </c>
      <c r="W16" s="13" t="s">
        <v>65</v>
      </c>
      <c r="X16" s="13"/>
      <c r="Y16" s="13"/>
      <c r="Z16" s="195" t="s">
        <v>472</v>
      </c>
      <c r="AA16" s="193" t="s">
        <v>573</v>
      </c>
      <c r="AB16" s="49" t="s">
        <v>574</v>
      </c>
      <c r="AC16" s="14" t="s">
        <v>517</v>
      </c>
      <c r="AD16" s="21"/>
      <c r="AE16" s="43"/>
      <c r="AF16" s="40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</row>
    <row r="17" spans="1:176" s="24" customFormat="1" ht="20.100000000000001" customHeight="1">
      <c r="A17" s="13">
        <f t="shared" si="0"/>
        <v>9</v>
      </c>
      <c r="B17" s="33" t="s">
        <v>88</v>
      </c>
      <c r="C17" s="127" t="s">
        <v>89</v>
      </c>
      <c r="D17" s="14" t="s">
        <v>90</v>
      </c>
      <c r="E17" s="20" t="s">
        <v>61</v>
      </c>
      <c r="F17" s="14" t="s">
        <v>91</v>
      </c>
      <c r="G17" s="20" t="s">
        <v>63</v>
      </c>
      <c r="H17" s="97" t="s">
        <v>41</v>
      </c>
      <c r="I17" s="151" t="s">
        <v>9</v>
      </c>
      <c r="J17" s="143">
        <v>10900000</v>
      </c>
      <c r="K17" s="143"/>
      <c r="L17" s="143"/>
      <c r="M17" s="163"/>
      <c r="N17" s="169"/>
      <c r="O17" s="185">
        <v>39930</v>
      </c>
      <c r="P17" s="176">
        <v>41026</v>
      </c>
      <c r="Q17" s="176">
        <v>41732</v>
      </c>
      <c r="R17" s="102"/>
      <c r="S17" s="34"/>
      <c r="T17" s="34"/>
      <c r="U17" s="27"/>
      <c r="V17" s="13" t="s">
        <v>64</v>
      </c>
      <c r="W17" s="13" t="s">
        <v>65</v>
      </c>
      <c r="X17" s="13"/>
      <c r="Y17" s="13"/>
      <c r="Z17" s="193" t="s">
        <v>32</v>
      </c>
      <c r="AA17" s="193"/>
      <c r="AB17" s="29" t="s">
        <v>92</v>
      </c>
      <c r="AC17" s="14" t="s">
        <v>89</v>
      </c>
      <c r="AD17" s="21" t="s">
        <v>35</v>
      </c>
      <c r="AE17" s="42" t="s">
        <v>93</v>
      </c>
      <c r="AF17" s="23"/>
    </row>
    <row r="18" spans="1:176" s="24" customFormat="1" ht="20.100000000000001" customHeight="1">
      <c r="A18" s="13">
        <f t="shared" si="0"/>
        <v>10</v>
      </c>
      <c r="B18" s="14">
        <v>22</v>
      </c>
      <c r="C18" s="118" t="s">
        <v>473</v>
      </c>
      <c r="D18" s="119" t="s">
        <v>39</v>
      </c>
      <c r="E18" s="51"/>
      <c r="F18" s="13"/>
      <c r="G18" s="13"/>
      <c r="H18" s="96"/>
      <c r="I18" s="151" t="s">
        <v>9</v>
      </c>
      <c r="J18" s="143">
        <v>14000000</v>
      </c>
      <c r="K18" s="143"/>
      <c r="L18" s="143"/>
      <c r="M18" s="163"/>
      <c r="N18" s="169"/>
      <c r="O18" s="184">
        <v>41030</v>
      </c>
      <c r="P18" s="175">
        <v>41030</v>
      </c>
      <c r="Q18" s="175">
        <v>41060</v>
      </c>
      <c r="R18" s="102"/>
      <c r="S18" s="27"/>
      <c r="T18" s="27"/>
      <c r="U18" s="27"/>
      <c r="V18" s="27" t="s">
        <v>30</v>
      </c>
      <c r="W18" s="13" t="s">
        <v>48</v>
      </c>
      <c r="X18" s="13"/>
      <c r="Y18" s="13" t="s">
        <v>762</v>
      </c>
      <c r="Z18" s="195" t="s">
        <v>472</v>
      </c>
      <c r="AA18" s="193"/>
      <c r="AB18" s="61" t="s">
        <v>724</v>
      </c>
      <c r="AC18" s="20" t="s">
        <v>473</v>
      </c>
      <c r="AD18" s="21"/>
      <c r="AE18" s="245" t="s">
        <v>725</v>
      </c>
      <c r="AF18" s="23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</row>
    <row r="19" spans="1:176" s="24" customFormat="1" ht="20.100000000000001" customHeight="1">
      <c r="A19" s="13">
        <f t="shared" si="0"/>
        <v>11</v>
      </c>
      <c r="B19" s="33" t="s">
        <v>404</v>
      </c>
      <c r="C19" s="127" t="s">
        <v>405</v>
      </c>
      <c r="D19" s="14" t="s">
        <v>159</v>
      </c>
      <c r="E19" s="20" t="s">
        <v>52</v>
      </c>
      <c r="F19" s="14" t="s">
        <v>223</v>
      </c>
      <c r="G19" s="20" t="s">
        <v>54</v>
      </c>
      <c r="H19" s="97" t="s">
        <v>41</v>
      </c>
      <c r="I19" s="101" t="s">
        <v>9</v>
      </c>
      <c r="J19" s="154">
        <v>5464325</v>
      </c>
      <c r="K19" s="154"/>
      <c r="L19" s="143"/>
      <c r="M19" s="163"/>
      <c r="N19" s="169" t="s">
        <v>477</v>
      </c>
      <c r="O19" s="185">
        <v>39934</v>
      </c>
      <c r="P19" s="180">
        <v>41030</v>
      </c>
      <c r="Q19" s="180">
        <v>41274</v>
      </c>
      <c r="R19" s="102"/>
      <c r="S19" s="34"/>
      <c r="T19" s="34"/>
      <c r="U19" s="27"/>
      <c r="V19" s="13" t="s">
        <v>64</v>
      </c>
      <c r="W19" s="13" t="s">
        <v>65</v>
      </c>
      <c r="X19" s="13"/>
      <c r="Y19" s="13"/>
      <c r="Z19" s="193" t="s">
        <v>32</v>
      </c>
      <c r="AA19" s="193"/>
      <c r="AB19" s="29" t="s">
        <v>406</v>
      </c>
      <c r="AC19" s="14" t="s">
        <v>405</v>
      </c>
      <c r="AD19" s="21" t="s">
        <v>35</v>
      </c>
      <c r="AE19" s="20" t="s">
        <v>407</v>
      </c>
      <c r="AF19" s="40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</row>
    <row r="20" spans="1:176" s="24" customFormat="1" ht="20.100000000000001" customHeight="1">
      <c r="A20" s="13">
        <f t="shared" si="0"/>
        <v>12</v>
      </c>
      <c r="B20" s="33">
        <v>432</v>
      </c>
      <c r="C20" s="127" t="s">
        <v>524</v>
      </c>
      <c r="D20" s="14" t="s">
        <v>322</v>
      </c>
      <c r="E20" s="20"/>
      <c r="F20" s="14"/>
      <c r="G20" s="20"/>
      <c r="H20" s="97"/>
      <c r="I20" s="101" t="s">
        <v>9</v>
      </c>
      <c r="J20" s="150">
        <v>12000000</v>
      </c>
      <c r="K20" s="150"/>
      <c r="L20" s="143"/>
      <c r="M20" s="163"/>
      <c r="N20" s="169"/>
      <c r="O20" s="234">
        <v>41030</v>
      </c>
      <c r="P20" s="179">
        <v>41030</v>
      </c>
      <c r="Q20" s="179">
        <v>41759</v>
      </c>
      <c r="R20" s="102"/>
      <c r="S20" s="34"/>
      <c r="T20" s="34"/>
      <c r="U20" s="27"/>
      <c r="V20" s="13" t="s">
        <v>64</v>
      </c>
      <c r="W20" s="13" t="s">
        <v>65</v>
      </c>
      <c r="X20" s="13"/>
      <c r="Y20" s="13"/>
      <c r="Z20" s="200" t="s">
        <v>491</v>
      </c>
      <c r="AA20" s="193" t="s">
        <v>616</v>
      </c>
      <c r="AB20" s="29" t="s">
        <v>529</v>
      </c>
      <c r="AC20" s="14" t="s">
        <v>524</v>
      </c>
      <c r="AD20" s="21"/>
      <c r="AE20" s="20" t="s">
        <v>588</v>
      </c>
      <c r="AF20" s="23"/>
    </row>
    <row r="21" spans="1:176" s="24" customFormat="1" ht="20.100000000000001" customHeight="1">
      <c r="A21" s="13">
        <f t="shared" si="0"/>
        <v>13</v>
      </c>
      <c r="B21" s="33">
        <v>470</v>
      </c>
      <c r="C21" s="242" t="s">
        <v>525</v>
      </c>
      <c r="D21" s="14" t="s">
        <v>545</v>
      </c>
      <c r="E21" s="20"/>
      <c r="F21" s="14"/>
      <c r="G21" s="20"/>
      <c r="H21" s="97"/>
      <c r="I21" s="101" t="s">
        <v>9</v>
      </c>
      <c r="J21" s="150">
        <v>9491246</v>
      </c>
      <c r="K21" s="150"/>
      <c r="L21" s="143"/>
      <c r="M21" s="163"/>
      <c r="N21" s="169" t="s">
        <v>477</v>
      </c>
      <c r="O21" s="185">
        <v>41030</v>
      </c>
      <c r="P21" s="183">
        <v>41030</v>
      </c>
      <c r="Q21" s="179">
        <v>41732</v>
      </c>
      <c r="R21" s="155"/>
      <c r="S21" s="34"/>
      <c r="T21" s="34"/>
      <c r="U21" s="27"/>
      <c r="V21" s="13" t="s">
        <v>64</v>
      </c>
      <c r="W21" s="13" t="s">
        <v>65</v>
      </c>
      <c r="X21" s="13" t="s">
        <v>65</v>
      </c>
      <c r="Y21" s="13"/>
      <c r="Z21" s="200" t="s">
        <v>32</v>
      </c>
      <c r="AA21" s="193" t="s">
        <v>601</v>
      </c>
      <c r="AB21" s="29" t="s">
        <v>530</v>
      </c>
      <c r="AC21" s="14" t="s">
        <v>525</v>
      </c>
      <c r="AD21" s="21"/>
      <c r="AE21" s="20" t="s">
        <v>619</v>
      </c>
      <c r="AF21" s="23"/>
    </row>
    <row r="22" spans="1:176" s="24" customFormat="1" ht="20.100000000000001" customHeight="1">
      <c r="A22" s="13">
        <f t="shared" si="0"/>
        <v>14</v>
      </c>
      <c r="B22" s="13">
        <v>389</v>
      </c>
      <c r="C22" s="28" t="s">
        <v>182</v>
      </c>
      <c r="D22" s="15" t="s">
        <v>183</v>
      </c>
      <c r="E22" s="13"/>
      <c r="F22" s="13"/>
      <c r="G22" s="39" t="s">
        <v>101</v>
      </c>
      <c r="H22" s="96"/>
      <c r="I22" s="151" t="s">
        <v>9</v>
      </c>
      <c r="J22" s="144">
        <v>41437000</v>
      </c>
      <c r="K22" s="144"/>
      <c r="L22" s="143"/>
      <c r="M22" s="163"/>
      <c r="N22" s="169"/>
      <c r="O22" s="184">
        <v>40665</v>
      </c>
      <c r="P22" s="176">
        <v>41031</v>
      </c>
      <c r="Q22" s="176">
        <v>41395</v>
      </c>
      <c r="R22" s="102"/>
      <c r="S22" s="27"/>
      <c r="T22" s="27"/>
      <c r="U22" s="27"/>
      <c r="V22" s="13" t="s">
        <v>30</v>
      </c>
      <c r="W22" s="13" t="s">
        <v>184</v>
      </c>
      <c r="X22" s="13"/>
      <c r="Y22" s="13"/>
      <c r="Z22" s="194" t="s">
        <v>32</v>
      </c>
      <c r="AA22" s="194"/>
      <c r="AB22" s="36" t="s">
        <v>185</v>
      </c>
      <c r="AC22" s="20" t="s">
        <v>186</v>
      </c>
      <c r="AD22" s="21" t="s">
        <v>35</v>
      </c>
      <c r="AE22" s="53" t="s">
        <v>187</v>
      </c>
      <c r="AF22" s="23"/>
    </row>
    <row r="23" spans="1:176" s="24" customFormat="1" ht="20.100000000000001" customHeight="1">
      <c r="A23" s="13">
        <f t="shared" si="0"/>
        <v>15</v>
      </c>
      <c r="B23" s="13">
        <v>270</v>
      </c>
      <c r="C23" s="28" t="s">
        <v>268</v>
      </c>
      <c r="D23" s="15" t="s">
        <v>107</v>
      </c>
      <c r="E23" s="13"/>
      <c r="F23" s="60"/>
      <c r="G23" s="39" t="s">
        <v>108</v>
      </c>
      <c r="H23" s="100"/>
      <c r="I23" s="151" t="s">
        <v>518</v>
      </c>
      <c r="J23" s="144"/>
      <c r="K23" s="144"/>
      <c r="L23" s="144">
        <v>3740863</v>
      </c>
      <c r="M23" s="162"/>
      <c r="N23" s="169"/>
      <c r="O23" s="184">
        <v>40665</v>
      </c>
      <c r="P23" s="176">
        <v>41031</v>
      </c>
      <c r="Q23" s="176" t="s">
        <v>514</v>
      </c>
      <c r="R23" s="102"/>
      <c r="S23" s="27"/>
      <c r="T23" s="27"/>
      <c r="U23" s="27"/>
      <c r="V23" s="13" t="s">
        <v>30</v>
      </c>
      <c r="W23" s="13" t="s">
        <v>109</v>
      </c>
      <c r="X23" s="13"/>
      <c r="Y23" s="13"/>
      <c r="Z23" s="195" t="s">
        <v>116</v>
      </c>
      <c r="AA23" s="193" t="s">
        <v>269</v>
      </c>
      <c r="AB23" s="61" t="s">
        <v>270</v>
      </c>
      <c r="AC23" s="20" t="s">
        <v>271</v>
      </c>
      <c r="AD23" s="21" t="s">
        <v>119</v>
      </c>
      <c r="AE23" s="22" t="s">
        <v>272</v>
      </c>
      <c r="AF23" s="23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</row>
    <row r="24" spans="1:176" ht="20.100000000000001" customHeight="1">
      <c r="A24" s="13">
        <f t="shared" si="0"/>
        <v>16</v>
      </c>
      <c r="B24" s="33">
        <v>199</v>
      </c>
      <c r="C24" s="265" t="s">
        <v>519</v>
      </c>
      <c r="D24" s="14" t="s">
        <v>520</v>
      </c>
      <c r="E24" s="20"/>
      <c r="F24" s="14"/>
      <c r="G24" s="20"/>
      <c r="H24" s="97"/>
      <c r="I24" s="101" t="s">
        <v>9</v>
      </c>
      <c r="J24" s="156">
        <v>53211991</v>
      </c>
      <c r="K24" s="173"/>
      <c r="L24" s="143"/>
      <c r="M24" s="163"/>
      <c r="N24" s="169"/>
      <c r="O24" s="234">
        <v>41032</v>
      </c>
      <c r="P24" s="179">
        <v>41032</v>
      </c>
      <c r="Q24" s="179">
        <v>41367</v>
      </c>
      <c r="R24" s="102"/>
      <c r="S24" s="34"/>
      <c r="T24" s="34"/>
      <c r="U24" s="27"/>
      <c r="V24" s="13" t="s">
        <v>30</v>
      </c>
      <c r="W24" s="13" t="s">
        <v>266</v>
      </c>
      <c r="X24" s="13"/>
      <c r="Y24" s="13" t="s">
        <v>760</v>
      </c>
      <c r="Z24" s="195" t="s">
        <v>116</v>
      </c>
      <c r="AA24" s="193" t="s">
        <v>630</v>
      </c>
      <c r="AB24" s="18" t="s">
        <v>526</v>
      </c>
      <c r="AC24" s="18" t="s">
        <v>527</v>
      </c>
      <c r="AD24" s="241" t="s">
        <v>472</v>
      </c>
      <c r="AE24" s="20" t="s">
        <v>685</v>
      </c>
      <c r="AF24" s="23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</row>
    <row r="25" spans="1:176" ht="20.100000000000001" customHeight="1">
      <c r="A25" s="13">
        <f t="shared" si="0"/>
        <v>17</v>
      </c>
      <c r="B25" s="13">
        <v>1265</v>
      </c>
      <c r="C25" s="28" t="s">
        <v>244</v>
      </c>
      <c r="D25" s="15" t="s">
        <v>245</v>
      </c>
      <c r="E25" s="13"/>
      <c r="F25" s="13"/>
      <c r="G25" s="39" t="s">
        <v>101</v>
      </c>
      <c r="H25" s="96"/>
      <c r="I25" s="151" t="s">
        <v>9</v>
      </c>
      <c r="J25" s="144">
        <v>6428571</v>
      </c>
      <c r="K25" s="144"/>
      <c r="L25" s="144"/>
      <c r="M25" s="162"/>
      <c r="N25" s="169" t="s">
        <v>477</v>
      </c>
      <c r="O25" s="184">
        <v>40821</v>
      </c>
      <c r="P25" s="176">
        <v>41036</v>
      </c>
      <c r="Q25" s="176">
        <v>41732</v>
      </c>
      <c r="R25" s="102"/>
      <c r="S25" s="27"/>
      <c r="T25" s="27"/>
      <c r="U25" s="27"/>
      <c r="V25" s="13" t="s">
        <v>64</v>
      </c>
      <c r="W25" s="13" t="s">
        <v>65</v>
      </c>
      <c r="X25" s="13" t="s">
        <v>31</v>
      </c>
      <c r="Y25" s="13"/>
      <c r="Z25" s="194" t="s">
        <v>32</v>
      </c>
      <c r="AA25" s="194" t="s">
        <v>246</v>
      </c>
      <c r="AB25" s="31">
        <v>1270004093314</v>
      </c>
      <c r="AC25" s="13" t="s">
        <v>244</v>
      </c>
      <c r="AD25" s="21" t="s">
        <v>35</v>
      </c>
      <c r="AE25" s="32" t="s">
        <v>247</v>
      </c>
      <c r="AF25" s="40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</row>
    <row r="26" spans="1:176" ht="20.100000000000001" customHeight="1">
      <c r="A26" s="13">
        <f t="shared" si="0"/>
        <v>18</v>
      </c>
      <c r="B26" s="13">
        <v>292</v>
      </c>
      <c r="C26" s="28" t="s">
        <v>321</v>
      </c>
      <c r="D26" s="15" t="s">
        <v>322</v>
      </c>
      <c r="E26" s="13"/>
      <c r="F26" s="13"/>
      <c r="G26" s="39" t="s">
        <v>108</v>
      </c>
      <c r="H26" s="96"/>
      <c r="I26" s="151" t="s">
        <v>518</v>
      </c>
      <c r="J26" s="143"/>
      <c r="K26" s="143"/>
      <c r="L26" s="143">
        <v>964900</v>
      </c>
      <c r="M26" s="163"/>
      <c r="N26" s="169"/>
      <c r="O26" s="184">
        <v>40693</v>
      </c>
      <c r="P26" s="176">
        <v>41036</v>
      </c>
      <c r="Q26" s="176">
        <v>40974</v>
      </c>
      <c r="R26" s="102"/>
      <c r="S26" s="27"/>
      <c r="T26" s="27"/>
      <c r="U26" s="27"/>
      <c r="V26" s="13" t="s">
        <v>64</v>
      </c>
      <c r="W26" s="13" t="s">
        <v>65</v>
      </c>
      <c r="X26" s="13"/>
      <c r="Y26" s="13"/>
      <c r="Z26" s="195" t="s">
        <v>116</v>
      </c>
      <c r="AA26" s="194"/>
      <c r="AB26" s="31">
        <v>3451940439</v>
      </c>
      <c r="AC26" s="13" t="s">
        <v>323</v>
      </c>
      <c r="AD26" s="21" t="s">
        <v>119</v>
      </c>
      <c r="AE26" s="32" t="s">
        <v>324</v>
      </c>
      <c r="AF26" s="23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</row>
    <row r="27" spans="1:176" ht="20.100000000000001" customHeight="1">
      <c r="A27" s="13">
        <f t="shared" si="0"/>
        <v>19</v>
      </c>
      <c r="B27" s="13">
        <v>297</v>
      </c>
      <c r="C27" s="28" t="s">
        <v>150</v>
      </c>
      <c r="D27" s="15" t="s">
        <v>151</v>
      </c>
      <c r="E27" s="13"/>
      <c r="F27" s="13"/>
      <c r="G27" s="39" t="s">
        <v>108</v>
      </c>
      <c r="H27" s="96"/>
      <c r="I27" s="151" t="s">
        <v>518</v>
      </c>
      <c r="J27" s="144"/>
      <c r="K27" s="144"/>
      <c r="L27" s="144">
        <v>2595642</v>
      </c>
      <c r="M27" s="162"/>
      <c r="N27" s="169"/>
      <c r="O27" s="184">
        <v>40672</v>
      </c>
      <c r="P27" s="176">
        <v>41038</v>
      </c>
      <c r="Q27" s="176" t="s">
        <v>479</v>
      </c>
      <c r="R27" s="102"/>
      <c r="S27" s="27"/>
      <c r="T27" s="27"/>
      <c r="U27" s="27"/>
      <c r="V27" s="13" t="s">
        <v>30</v>
      </c>
      <c r="W27" s="13" t="s">
        <v>31</v>
      </c>
      <c r="X27" s="13"/>
      <c r="Y27" s="13"/>
      <c r="Z27" s="194" t="s">
        <v>152</v>
      </c>
      <c r="AA27" s="194" t="s">
        <v>153</v>
      </c>
      <c r="AB27" s="52">
        <v>1.02200012826461E+16</v>
      </c>
      <c r="AC27" s="53" t="s">
        <v>154</v>
      </c>
      <c r="AD27" s="21" t="s">
        <v>155</v>
      </c>
      <c r="AE27" s="54" t="s">
        <v>156</v>
      </c>
      <c r="AF27" s="23"/>
    </row>
    <row r="28" spans="1:176" ht="20.100000000000001" customHeight="1">
      <c r="A28" s="13">
        <f t="shared" si="0"/>
        <v>20</v>
      </c>
      <c r="B28" s="13">
        <v>269</v>
      </c>
      <c r="C28" s="18" t="s">
        <v>349</v>
      </c>
      <c r="D28" s="15" t="s">
        <v>107</v>
      </c>
      <c r="E28" s="13"/>
      <c r="F28" s="13"/>
      <c r="G28" s="39" t="s">
        <v>108</v>
      </c>
      <c r="H28" s="96"/>
      <c r="I28" s="101" t="s">
        <v>518</v>
      </c>
      <c r="J28" s="143"/>
      <c r="K28" s="143"/>
      <c r="L28" s="147">
        <v>2400000</v>
      </c>
      <c r="M28" s="232">
        <v>2400000</v>
      </c>
      <c r="N28" s="169"/>
      <c r="O28" s="184">
        <v>40658</v>
      </c>
      <c r="P28" s="177">
        <v>41038</v>
      </c>
      <c r="Q28" s="177">
        <v>41056</v>
      </c>
      <c r="R28" s="102"/>
      <c r="S28" s="132">
        <v>41057</v>
      </c>
      <c r="T28" s="132">
        <v>41239</v>
      </c>
      <c r="U28" s="59"/>
      <c r="V28" s="13" t="s">
        <v>30</v>
      </c>
      <c r="W28" s="13" t="s">
        <v>48</v>
      </c>
      <c r="X28" s="13"/>
      <c r="Y28" s="13"/>
      <c r="Z28" s="194" t="s">
        <v>32</v>
      </c>
      <c r="AA28" s="194"/>
      <c r="AB28" s="45">
        <v>1310007294772</v>
      </c>
      <c r="AC28" s="46" t="s">
        <v>349</v>
      </c>
      <c r="AD28" s="21" t="s">
        <v>35</v>
      </c>
      <c r="AE28" s="32" t="s">
        <v>350</v>
      </c>
      <c r="AF28" s="23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</row>
    <row r="29" spans="1:176" ht="20.100000000000001" customHeight="1">
      <c r="A29" s="13">
        <f t="shared" si="0"/>
        <v>21</v>
      </c>
      <c r="B29" s="13">
        <v>295</v>
      </c>
      <c r="C29" s="28" t="s">
        <v>391</v>
      </c>
      <c r="D29" s="15" t="s">
        <v>392</v>
      </c>
      <c r="E29" s="13"/>
      <c r="F29" s="13"/>
      <c r="G29" s="39" t="s">
        <v>108</v>
      </c>
      <c r="H29" s="96"/>
      <c r="I29" s="151" t="s">
        <v>518</v>
      </c>
      <c r="J29" s="143"/>
      <c r="K29" s="143"/>
      <c r="L29" s="150">
        <v>2446800</v>
      </c>
      <c r="M29" s="167"/>
      <c r="N29" s="169"/>
      <c r="O29" s="184">
        <v>40672</v>
      </c>
      <c r="P29" s="179">
        <v>41038</v>
      </c>
      <c r="Q29" s="179" t="s">
        <v>521</v>
      </c>
      <c r="R29" s="102"/>
      <c r="S29" s="27"/>
      <c r="T29" s="27"/>
      <c r="U29" s="27"/>
      <c r="V29" s="13" t="s">
        <v>30</v>
      </c>
      <c r="W29" s="13" t="s">
        <v>109</v>
      </c>
      <c r="X29" s="13"/>
      <c r="Y29" s="13"/>
      <c r="Z29" s="194" t="s">
        <v>32</v>
      </c>
      <c r="AA29" s="194"/>
      <c r="AB29" s="52" t="s">
        <v>393</v>
      </c>
      <c r="AC29" s="53" t="s">
        <v>391</v>
      </c>
      <c r="AD29" s="21" t="s">
        <v>35</v>
      </c>
      <c r="AE29" s="54" t="s">
        <v>394</v>
      </c>
      <c r="AF29" s="23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</row>
    <row r="30" spans="1:176" ht="19.5" customHeight="1">
      <c r="A30" s="13">
        <f t="shared" si="0"/>
        <v>22</v>
      </c>
      <c r="B30" s="14">
        <v>262</v>
      </c>
      <c r="C30" s="28" t="s">
        <v>273</v>
      </c>
      <c r="D30" s="15" t="s">
        <v>274</v>
      </c>
      <c r="E30" s="43"/>
      <c r="F30" s="44"/>
      <c r="G30" s="43"/>
      <c r="H30" s="99"/>
      <c r="I30" s="151" t="s">
        <v>518</v>
      </c>
      <c r="J30" s="144"/>
      <c r="K30" s="144"/>
      <c r="L30" s="144">
        <v>1214307</v>
      </c>
      <c r="M30" s="162"/>
      <c r="N30" s="169"/>
      <c r="O30" s="184">
        <v>40920</v>
      </c>
      <c r="P30" s="176">
        <v>41043</v>
      </c>
      <c r="Q30" s="176">
        <v>41346</v>
      </c>
      <c r="R30" s="102"/>
      <c r="S30" s="27"/>
      <c r="T30" s="27"/>
      <c r="U30" s="27"/>
      <c r="V30" s="13" t="s">
        <v>64</v>
      </c>
      <c r="W30" s="13" t="s">
        <v>65</v>
      </c>
      <c r="X30" s="13" t="s">
        <v>65</v>
      </c>
      <c r="Y30" s="13"/>
      <c r="Z30" s="193" t="s">
        <v>32</v>
      </c>
      <c r="AA30" s="193"/>
      <c r="AB30" s="19">
        <v>1240005610796</v>
      </c>
      <c r="AC30" s="20" t="s">
        <v>273</v>
      </c>
      <c r="AD30" s="21" t="s">
        <v>35</v>
      </c>
      <c r="AE30" s="20" t="s">
        <v>275</v>
      </c>
      <c r="AF30" s="23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</row>
    <row r="31" spans="1:176" ht="20.100000000000001" customHeight="1">
      <c r="A31" s="13">
        <f t="shared" si="0"/>
        <v>23</v>
      </c>
      <c r="B31" s="14">
        <v>437</v>
      </c>
      <c r="C31" s="220" t="s">
        <v>561</v>
      </c>
      <c r="D31" s="38" t="s">
        <v>565</v>
      </c>
      <c r="E31" s="51"/>
      <c r="F31" s="13"/>
      <c r="G31" s="13"/>
      <c r="H31" s="96"/>
      <c r="I31" s="151" t="s">
        <v>518</v>
      </c>
      <c r="J31" s="143"/>
      <c r="K31" s="143"/>
      <c r="L31" s="143">
        <v>3600000</v>
      </c>
      <c r="M31" s="163"/>
      <c r="N31" s="169"/>
      <c r="O31" s="184">
        <v>41043</v>
      </c>
      <c r="P31" s="181">
        <v>41043</v>
      </c>
      <c r="Q31" s="181" t="s">
        <v>563</v>
      </c>
      <c r="R31" s="103"/>
      <c r="S31" s="13"/>
      <c r="T31" s="13"/>
      <c r="U31" s="13"/>
      <c r="V31" s="27" t="s">
        <v>30</v>
      </c>
      <c r="W31" s="13" t="s">
        <v>48</v>
      </c>
      <c r="X31" s="13"/>
      <c r="Y31" s="13"/>
      <c r="Z31" s="195" t="s">
        <v>645</v>
      </c>
      <c r="AA31" s="193" t="s">
        <v>646</v>
      </c>
      <c r="AB31" s="61" t="s">
        <v>647</v>
      </c>
      <c r="AC31" s="20" t="s">
        <v>561</v>
      </c>
      <c r="AD31" s="21"/>
      <c r="AE31" s="20" t="s">
        <v>648</v>
      </c>
      <c r="AF31" s="23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</row>
    <row r="32" spans="1:176" ht="20.100000000000001" customHeight="1">
      <c r="A32" s="13">
        <f t="shared" si="0"/>
        <v>24</v>
      </c>
      <c r="B32" s="13">
        <v>1170</v>
      </c>
      <c r="C32" s="28" t="s">
        <v>299</v>
      </c>
      <c r="D32" s="15" t="s">
        <v>100</v>
      </c>
      <c r="E32" s="13"/>
      <c r="F32" s="13"/>
      <c r="G32" s="39" t="s">
        <v>108</v>
      </c>
      <c r="H32" s="96"/>
      <c r="I32" s="151" t="s">
        <v>9</v>
      </c>
      <c r="J32" s="144">
        <v>5750000</v>
      </c>
      <c r="K32" s="144"/>
      <c r="L32" s="143"/>
      <c r="M32" s="163"/>
      <c r="N32" s="169"/>
      <c r="O32" s="184">
        <v>40679</v>
      </c>
      <c r="P32" s="176">
        <v>41045</v>
      </c>
      <c r="Q32" s="176">
        <v>41732</v>
      </c>
      <c r="R32" s="102"/>
      <c r="S32" s="27"/>
      <c r="T32" s="27"/>
      <c r="U32" s="27"/>
      <c r="V32" s="13" t="s">
        <v>64</v>
      </c>
      <c r="W32" s="13" t="s">
        <v>65</v>
      </c>
      <c r="X32" s="13"/>
      <c r="Y32" s="13"/>
      <c r="Z32" s="194" t="s">
        <v>32</v>
      </c>
      <c r="AA32" s="194"/>
      <c r="AB32" s="36" t="s">
        <v>300</v>
      </c>
      <c r="AC32" s="20" t="s">
        <v>299</v>
      </c>
      <c r="AD32" s="21" t="s">
        <v>35</v>
      </c>
      <c r="AE32" s="62" t="s">
        <v>301</v>
      </c>
      <c r="AF32" s="40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</row>
    <row r="33" spans="1:176" ht="20.100000000000001" customHeight="1">
      <c r="A33" s="13">
        <f t="shared" si="0"/>
        <v>25</v>
      </c>
      <c r="B33" s="13">
        <v>1234</v>
      </c>
      <c r="C33" s="28" t="s">
        <v>106</v>
      </c>
      <c r="D33" s="15" t="s">
        <v>107</v>
      </c>
      <c r="E33" s="13"/>
      <c r="F33" s="13"/>
      <c r="G33" s="39" t="s">
        <v>108</v>
      </c>
      <c r="H33" s="96"/>
      <c r="I33" s="151" t="s">
        <v>518</v>
      </c>
      <c r="J33" s="143"/>
      <c r="K33" s="143"/>
      <c r="L33" s="143">
        <v>3711964</v>
      </c>
      <c r="M33" s="163"/>
      <c r="N33" s="169"/>
      <c r="O33" s="184">
        <v>40681</v>
      </c>
      <c r="P33" s="176">
        <v>41047</v>
      </c>
      <c r="Q33" s="175"/>
      <c r="R33" s="102"/>
      <c r="S33" s="27"/>
      <c r="T33" s="27"/>
      <c r="U33" s="27"/>
      <c r="V33" s="13" t="s">
        <v>30</v>
      </c>
      <c r="W33" s="13" t="s">
        <v>109</v>
      </c>
      <c r="X33" s="13"/>
      <c r="Y33" s="13"/>
      <c r="Z33" s="194" t="s">
        <v>32</v>
      </c>
      <c r="AA33" s="194"/>
      <c r="AB33" s="45">
        <v>1090010324648</v>
      </c>
      <c r="AC33" s="46" t="s">
        <v>110</v>
      </c>
      <c r="AD33" s="21" t="s">
        <v>35</v>
      </c>
      <c r="AE33" s="47" t="s">
        <v>111</v>
      </c>
      <c r="AF33" s="23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</row>
    <row r="34" spans="1:176" s="24" customFormat="1" ht="20.100000000000001" customHeight="1">
      <c r="A34" s="13">
        <f t="shared" si="0"/>
        <v>26</v>
      </c>
      <c r="B34" s="13">
        <v>1223</v>
      </c>
      <c r="C34" s="28" t="s">
        <v>146</v>
      </c>
      <c r="D34" s="15" t="s">
        <v>107</v>
      </c>
      <c r="E34" s="13"/>
      <c r="F34" s="13"/>
      <c r="G34" s="39" t="s">
        <v>108</v>
      </c>
      <c r="H34" s="96"/>
      <c r="I34" s="151" t="s">
        <v>518</v>
      </c>
      <c r="J34" s="144"/>
      <c r="K34" s="144"/>
      <c r="L34" s="144">
        <v>2740122</v>
      </c>
      <c r="M34" s="162"/>
      <c r="N34" s="169"/>
      <c r="O34" s="184">
        <v>40681</v>
      </c>
      <c r="P34" s="176">
        <v>41047</v>
      </c>
      <c r="Q34" s="176" t="s">
        <v>478</v>
      </c>
      <c r="R34" s="102"/>
      <c r="S34" s="27"/>
      <c r="T34" s="27"/>
      <c r="U34" s="27"/>
      <c r="V34" s="13" t="s">
        <v>30</v>
      </c>
      <c r="W34" s="13" t="s">
        <v>109</v>
      </c>
      <c r="X34" s="13"/>
      <c r="Y34" s="13"/>
      <c r="Z34" s="194" t="s">
        <v>32</v>
      </c>
      <c r="AA34" s="194"/>
      <c r="AB34" s="50" t="s">
        <v>147</v>
      </c>
      <c r="AC34" s="20" t="s">
        <v>148</v>
      </c>
      <c r="AD34" s="21" t="s">
        <v>35</v>
      </c>
      <c r="AE34" s="48" t="s">
        <v>149</v>
      </c>
      <c r="AF34" s="23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</row>
    <row r="35" spans="1:176" s="24" customFormat="1" ht="20.100000000000001" customHeight="1">
      <c r="A35" s="13">
        <f t="shared" si="0"/>
        <v>27</v>
      </c>
      <c r="B35" s="33">
        <v>939</v>
      </c>
      <c r="C35" s="142" t="s">
        <v>474</v>
      </c>
      <c r="D35" s="14" t="s">
        <v>39</v>
      </c>
      <c r="E35" s="20"/>
      <c r="F35" s="14"/>
      <c r="G35" s="20"/>
      <c r="H35" s="97"/>
      <c r="I35" s="101" t="s">
        <v>518</v>
      </c>
      <c r="J35" s="150"/>
      <c r="K35" s="150"/>
      <c r="L35" s="149">
        <v>1368800</v>
      </c>
      <c r="M35" s="168"/>
      <c r="N35" s="169"/>
      <c r="O35" s="234">
        <v>41047</v>
      </c>
      <c r="P35" s="179">
        <v>41047</v>
      </c>
      <c r="Q35" s="179">
        <v>41051</v>
      </c>
      <c r="R35" s="102"/>
      <c r="S35" s="17">
        <v>41052</v>
      </c>
      <c r="T35" s="17">
        <v>41002</v>
      </c>
      <c r="U35" s="27"/>
      <c r="V35" s="13" t="s">
        <v>30</v>
      </c>
      <c r="W35" s="13" t="s">
        <v>55</v>
      </c>
      <c r="X35" s="13"/>
      <c r="Y35" s="13" t="s">
        <v>748</v>
      </c>
      <c r="Z35" s="200" t="s">
        <v>472</v>
      </c>
      <c r="AA35" s="193" t="s">
        <v>617</v>
      </c>
      <c r="AB35" s="29" t="s">
        <v>475</v>
      </c>
      <c r="AC35" s="14" t="s">
        <v>528</v>
      </c>
      <c r="AD35" s="21"/>
      <c r="AE35" s="20" t="s">
        <v>618</v>
      </c>
      <c r="AF35" s="23"/>
    </row>
    <row r="36" spans="1:176" s="24" customFormat="1" ht="20.100000000000001" customHeight="1">
      <c r="A36" s="13">
        <f t="shared" si="0"/>
        <v>28</v>
      </c>
      <c r="B36" s="13">
        <v>263</v>
      </c>
      <c r="C36" s="28" t="s">
        <v>512</v>
      </c>
      <c r="D36" s="15" t="s">
        <v>513</v>
      </c>
      <c r="E36" s="13"/>
      <c r="F36" s="13"/>
      <c r="G36" s="39"/>
      <c r="H36" s="96"/>
      <c r="I36" s="151" t="s">
        <v>518</v>
      </c>
      <c r="J36" s="144"/>
      <c r="K36" s="144"/>
      <c r="L36" s="144">
        <v>1214307</v>
      </c>
      <c r="M36" s="162"/>
      <c r="N36" s="169"/>
      <c r="O36" s="190">
        <v>41050</v>
      </c>
      <c r="P36" s="176">
        <v>41050</v>
      </c>
      <c r="Q36" s="176">
        <v>41353</v>
      </c>
      <c r="R36" s="102"/>
      <c r="S36" s="59"/>
      <c r="T36" s="34"/>
      <c r="U36" s="27"/>
      <c r="V36" s="13" t="s">
        <v>64</v>
      </c>
      <c r="W36" s="13" t="s">
        <v>55</v>
      </c>
      <c r="X36" s="13" t="s">
        <v>55</v>
      </c>
      <c r="Y36" s="13"/>
      <c r="Z36" s="195" t="s">
        <v>32</v>
      </c>
      <c r="AA36" s="194" t="s">
        <v>96</v>
      </c>
      <c r="AB36" s="238" t="s">
        <v>620</v>
      </c>
      <c r="AC36" s="13" t="s">
        <v>512</v>
      </c>
      <c r="AD36" s="21"/>
      <c r="AE36" s="157" t="s">
        <v>621</v>
      </c>
      <c r="AF36" s="23"/>
    </row>
    <row r="37" spans="1:176" s="24" customFormat="1" ht="20.100000000000001" customHeight="1">
      <c r="A37" s="13">
        <f t="shared" si="0"/>
        <v>29</v>
      </c>
      <c r="B37" s="14">
        <v>1187</v>
      </c>
      <c r="C37" s="220" t="s">
        <v>569</v>
      </c>
      <c r="D37" s="38" t="s">
        <v>570</v>
      </c>
      <c r="E37" s="51"/>
      <c r="F37" s="13"/>
      <c r="G37" s="13"/>
      <c r="H37" s="96"/>
      <c r="I37" s="151" t="s">
        <v>518</v>
      </c>
      <c r="J37" s="143"/>
      <c r="K37" s="143"/>
      <c r="L37" s="143">
        <v>1600000</v>
      </c>
      <c r="M37" s="163"/>
      <c r="N37" s="169"/>
      <c r="O37" s="184">
        <v>41050</v>
      </c>
      <c r="P37" s="181">
        <v>41050</v>
      </c>
      <c r="Q37" s="181">
        <v>41414</v>
      </c>
      <c r="R37" s="103"/>
      <c r="S37" s="13"/>
      <c r="T37" s="13"/>
      <c r="U37" s="13"/>
      <c r="V37" s="27" t="s">
        <v>30</v>
      </c>
      <c r="W37" s="13" t="s">
        <v>31</v>
      </c>
      <c r="X37" s="13"/>
      <c r="Y37" s="13"/>
      <c r="Z37" s="195" t="s">
        <v>491</v>
      </c>
      <c r="AA37" s="193" t="s">
        <v>653</v>
      </c>
      <c r="AB37" s="61" t="s">
        <v>654</v>
      </c>
      <c r="AC37" s="20" t="s">
        <v>569</v>
      </c>
      <c r="AD37" s="21"/>
      <c r="AE37" s="20" t="s">
        <v>655</v>
      </c>
      <c r="AF37" s="23"/>
    </row>
    <row r="38" spans="1:176" s="24" customFormat="1" ht="20.100000000000001" customHeight="1">
      <c r="A38" s="13">
        <f t="shared" si="0"/>
        <v>30</v>
      </c>
      <c r="B38" s="14">
        <v>294</v>
      </c>
      <c r="C38" s="28" t="s">
        <v>28</v>
      </c>
      <c r="D38" s="15" t="s">
        <v>29</v>
      </c>
      <c r="E38" s="16"/>
      <c r="F38" s="16"/>
      <c r="G38" s="16"/>
      <c r="H38" s="95"/>
      <c r="I38" s="151" t="s">
        <v>518</v>
      </c>
      <c r="J38" s="143"/>
      <c r="K38" s="143"/>
      <c r="L38" s="143">
        <v>2550300</v>
      </c>
      <c r="M38" s="163"/>
      <c r="N38" s="169"/>
      <c r="O38" s="184">
        <v>40940</v>
      </c>
      <c r="P38" s="176">
        <v>41052</v>
      </c>
      <c r="Q38" s="176">
        <v>41487</v>
      </c>
      <c r="R38" s="102"/>
      <c r="S38" s="27"/>
      <c r="T38" s="27"/>
      <c r="U38" s="27"/>
      <c r="V38" s="13" t="s">
        <v>30</v>
      </c>
      <c r="W38" s="13" t="s">
        <v>31</v>
      </c>
      <c r="X38" s="13" t="s">
        <v>31</v>
      </c>
      <c r="Y38" s="13"/>
      <c r="Z38" s="193" t="s">
        <v>32</v>
      </c>
      <c r="AA38" s="193" t="s">
        <v>33</v>
      </c>
      <c r="AB38" s="19">
        <v>1570002776798</v>
      </c>
      <c r="AC38" s="20" t="s">
        <v>34</v>
      </c>
      <c r="AD38" s="21" t="s">
        <v>35</v>
      </c>
      <c r="AE38" s="22" t="s">
        <v>36</v>
      </c>
      <c r="AF38" s="23"/>
    </row>
    <row r="39" spans="1:176" s="58" customFormat="1" ht="20.100000000000001" customHeight="1">
      <c r="A39" s="13">
        <f t="shared" si="0"/>
        <v>31</v>
      </c>
      <c r="B39" s="33" t="s">
        <v>49</v>
      </c>
      <c r="C39" s="127" t="s">
        <v>50</v>
      </c>
      <c r="D39" s="14" t="s">
        <v>51</v>
      </c>
      <c r="E39" s="20" t="s">
        <v>52</v>
      </c>
      <c r="F39" s="14" t="s">
        <v>53</v>
      </c>
      <c r="G39" s="20" t="s">
        <v>54</v>
      </c>
      <c r="H39" s="97" t="s">
        <v>41</v>
      </c>
      <c r="I39" s="101" t="s">
        <v>9</v>
      </c>
      <c r="J39" s="143">
        <v>14642858</v>
      </c>
      <c r="K39" s="143"/>
      <c r="L39" s="143"/>
      <c r="M39" s="163"/>
      <c r="N39" s="169"/>
      <c r="O39" s="185">
        <v>39722</v>
      </c>
      <c r="P39" s="176">
        <v>41052</v>
      </c>
      <c r="Q39" s="176">
        <v>41425</v>
      </c>
      <c r="R39" s="102"/>
      <c r="S39" s="34"/>
      <c r="T39" s="34"/>
      <c r="U39" s="27"/>
      <c r="V39" s="13" t="s">
        <v>30</v>
      </c>
      <c r="W39" s="13" t="s">
        <v>55</v>
      </c>
      <c r="X39" s="13"/>
      <c r="Y39" s="13" t="s">
        <v>750</v>
      </c>
      <c r="Z39" s="193" t="s">
        <v>32</v>
      </c>
      <c r="AA39" s="193"/>
      <c r="AB39" s="29" t="s">
        <v>56</v>
      </c>
      <c r="AC39" s="14" t="s">
        <v>50</v>
      </c>
      <c r="AD39" s="21" t="s">
        <v>35</v>
      </c>
      <c r="AE39" s="20" t="s">
        <v>57</v>
      </c>
      <c r="AF39" s="23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</row>
    <row r="40" spans="1:176" ht="20.100000000000001" customHeight="1">
      <c r="A40" s="13">
        <f t="shared" si="0"/>
        <v>32</v>
      </c>
      <c r="B40" s="33" t="s">
        <v>58</v>
      </c>
      <c r="C40" s="127" t="s">
        <v>59</v>
      </c>
      <c r="D40" s="14" t="s">
        <v>60</v>
      </c>
      <c r="E40" s="20" t="s">
        <v>61</v>
      </c>
      <c r="F40" s="14" t="s">
        <v>62</v>
      </c>
      <c r="G40" s="20" t="s">
        <v>63</v>
      </c>
      <c r="H40" s="97" t="s">
        <v>41</v>
      </c>
      <c r="I40" s="151" t="s">
        <v>9</v>
      </c>
      <c r="J40" s="143">
        <v>11988227</v>
      </c>
      <c r="K40" s="143"/>
      <c r="L40" s="143"/>
      <c r="M40" s="163"/>
      <c r="N40" s="169"/>
      <c r="O40" s="185">
        <v>39955</v>
      </c>
      <c r="P40" s="176">
        <v>41052</v>
      </c>
      <c r="Q40" s="176">
        <v>41640</v>
      </c>
      <c r="R40" s="102"/>
      <c r="S40" s="34"/>
      <c r="T40" s="34"/>
      <c r="U40" s="27"/>
      <c r="V40" s="13" t="s">
        <v>64</v>
      </c>
      <c r="W40" s="13" t="s">
        <v>65</v>
      </c>
      <c r="X40" s="13"/>
      <c r="Y40" s="13"/>
      <c r="Z40" s="193" t="s">
        <v>32</v>
      </c>
      <c r="AA40" s="193"/>
      <c r="AB40" s="29" t="s">
        <v>66</v>
      </c>
      <c r="AC40" s="14" t="s">
        <v>59</v>
      </c>
      <c r="AD40" s="21" t="s">
        <v>35</v>
      </c>
      <c r="AE40" s="20" t="s">
        <v>67</v>
      </c>
      <c r="AF40" s="23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</row>
    <row r="41" spans="1:176" ht="20.100000000000001" customHeight="1">
      <c r="A41" s="13">
        <f t="shared" si="0"/>
        <v>33</v>
      </c>
      <c r="B41" s="13">
        <v>88</v>
      </c>
      <c r="C41" s="28" t="s">
        <v>68</v>
      </c>
      <c r="D41" s="15" t="s">
        <v>69</v>
      </c>
      <c r="E41" s="13"/>
      <c r="F41" s="13"/>
      <c r="G41" s="13" t="s">
        <v>54</v>
      </c>
      <c r="H41" s="96"/>
      <c r="I41" s="101" t="s">
        <v>9</v>
      </c>
      <c r="J41" s="143">
        <v>18673309.289999999</v>
      </c>
      <c r="K41" s="143" t="s">
        <v>741</v>
      </c>
      <c r="L41" s="143"/>
      <c r="M41" s="163"/>
      <c r="N41" s="169"/>
      <c r="O41" s="184">
        <v>40695</v>
      </c>
      <c r="P41" s="176">
        <v>41052</v>
      </c>
      <c r="Q41" s="176">
        <v>41732</v>
      </c>
      <c r="R41" s="102"/>
      <c r="S41" s="27"/>
      <c r="T41" s="27"/>
      <c r="U41" s="27"/>
      <c r="V41" s="13" t="s">
        <v>30</v>
      </c>
      <c r="W41" s="13" t="s">
        <v>31</v>
      </c>
      <c r="X41" s="13"/>
      <c r="Y41" s="13"/>
      <c r="Z41" s="194" t="s">
        <v>32</v>
      </c>
      <c r="AA41" s="194"/>
      <c r="AB41" s="36" t="s">
        <v>70</v>
      </c>
      <c r="AC41" s="20" t="s">
        <v>71</v>
      </c>
      <c r="AD41" s="21" t="s">
        <v>35</v>
      </c>
      <c r="AE41" s="32" t="s">
        <v>72</v>
      </c>
      <c r="AF41" s="23"/>
    </row>
    <row r="42" spans="1:176" ht="20.100000000000001" customHeight="1">
      <c r="A42" s="13">
        <f t="shared" ref="A42:A73" si="1">+A41+1</f>
        <v>34</v>
      </c>
      <c r="B42" s="13">
        <v>97</v>
      </c>
      <c r="C42" s="261" t="s">
        <v>73</v>
      </c>
      <c r="D42" s="15" t="s">
        <v>74</v>
      </c>
      <c r="E42" s="13"/>
      <c r="F42" s="13"/>
      <c r="G42" s="13" t="s">
        <v>54</v>
      </c>
      <c r="H42" s="96"/>
      <c r="I42" s="151" t="s">
        <v>9</v>
      </c>
      <c r="J42" s="143">
        <v>40178571</v>
      </c>
      <c r="K42" s="143"/>
      <c r="L42" s="143"/>
      <c r="M42" s="163"/>
      <c r="N42" s="169"/>
      <c r="O42" s="184">
        <v>40707</v>
      </c>
      <c r="P42" s="176">
        <v>41052</v>
      </c>
      <c r="Q42" s="175">
        <v>41082</v>
      </c>
      <c r="R42" s="102"/>
      <c r="S42" s="27"/>
      <c r="T42" s="27"/>
      <c r="U42" s="27"/>
      <c r="V42" s="13" t="s">
        <v>30</v>
      </c>
      <c r="W42" s="13" t="s">
        <v>31</v>
      </c>
      <c r="X42" s="13"/>
      <c r="Y42" s="13" t="s">
        <v>763</v>
      </c>
      <c r="Z42" s="194" t="s">
        <v>75</v>
      </c>
      <c r="AA42" s="194"/>
      <c r="AB42" s="31">
        <v>203109361</v>
      </c>
      <c r="AC42" s="20" t="s">
        <v>76</v>
      </c>
      <c r="AD42" s="21" t="s">
        <v>77</v>
      </c>
      <c r="AE42" s="32" t="s">
        <v>78</v>
      </c>
      <c r="AF42" s="23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</row>
    <row r="43" spans="1:176" s="24" customFormat="1" ht="20.100000000000001" customHeight="1">
      <c r="A43" s="13">
        <f t="shared" si="1"/>
        <v>35</v>
      </c>
      <c r="B43" s="37" t="s">
        <v>79</v>
      </c>
      <c r="C43" s="127" t="s">
        <v>80</v>
      </c>
      <c r="D43" s="38" t="s">
        <v>81</v>
      </c>
      <c r="E43" s="22" t="s">
        <v>52</v>
      </c>
      <c r="F43" s="38" t="s">
        <v>62</v>
      </c>
      <c r="G43" s="39" t="s">
        <v>82</v>
      </c>
      <c r="H43" s="98" t="s">
        <v>41</v>
      </c>
      <c r="I43" s="151" t="s">
        <v>9</v>
      </c>
      <c r="J43" s="143">
        <v>10036273</v>
      </c>
      <c r="K43" s="143"/>
      <c r="L43" s="143"/>
      <c r="M43" s="163"/>
      <c r="N43" s="169" t="s">
        <v>477</v>
      </c>
      <c r="O43" s="185">
        <v>39613</v>
      </c>
      <c r="P43" s="176">
        <v>41052</v>
      </c>
      <c r="Q43" s="176">
        <v>41732</v>
      </c>
      <c r="R43" s="102"/>
      <c r="S43" s="34"/>
      <c r="T43" s="34"/>
      <c r="U43" s="27"/>
      <c r="V43" s="13" t="s">
        <v>64</v>
      </c>
      <c r="W43" s="13" t="s">
        <v>65</v>
      </c>
      <c r="X43" s="13"/>
      <c r="Y43" s="13"/>
      <c r="Z43" s="195" t="s">
        <v>83</v>
      </c>
      <c r="AA43" s="195" t="s">
        <v>84</v>
      </c>
      <c r="AB43" s="29" t="s">
        <v>85</v>
      </c>
      <c r="AC43" s="14" t="s">
        <v>80</v>
      </c>
      <c r="AD43" s="21" t="s">
        <v>86</v>
      </c>
      <c r="AE43" s="20" t="s">
        <v>87</v>
      </c>
      <c r="AF43" s="23"/>
    </row>
    <row r="44" spans="1:176" s="24" customFormat="1" ht="20.100000000000001" customHeight="1">
      <c r="A44" s="13">
        <f t="shared" si="1"/>
        <v>36</v>
      </c>
      <c r="B44" s="33">
        <v>1248</v>
      </c>
      <c r="C44" s="28" t="s">
        <v>94</v>
      </c>
      <c r="D44" s="15" t="s">
        <v>95</v>
      </c>
      <c r="E44" s="43"/>
      <c r="F44" s="44"/>
      <c r="G44" s="43"/>
      <c r="H44" s="99"/>
      <c r="I44" s="101" t="s">
        <v>518</v>
      </c>
      <c r="J44" s="143"/>
      <c r="K44" s="143"/>
      <c r="L44" s="143">
        <v>2774745</v>
      </c>
      <c r="M44" s="163"/>
      <c r="N44" s="169"/>
      <c r="O44" s="184">
        <v>40924</v>
      </c>
      <c r="P44" s="176">
        <v>41052</v>
      </c>
      <c r="Q44" s="175">
        <v>41487</v>
      </c>
      <c r="R44" s="102"/>
      <c r="S44" s="27"/>
      <c r="T44" s="27"/>
      <c r="U44" s="27"/>
      <c r="V44" s="13" t="s">
        <v>30</v>
      </c>
      <c r="W44" s="13" t="s">
        <v>48</v>
      </c>
      <c r="X44" s="13" t="s">
        <v>48</v>
      </c>
      <c r="Y44" s="13"/>
      <c r="Z44" s="193" t="s">
        <v>32</v>
      </c>
      <c r="AA44" s="193" t="s">
        <v>96</v>
      </c>
      <c r="AB44" s="29" t="s">
        <v>97</v>
      </c>
      <c r="AC44" s="20" t="s">
        <v>94</v>
      </c>
      <c r="AD44" s="21" t="s">
        <v>35</v>
      </c>
      <c r="AE44" s="42" t="s">
        <v>98</v>
      </c>
      <c r="AF44" s="40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</row>
    <row r="45" spans="1:176" ht="20.100000000000001" customHeight="1">
      <c r="A45" s="13">
        <f t="shared" si="1"/>
        <v>37</v>
      </c>
      <c r="B45" s="13">
        <v>1177</v>
      </c>
      <c r="C45" s="28" t="s">
        <v>99</v>
      </c>
      <c r="D45" s="15" t="s">
        <v>100</v>
      </c>
      <c r="E45" s="13"/>
      <c r="F45" s="13"/>
      <c r="G45" s="39" t="s">
        <v>101</v>
      </c>
      <c r="H45" s="96"/>
      <c r="I45" s="151" t="s">
        <v>9</v>
      </c>
      <c r="J45" s="143">
        <v>6428571</v>
      </c>
      <c r="K45" s="143"/>
      <c r="L45" s="143"/>
      <c r="M45" s="163"/>
      <c r="N45" s="169" t="s">
        <v>477</v>
      </c>
      <c r="O45" s="184">
        <v>40819</v>
      </c>
      <c r="P45" s="176">
        <v>41052</v>
      </c>
      <c r="Q45" s="176">
        <v>41732</v>
      </c>
      <c r="R45" s="102"/>
      <c r="S45" s="27"/>
      <c r="T45" s="27"/>
      <c r="U45" s="27"/>
      <c r="V45" s="13" t="s">
        <v>30</v>
      </c>
      <c r="W45" s="13" t="s">
        <v>55</v>
      </c>
      <c r="X45" s="13"/>
      <c r="Y45" s="13"/>
      <c r="Z45" s="195" t="s">
        <v>102</v>
      </c>
      <c r="AA45" s="194" t="s">
        <v>103</v>
      </c>
      <c r="AB45" s="31" t="s">
        <v>104</v>
      </c>
      <c r="AC45" s="13" t="s">
        <v>99</v>
      </c>
      <c r="AD45" s="21">
        <v>4510017</v>
      </c>
      <c r="AE45" s="32" t="s">
        <v>105</v>
      </c>
      <c r="AF45" s="23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</row>
    <row r="46" spans="1:176" ht="20.100000000000001" customHeight="1">
      <c r="A46" s="13">
        <f t="shared" si="1"/>
        <v>38</v>
      </c>
      <c r="B46" s="33" t="s">
        <v>112</v>
      </c>
      <c r="C46" s="127" t="s">
        <v>113</v>
      </c>
      <c r="D46" s="14" t="s">
        <v>114</v>
      </c>
      <c r="E46" s="20" t="s">
        <v>61</v>
      </c>
      <c r="F46" s="14" t="s">
        <v>115</v>
      </c>
      <c r="G46" s="20" t="s">
        <v>108</v>
      </c>
      <c r="H46" s="97" t="s">
        <v>41</v>
      </c>
      <c r="I46" s="101" t="s">
        <v>9</v>
      </c>
      <c r="J46" s="144">
        <v>35641287</v>
      </c>
      <c r="K46" s="144"/>
      <c r="L46" s="143"/>
      <c r="M46" s="163"/>
      <c r="N46" s="169"/>
      <c r="O46" s="185">
        <v>40364</v>
      </c>
      <c r="P46" s="176">
        <v>41052</v>
      </c>
      <c r="Q46" s="176">
        <v>41426</v>
      </c>
      <c r="R46" s="102"/>
      <c r="S46" s="34"/>
      <c r="T46" s="34"/>
      <c r="U46" s="27"/>
      <c r="V46" s="13" t="s">
        <v>30</v>
      </c>
      <c r="W46" s="13" t="s">
        <v>31</v>
      </c>
      <c r="X46" s="13"/>
      <c r="Y46" s="13"/>
      <c r="Z46" s="195" t="s">
        <v>116</v>
      </c>
      <c r="AA46" s="193" t="s">
        <v>117</v>
      </c>
      <c r="AB46" s="29" t="s">
        <v>118</v>
      </c>
      <c r="AC46" s="14" t="s">
        <v>113</v>
      </c>
      <c r="AD46" s="21" t="s">
        <v>119</v>
      </c>
      <c r="AE46" s="13" t="s">
        <v>120</v>
      </c>
      <c r="AF46" s="23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</row>
    <row r="47" spans="1:176" s="24" customFormat="1" ht="20.100000000000001" customHeight="1">
      <c r="A47" s="13">
        <f t="shared" si="1"/>
        <v>39</v>
      </c>
      <c r="B47" s="13">
        <v>211</v>
      </c>
      <c r="C47" s="261" t="s">
        <v>121</v>
      </c>
      <c r="D47" s="15" t="s">
        <v>122</v>
      </c>
      <c r="E47" s="13"/>
      <c r="F47" s="13"/>
      <c r="G47" s="13" t="s">
        <v>54</v>
      </c>
      <c r="H47" s="96"/>
      <c r="I47" s="151" t="s">
        <v>518</v>
      </c>
      <c r="J47" s="143"/>
      <c r="K47" s="143"/>
      <c r="L47" s="143">
        <v>1460200</v>
      </c>
      <c r="M47" s="163"/>
      <c r="N47" s="169"/>
      <c r="O47" s="184">
        <v>40882</v>
      </c>
      <c r="P47" s="176">
        <v>41052</v>
      </c>
      <c r="Q47" s="175">
        <v>41613</v>
      </c>
      <c r="R47" s="102"/>
      <c r="S47" s="27"/>
      <c r="T47" s="27"/>
      <c r="U47" s="27"/>
      <c r="V47" s="13" t="s">
        <v>64</v>
      </c>
      <c r="W47" s="13" t="s">
        <v>65</v>
      </c>
      <c r="X47" s="13" t="s">
        <v>31</v>
      </c>
      <c r="Y47" s="13" t="s">
        <v>737</v>
      </c>
      <c r="Z47" s="195" t="s">
        <v>32</v>
      </c>
      <c r="AA47" s="194" t="s">
        <v>123</v>
      </c>
      <c r="AB47" s="31" t="s">
        <v>124</v>
      </c>
      <c r="AC47" s="13" t="s">
        <v>121</v>
      </c>
      <c r="AD47" s="21" t="s">
        <v>35</v>
      </c>
      <c r="AE47" s="48" t="s">
        <v>125</v>
      </c>
      <c r="AF47" s="40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</row>
    <row r="48" spans="1:176" s="24" customFormat="1" ht="20.100000000000001" customHeight="1">
      <c r="A48" s="13">
        <f t="shared" si="1"/>
        <v>40</v>
      </c>
      <c r="B48" s="13">
        <v>907</v>
      </c>
      <c r="C48" s="28" t="s">
        <v>126</v>
      </c>
      <c r="D48" s="15" t="s">
        <v>74</v>
      </c>
      <c r="E48" s="13"/>
      <c r="F48" s="13"/>
      <c r="G48" s="13" t="s">
        <v>54</v>
      </c>
      <c r="H48" s="96"/>
      <c r="I48" s="151" t="s">
        <v>9</v>
      </c>
      <c r="J48" s="144">
        <v>19982143</v>
      </c>
      <c r="K48" s="144"/>
      <c r="L48" s="143"/>
      <c r="M48" s="163"/>
      <c r="N48" s="169"/>
      <c r="O48" s="184">
        <v>40882</v>
      </c>
      <c r="P48" s="176">
        <v>41052</v>
      </c>
      <c r="Q48" s="176">
        <v>41732</v>
      </c>
      <c r="R48" s="102"/>
      <c r="S48" s="27"/>
      <c r="T48" s="27"/>
      <c r="U48" s="27"/>
      <c r="V48" s="13" t="s">
        <v>30</v>
      </c>
      <c r="W48" s="13" t="s">
        <v>31</v>
      </c>
      <c r="X48" s="13" t="s">
        <v>31</v>
      </c>
      <c r="Y48" s="13"/>
      <c r="Z48" s="195" t="s">
        <v>32</v>
      </c>
      <c r="AA48" s="194" t="s">
        <v>127</v>
      </c>
      <c r="AB48" s="31" t="s">
        <v>128</v>
      </c>
      <c r="AC48" s="13" t="s">
        <v>126</v>
      </c>
      <c r="AD48" s="21" t="s">
        <v>35</v>
      </c>
      <c r="AE48" s="32" t="s">
        <v>129</v>
      </c>
      <c r="AF48" s="23"/>
    </row>
    <row r="49" spans="1:176" s="24" customFormat="1" ht="20.100000000000001" customHeight="1">
      <c r="A49" s="13">
        <f t="shared" si="1"/>
        <v>41</v>
      </c>
      <c r="B49" s="104">
        <v>856</v>
      </c>
      <c r="C49" s="265" t="s">
        <v>483</v>
      </c>
      <c r="D49" s="105" t="s">
        <v>484</v>
      </c>
      <c r="E49" s="91"/>
      <c r="F49" s="91">
        <v>1900000</v>
      </c>
      <c r="G49" s="13"/>
      <c r="H49" s="96"/>
      <c r="I49" s="151" t="s">
        <v>518</v>
      </c>
      <c r="J49" s="144"/>
      <c r="K49" s="144"/>
      <c r="L49" s="143">
        <v>1900000</v>
      </c>
      <c r="M49" s="163"/>
      <c r="N49" s="170"/>
      <c r="O49" s="186">
        <v>40924</v>
      </c>
      <c r="P49" s="182">
        <v>41052</v>
      </c>
      <c r="Q49" s="176"/>
      <c r="R49" s="103"/>
      <c r="S49" s="13"/>
      <c r="T49" s="13"/>
      <c r="U49" s="13"/>
      <c r="V49" s="27" t="s">
        <v>30</v>
      </c>
      <c r="W49" s="27" t="s">
        <v>485</v>
      </c>
      <c r="X49" s="27" t="s">
        <v>485</v>
      </c>
      <c r="Y49" s="268" t="s">
        <v>749</v>
      </c>
      <c r="Z49" s="196" t="s">
        <v>32</v>
      </c>
      <c r="AA49" s="196" t="s">
        <v>486</v>
      </c>
      <c r="AB49" s="106" t="s">
        <v>487</v>
      </c>
      <c r="AC49" s="56" t="s">
        <v>488</v>
      </c>
      <c r="AD49" s="124" t="s">
        <v>35</v>
      </c>
      <c r="AE49" s="246" t="s">
        <v>723</v>
      </c>
      <c r="AF49" s="23"/>
    </row>
    <row r="50" spans="1:176" s="24" customFormat="1" ht="20.100000000000001" customHeight="1">
      <c r="A50" s="13">
        <f t="shared" si="1"/>
        <v>42</v>
      </c>
      <c r="B50" s="33">
        <v>449</v>
      </c>
      <c r="C50" s="18" t="s">
        <v>130</v>
      </c>
      <c r="D50" s="14" t="s">
        <v>131</v>
      </c>
      <c r="E50" s="20" t="s">
        <v>52</v>
      </c>
      <c r="F50" s="14" t="s">
        <v>62</v>
      </c>
      <c r="G50" s="20" t="s">
        <v>63</v>
      </c>
      <c r="H50" s="97" t="s">
        <v>41</v>
      </c>
      <c r="I50" s="151" t="s">
        <v>9</v>
      </c>
      <c r="J50" s="144">
        <v>9950101</v>
      </c>
      <c r="K50" s="144"/>
      <c r="L50" s="143"/>
      <c r="M50" s="163"/>
      <c r="N50" s="170" t="s">
        <v>477</v>
      </c>
      <c r="O50" s="185">
        <v>39613</v>
      </c>
      <c r="P50" s="176">
        <v>41052</v>
      </c>
      <c r="Q50" s="176">
        <v>41732</v>
      </c>
      <c r="R50" s="102"/>
      <c r="S50" s="34"/>
      <c r="T50" s="34"/>
      <c r="U50" s="27"/>
      <c r="V50" s="13" t="s">
        <v>64</v>
      </c>
      <c r="W50" s="13" t="s">
        <v>65</v>
      </c>
      <c r="X50" s="13"/>
      <c r="Y50" s="13"/>
      <c r="Z50" s="195" t="s">
        <v>116</v>
      </c>
      <c r="AA50" s="193" t="s">
        <v>84</v>
      </c>
      <c r="AB50" s="49" t="s">
        <v>132</v>
      </c>
      <c r="AC50" s="20" t="s">
        <v>130</v>
      </c>
      <c r="AD50" s="21" t="s">
        <v>119</v>
      </c>
      <c r="AE50" s="20" t="s">
        <v>133</v>
      </c>
      <c r="AF50" s="23"/>
    </row>
    <row r="51" spans="1:176" s="24" customFormat="1" ht="20.100000000000001" customHeight="1">
      <c r="A51" s="13">
        <f t="shared" si="1"/>
        <v>43</v>
      </c>
      <c r="B51" s="33" t="s">
        <v>134</v>
      </c>
      <c r="C51" s="127" t="s">
        <v>135</v>
      </c>
      <c r="D51" s="14" t="s">
        <v>136</v>
      </c>
      <c r="E51" s="20" t="s">
        <v>137</v>
      </c>
      <c r="F51" s="14" t="s">
        <v>53</v>
      </c>
      <c r="G51" s="20" t="s">
        <v>54</v>
      </c>
      <c r="H51" s="97" t="s">
        <v>41</v>
      </c>
      <c r="I51" s="151" t="s">
        <v>9</v>
      </c>
      <c r="J51" s="144">
        <v>24285715</v>
      </c>
      <c r="K51" s="144"/>
      <c r="L51" s="143"/>
      <c r="M51" s="163"/>
      <c r="N51" s="170"/>
      <c r="O51" s="185">
        <v>39722</v>
      </c>
      <c r="P51" s="176">
        <v>41052</v>
      </c>
      <c r="Q51" s="176">
        <v>41732</v>
      </c>
      <c r="R51" s="102"/>
      <c r="S51" s="34"/>
      <c r="T51" s="34"/>
      <c r="U51" s="27"/>
      <c r="V51" s="13" t="s">
        <v>30</v>
      </c>
      <c r="W51" s="13" t="s">
        <v>48</v>
      </c>
      <c r="X51" s="13"/>
      <c r="Y51" s="13"/>
      <c r="Z51" s="195" t="s">
        <v>116</v>
      </c>
      <c r="AA51" s="193" t="s">
        <v>138</v>
      </c>
      <c r="AB51" s="29" t="s">
        <v>139</v>
      </c>
      <c r="AC51" s="14" t="s">
        <v>135</v>
      </c>
      <c r="AD51" s="21" t="s">
        <v>119</v>
      </c>
      <c r="AE51" s="20" t="s">
        <v>140</v>
      </c>
      <c r="AF51" s="23"/>
    </row>
    <row r="52" spans="1:176" s="24" customFormat="1" ht="20.100000000000001" customHeight="1">
      <c r="A52" s="13">
        <f t="shared" si="1"/>
        <v>44</v>
      </c>
      <c r="B52" s="13">
        <v>1266</v>
      </c>
      <c r="C52" s="28" t="s">
        <v>141</v>
      </c>
      <c r="D52" s="15" t="s">
        <v>142</v>
      </c>
      <c r="E52" s="13"/>
      <c r="F52" s="13"/>
      <c r="G52" s="13"/>
      <c r="H52" s="96"/>
      <c r="I52" s="151" t="s">
        <v>9</v>
      </c>
      <c r="J52" s="144">
        <v>5500000</v>
      </c>
      <c r="K52" s="144"/>
      <c r="L52" s="144"/>
      <c r="M52" s="162"/>
      <c r="N52" s="170"/>
      <c r="O52" s="184">
        <v>40882</v>
      </c>
      <c r="P52" s="176">
        <v>41052</v>
      </c>
      <c r="Q52" s="176">
        <v>41274</v>
      </c>
      <c r="R52" s="102"/>
      <c r="S52" s="27"/>
      <c r="T52" s="27"/>
      <c r="U52" s="27"/>
      <c r="V52" s="13" t="s">
        <v>64</v>
      </c>
      <c r="W52" s="13" t="s">
        <v>65</v>
      </c>
      <c r="X52" s="13" t="s">
        <v>65</v>
      </c>
      <c r="Y52" s="13"/>
      <c r="Z52" s="195" t="s">
        <v>32</v>
      </c>
      <c r="AA52" s="195" t="s">
        <v>143</v>
      </c>
      <c r="AB52" s="31">
        <v>1220005734507</v>
      </c>
      <c r="AC52" s="22" t="s">
        <v>144</v>
      </c>
      <c r="AD52" s="64" t="s">
        <v>35</v>
      </c>
      <c r="AE52" s="22" t="s">
        <v>145</v>
      </c>
      <c r="AF52" s="23"/>
    </row>
    <row r="53" spans="1:176" s="24" customFormat="1" ht="20.100000000000001" customHeight="1">
      <c r="A53" s="13">
        <f t="shared" si="1"/>
        <v>45</v>
      </c>
      <c r="B53" s="33" t="s">
        <v>163</v>
      </c>
      <c r="C53" s="127" t="s">
        <v>164</v>
      </c>
      <c r="D53" s="14" t="s">
        <v>159</v>
      </c>
      <c r="E53" s="20" t="s">
        <v>52</v>
      </c>
      <c r="F53" s="14" t="s">
        <v>165</v>
      </c>
      <c r="G53" s="20" t="s">
        <v>63</v>
      </c>
      <c r="H53" s="97" t="s">
        <v>41</v>
      </c>
      <c r="I53" s="151" t="s">
        <v>9</v>
      </c>
      <c r="J53" s="144">
        <v>6729365</v>
      </c>
      <c r="K53" s="144" t="s">
        <v>739</v>
      </c>
      <c r="L53" s="144"/>
      <c r="M53" s="162"/>
      <c r="N53" s="170" t="s">
        <v>477</v>
      </c>
      <c r="O53" s="185">
        <v>39979</v>
      </c>
      <c r="P53" s="176">
        <v>41052</v>
      </c>
      <c r="Q53" s="176">
        <v>41732</v>
      </c>
      <c r="R53" s="102"/>
      <c r="S53" s="34"/>
      <c r="T53" s="34"/>
      <c r="U53" s="27"/>
      <c r="V53" s="13" t="s">
        <v>64</v>
      </c>
      <c r="W53" s="13" t="s">
        <v>65</v>
      </c>
      <c r="X53" s="13"/>
      <c r="Y53" s="13"/>
      <c r="Z53" s="195" t="s">
        <v>116</v>
      </c>
      <c r="AA53" s="193" t="s">
        <v>166</v>
      </c>
      <c r="AB53" s="29" t="s">
        <v>167</v>
      </c>
      <c r="AC53" s="14" t="s">
        <v>164</v>
      </c>
      <c r="AD53" s="21" t="s">
        <v>119</v>
      </c>
      <c r="AE53" s="22" t="s">
        <v>168</v>
      </c>
      <c r="AF53" s="23"/>
    </row>
    <row r="54" spans="1:176" s="24" customFormat="1" ht="20.100000000000001" customHeight="1">
      <c r="A54" s="13">
        <f t="shared" si="1"/>
        <v>46</v>
      </c>
      <c r="B54" s="13">
        <v>879</v>
      </c>
      <c r="C54" s="28" t="s">
        <v>169</v>
      </c>
      <c r="D54" s="15" t="s">
        <v>170</v>
      </c>
      <c r="E54" s="13"/>
      <c r="F54" s="13"/>
      <c r="G54" s="13" t="s">
        <v>171</v>
      </c>
      <c r="H54" s="96"/>
      <c r="I54" s="151" t="s">
        <v>518</v>
      </c>
      <c r="J54" s="143"/>
      <c r="K54" s="143"/>
      <c r="L54" s="143">
        <v>3088050</v>
      </c>
      <c r="M54" s="233"/>
      <c r="N54" s="171"/>
      <c r="O54" s="236">
        <v>40849</v>
      </c>
      <c r="P54" s="176">
        <v>41052</v>
      </c>
      <c r="Q54" s="176">
        <v>41274</v>
      </c>
      <c r="R54" s="102"/>
      <c r="S54" s="27"/>
      <c r="T54" s="27"/>
      <c r="U54" s="27"/>
      <c r="V54" s="13" t="s">
        <v>30</v>
      </c>
      <c r="W54" s="13" t="s">
        <v>109</v>
      </c>
      <c r="X54" s="13" t="s">
        <v>109</v>
      </c>
      <c r="Y54" s="13"/>
      <c r="Z54" s="195" t="s">
        <v>172</v>
      </c>
      <c r="AA54" s="195" t="s">
        <v>173</v>
      </c>
      <c r="AB54" s="31" t="s">
        <v>174</v>
      </c>
      <c r="AC54" s="22" t="s">
        <v>169</v>
      </c>
      <c r="AD54" s="21" t="s">
        <v>175</v>
      </c>
      <c r="AE54" s="48" t="s">
        <v>176</v>
      </c>
      <c r="AF54" s="23"/>
    </row>
    <row r="55" spans="1:176" s="24" customFormat="1" ht="20.100000000000001" customHeight="1">
      <c r="A55" s="13">
        <f t="shared" si="1"/>
        <v>47</v>
      </c>
      <c r="B55" s="13">
        <v>456</v>
      </c>
      <c r="C55" s="28" t="s">
        <v>177</v>
      </c>
      <c r="D55" s="15" t="s">
        <v>178</v>
      </c>
      <c r="E55" s="39" t="s">
        <v>61</v>
      </c>
      <c r="F55" s="39"/>
      <c r="G55" s="39" t="s">
        <v>179</v>
      </c>
      <c r="H55" s="100" t="s">
        <v>41</v>
      </c>
      <c r="I55" s="151" t="s">
        <v>9</v>
      </c>
      <c r="J55" s="144">
        <v>22505327</v>
      </c>
      <c r="K55" s="144"/>
      <c r="L55" s="143"/>
      <c r="M55" s="163"/>
      <c r="N55" s="169"/>
      <c r="O55" s="184">
        <v>40575</v>
      </c>
      <c r="P55" s="176">
        <v>41052</v>
      </c>
      <c r="Q55" s="176">
        <v>41002</v>
      </c>
      <c r="R55" s="102"/>
      <c r="S55" s="59"/>
      <c r="T55" s="34"/>
      <c r="U55" s="27"/>
      <c r="V55" s="39" t="s">
        <v>30</v>
      </c>
      <c r="W55" s="13" t="s">
        <v>109</v>
      </c>
      <c r="X55" s="13"/>
      <c r="Y55" s="13"/>
      <c r="Z55" s="195" t="s">
        <v>116</v>
      </c>
      <c r="AA55" s="194"/>
      <c r="AB55" s="29">
        <v>6890744344</v>
      </c>
      <c r="AC55" s="13" t="s">
        <v>180</v>
      </c>
      <c r="AD55" s="21" t="s">
        <v>119</v>
      </c>
      <c r="AE55" s="20" t="s">
        <v>181</v>
      </c>
      <c r="AF55" s="23"/>
    </row>
    <row r="56" spans="1:176" s="24" customFormat="1" ht="20.100000000000001" customHeight="1">
      <c r="A56" s="13">
        <f t="shared" si="1"/>
        <v>48</v>
      </c>
      <c r="B56" s="13">
        <v>1264</v>
      </c>
      <c r="C56" s="28" t="s">
        <v>190</v>
      </c>
      <c r="D56" s="15" t="s">
        <v>188</v>
      </c>
      <c r="E56" s="13"/>
      <c r="F56" s="13"/>
      <c r="G56" s="13"/>
      <c r="H56" s="96"/>
      <c r="I56" s="151" t="s">
        <v>9</v>
      </c>
      <c r="J56" s="144">
        <v>25714286</v>
      </c>
      <c r="K56" s="144"/>
      <c r="L56" s="143"/>
      <c r="M56" s="163"/>
      <c r="N56" s="169"/>
      <c r="O56" s="184">
        <v>40889</v>
      </c>
      <c r="P56" s="176">
        <v>41052</v>
      </c>
      <c r="Q56" s="176">
        <v>41732</v>
      </c>
      <c r="R56" s="102"/>
      <c r="S56" s="27"/>
      <c r="T56" s="27"/>
      <c r="U56" s="27"/>
      <c r="V56" s="13" t="s">
        <v>64</v>
      </c>
      <c r="W56" s="13" t="s">
        <v>65</v>
      </c>
      <c r="X56" s="13" t="s">
        <v>65</v>
      </c>
      <c r="Y56" s="13"/>
      <c r="Z56" s="195" t="s">
        <v>116</v>
      </c>
      <c r="AA56" s="195" t="s">
        <v>189</v>
      </c>
      <c r="AB56" s="31">
        <v>6380084731</v>
      </c>
      <c r="AC56" s="22" t="s">
        <v>190</v>
      </c>
      <c r="AD56" s="21" t="s">
        <v>119</v>
      </c>
      <c r="AE56" s="22" t="s">
        <v>191</v>
      </c>
      <c r="AF56" s="23"/>
    </row>
    <row r="57" spans="1:176" s="24" customFormat="1" ht="19.5" customHeight="1">
      <c r="A57" s="13">
        <f t="shared" si="1"/>
        <v>49</v>
      </c>
      <c r="B57" s="13">
        <v>451</v>
      </c>
      <c r="C57" s="28" t="s">
        <v>192</v>
      </c>
      <c r="D57" s="15" t="s">
        <v>142</v>
      </c>
      <c r="E57" s="13"/>
      <c r="F57" s="13"/>
      <c r="G57" s="13"/>
      <c r="H57" s="96"/>
      <c r="I57" s="151" t="s">
        <v>9</v>
      </c>
      <c r="J57" s="144">
        <v>7500000</v>
      </c>
      <c r="K57" s="144"/>
      <c r="L57" s="143"/>
      <c r="M57" s="163"/>
      <c r="N57" s="169" t="s">
        <v>477</v>
      </c>
      <c r="O57" s="184">
        <v>40882</v>
      </c>
      <c r="P57" s="176">
        <v>41052</v>
      </c>
      <c r="Q57" s="176">
        <v>41732</v>
      </c>
      <c r="R57" s="102"/>
      <c r="S57" s="27"/>
      <c r="T57" s="27"/>
      <c r="U57" s="27"/>
      <c r="V57" s="13" t="s">
        <v>64</v>
      </c>
      <c r="W57" s="13" t="s">
        <v>65</v>
      </c>
      <c r="X57" s="13" t="s">
        <v>65</v>
      </c>
      <c r="Y57" s="13"/>
      <c r="Z57" s="195" t="s">
        <v>32</v>
      </c>
      <c r="AA57" s="195" t="s">
        <v>193</v>
      </c>
      <c r="AB57" s="31">
        <v>1010004725261</v>
      </c>
      <c r="AC57" s="22" t="s">
        <v>194</v>
      </c>
      <c r="AD57" s="21" t="s">
        <v>35</v>
      </c>
      <c r="AE57" s="22" t="s">
        <v>195</v>
      </c>
      <c r="AF57" s="23"/>
    </row>
    <row r="58" spans="1:176" s="24" customFormat="1" ht="20.100000000000001" customHeight="1">
      <c r="A58" s="13">
        <f t="shared" si="1"/>
        <v>50</v>
      </c>
      <c r="B58" s="13">
        <v>1172</v>
      </c>
      <c r="C58" s="28" t="s">
        <v>196</v>
      </c>
      <c r="D58" s="15" t="s">
        <v>197</v>
      </c>
      <c r="E58" s="13"/>
      <c r="F58" s="13"/>
      <c r="G58" s="13"/>
      <c r="H58" s="96"/>
      <c r="I58" s="151" t="s">
        <v>9</v>
      </c>
      <c r="J58" s="144">
        <v>19285714</v>
      </c>
      <c r="K58" s="144"/>
      <c r="L58" s="143"/>
      <c r="M58" s="163"/>
      <c r="N58" s="169"/>
      <c r="O58" s="184">
        <v>40848</v>
      </c>
      <c r="P58" s="176">
        <v>41052</v>
      </c>
      <c r="Q58" s="176">
        <v>41732</v>
      </c>
      <c r="R58" s="102"/>
      <c r="S58" s="27"/>
      <c r="T58" s="27"/>
      <c r="U58" s="27"/>
      <c r="V58" s="13" t="s">
        <v>64</v>
      </c>
      <c r="W58" s="13" t="s">
        <v>65</v>
      </c>
      <c r="X58" s="13" t="s">
        <v>31</v>
      </c>
      <c r="Y58" s="13"/>
      <c r="Z58" s="195" t="s">
        <v>198</v>
      </c>
      <c r="AA58" s="194" t="s">
        <v>199</v>
      </c>
      <c r="AB58" s="31" t="s">
        <v>200</v>
      </c>
      <c r="AC58" s="13" t="s">
        <v>196</v>
      </c>
      <c r="AD58" s="21" t="s">
        <v>201</v>
      </c>
      <c r="AE58" s="32" t="s">
        <v>202</v>
      </c>
      <c r="AF58" s="23"/>
    </row>
    <row r="59" spans="1:176" s="24" customFormat="1" ht="20.100000000000001" customHeight="1">
      <c r="A59" s="13">
        <f t="shared" si="1"/>
        <v>51</v>
      </c>
      <c r="B59" s="13">
        <v>350</v>
      </c>
      <c r="C59" s="28" t="s">
        <v>203</v>
      </c>
      <c r="D59" s="15" t="s">
        <v>204</v>
      </c>
      <c r="E59" s="13"/>
      <c r="F59" s="13"/>
      <c r="G59" s="13"/>
      <c r="H59" s="96"/>
      <c r="I59" s="151" t="s">
        <v>518</v>
      </c>
      <c r="J59" s="143"/>
      <c r="K59" s="143"/>
      <c r="L59" s="143">
        <v>1238800</v>
      </c>
      <c r="M59" s="163"/>
      <c r="N59" s="169"/>
      <c r="O59" s="184">
        <v>40896</v>
      </c>
      <c r="P59" s="176">
        <v>41052</v>
      </c>
      <c r="Q59" s="175">
        <v>41547</v>
      </c>
      <c r="R59" s="102"/>
      <c r="S59" s="27"/>
      <c r="T59" s="27"/>
      <c r="U59" s="27"/>
      <c r="V59" s="13" t="s">
        <v>30</v>
      </c>
      <c r="W59" s="13" t="s">
        <v>65</v>
      </c>
      <c r="X59" s="13" t="s">
        <v>65</v>
      </c>
      <c r="Y59" s="13"/>
      <c r="Z59" s="195" t="s">
        <v>116</v>
      </c>
      <c r="AA59" s="195" t="s">
        <v>160</v>
      </c>
      <c r="AB59" s="31">
        <v>7660150719</v>
      </c>
      <c r="AC59" s="22" t="s">
        <v>205</v>
      </c>
      <c r="AD59" s="21" t="s">
        <v>119</v>
      </c>
      <c r="AE59" s="243" t="s">
        <v>206</v>
      </c>
      <c r="AF59" s="23"/>
    </row>
    <row r="60" spans="1:176" s="24" customFormat="1" ht="20.100000000000001" customHeight="1">
      <c r="A60" s="13">
        <f t="shared" si="1"/>
        <v>52</v>
      </c>
      <c r="B60" s="110">
        <v>1267</v>
      </c>
      <c r="C60" s="128" t="s">
        <v>497</v>
      </c>
      <c r="D60" s="111" t="s">
        <v>498</v>
      </c>
      <c r="E60" s="112"/>
      <c r="F60" s="113">
        <v>1700000</v>
      </c>
      <c r="G60" s="13"/>
      <c r="H60" s="96"/>
      <c r="I60" s="151" t="s">
        <v>518</v>
      </c>
      <c r="J60" s="144"/>
      <c r="K60" s="144"/>
      <c r="L60" s="145">
        <v>2040000</v>
      </c>
      <c r="M60" s="164"/>
      <c r="N60" s="169"/>
      <c r="O60" s="185">
        <v>40817</v>
      </c>
      <c r="P60" s="176">
        <v>41052</v>
      </c>
      <c r="Q60" s="176"/>
      <c r="R60" s="103"/>
      <c r="S60" s="13"/>
      <c r="T60" s="13"/>
      <c r="U60" s="13"/>
      <c r="V60" s="46" t="s">
        <v>30</v>
      </c>
      <c r="W60" s="46" t="s">
        <v>485</v>
      </c>
      <c r="X60" s="46" t="s">
        <v>485</v>
      </c>
      <c r="Y60" s="109"/>
      <c r="Z60" s="209" t="s">
        <v>491</v>
      </c>
      <c r="AA60" s="209" t="s">
        <v>656</v>
      </c>
      <c r="AB60" s="253" t="s">
        <v>657</v>
      </c>
      <c r="AC60" s="211" t="s">
        <v>497</v>
      </c>
      <c r="AD60" s="123"/>
      <c r="AE60" s="212" t="s">
        <v>658</v>
      </c>
      <c r="AF60" s="23"/>
    </row>
    <row r="61" spans="1:176" s="24" customFormat="1" ht="20.100000000000001" customHeight="1">
      <c r="A61" s="13">
        <f t="shared" si="1"/>
        <v>53</v>
      </c>
      <c r="B61" s="33">
        <v>1198</v>
      </c>
      <c r="C61" s="127" t="s">
        <v>207</v>
      </c>
      <c r="D61" s="14" t="s">
        <v>208</v>
      </c>
      <c r="E61" s="55"/>
      <c r="F61" s="56"/>
      <c r="G61" s="55"/>
      <c r="H61" s="101"/>
      <c r="I61" s="101" t="s">
        <v>518</v>
      </c>
      <c r="J61" s="143"/>
      <c r="K61" s="143"/>
      <c r="L61" s="143">
        <v>3212400</v>
      </c>
      <c r="M61" s="165"/>
      <c r="N61" s="172"/>
      <c r="O61" s="235">
        <v>40878</v>
      </c>
      <c r="P61" s="176">
        <v>41052</v>
      </c>
      <c r="Q61" s="178">
        <v>41244</v>
      </c>
      <c r="R61" s="102"/>
      <c r="S61" s="34"/>
      <c r="T61" s="34"/>
      <c r="U61" s="27"/>
      <c r="V61" s="13" t="s">
        <v>30</v>
      </c>
      <c r="W61" s="13" t="s">
        <v>31</v>
      </c>
      <c r="X61" s="13" t="s">
        <v>31</v>
      </c>
      <c r="Y61" s="13"/>
      <c r="Z61" s="193" t="s">
        <v>32</v>
      </c>
      <c r="AA61" s="193" t="s">
        <v>209</v>
      </c>
      <c r="AB61" s="31" t="s">
        <v>210</v>
      </c>
      <c r="AC61" s="14" t="s">
        <v>207</v>
      </c>
      <c r="AD61" s="21" t="s">
        <v>35</v>
      </c>
      <c r="AE61" s="47" t="s">
        <v>211</v>
      </c>
      <c r="AF61" s="23"/>
    </row>
    <row r="62" spans="1:176" s="24" customFormat="1" ht="20.100000000000001" customHeight="1">
      <c r="A62" s="13">
        <f t="shared" si="1"/>
        <v>54</v>
      </c>
      <c r="B62" s="14">
        <v>92</v>
      </c>
      <c r="C62" s="118" t="s">
        <v>212</v>
      </c>
      <c r="D62" s="38" t="s">
        <v>213</v>
      </c>
      <c r="E62" s="51"/>
      <c r="F62" s="13"/>
      <c r="G62" s="13"/>
      <c r="H62" s="96"/>
      <c r="I62" s="151" t="s">
        <v>9</v>
      </c>
      <c r="J62" s="144">
        <v>10714286</v>
      </c>
      <c r="K62" s="144"/>
      <c r="L62" s="143"/>
      <c r="M62" s="163"/>
      <c r="N62" s="170"/>
      <c r="O62" s="184">
        <v>40976</v>
      </c>
      <c r="P62" s="176">
        <v>41052</v>
      </c>
      <c r="Q62" s="176">
        <v>41732</v>
      </c>
      <c r="R62" s="102"/>
      <c r="S62" s="27"/>
      <c r="T62" s="27"/>
      <c r="U62" s="27"/>
      <c r="V62" s="27" t="s">
        <v>30</v>
      </c>
      <c r="W62" s="13" t="s">
        <v>65</v>
      </c>
      <c r="X62" s="13" t="s">
        <v>65</v>
      </c>
      <c r="Y62" s="13"/>
      <c r="Z62" s="195" t="s">
        <v>83</v>
      </c>
      <c r="AA62" s="193" t="s">
        <v>214</v>
      </c>
      <c r="AB62" s="57" t="s">
        <v>215</v>
      </c>
      <c r="AC62" s="20" t="s">
        <v>212</v>
      </c>
      <c r="AD62" s="21" t="s">
        <v>86</v>
      </c>
      <c r="AE62" s="20" t="s">
        <v>216</v>
      </c>
      <c r="AF62" s="40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</row>
    <row r="63" spans="1:176" s="24" customFormat="1" ht="20.100000000000001" customHeight="1">
      <c r="A63" s="13">
        <f t="shared" si="1"/>
        <v>55</v>
      </c>
      <c r="B63" s="33">
        <v>288</v>
      </c>
      <c r="C63" s="127" t="s">
        <v>222</v>
      </c>
      <c r="D63" s="14" t="s">
        <v>482</v>
      </c>
      <c r="E63" s="20" t="s">
        <v>52</v>
      </c>
      <c r="F63" s="14" t="s">
        <v>223</v>
      </c>
      <c r="G63" s="20" t="s">
        <v>54</v>
      </c>
      <c r="H63" s="97" t="s">
        <v>41</v>
      </c>
      <c r="I63" s="151" t="s">
        <v>9</v>
      </c>
      <c r="J63" s="143">
        <v>8678571</v>
      </c>
      <c r="K63" s="143"/>
      <c r="L63" s="143"/>
      <c r="M63" s="163"/>
      <c r="N63" s="170" t="s">
        <v>477</v>
      </c>
      <c r="O63" s="185">
        <v>40247</v>
      </c>
      <c r="P63" s="178">
        <v>41052</v>
      </c>
      <c r="Q63" s="178">
        <v>41090</v>
      </c>
      <c r="R63" s="102"/>
      <c r="S63" s="34"/>
      <c r="T63" s="34"/>
      <c r="U63" s="27"/>
      <c r="V63" s="13" t="s">
        <v>64</v>
      </c>
      <c r="W63" s="13" t="s">
        <v>65</v>
      </c>
      <c r="X63" s="13"/>
      <c r="Y63" s="13"/>
      <c r="Z63" s="277" t="s">
        <v>767</v>
      </c>
      <c r="AA63" s="278"/>
      <c r="AB63" s="278"/>
      <c r="AC63" s="278"/>
      <c r="AD63" s="278"/>
      <c r="AE63" s="279"/>
      <c r="AF63" s="23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</row>
    <row r="64" spans="1:176" s="24" customFormat="1" ht="20.100000000000001" customHeight="1">
      <c r="A64" s="13">
        <f t="shared" si="1"/>
        <v>56</v>
      </c>
      <c r="B64" s="33" t="s">
        <v>225</v>
      </c>
      <c r="C64" s="127" t="s">
        <v>226</v>
      </c>
      <c r="D64" s="14" t="s">
        <v>159</v>
      </c>
      <c r="E64" s="20" t="s">
        <v>52</v>
      </c>
      <c r="F64" s="14" t="s">
        <v>62</v>
      </c>
      <c r="G64" s="20" t="s">
        <v>63</v>
      </c>
      <c r="H64" s="97" t="s">
        <v>41</v>
      </c>
      <c r="I64" s="151" t="s">
        <v>9</v>
      </c>
      <c r="J64" s="144">
        <v>7324230</v>
      </c>
      <c r="K64" s="144"/>
      <c r="L64" s="144"/>
      <c r="M64" s="162"/>
      <c r="N64" s="170" t="s">
        <v>477</v>
      </c>
      <c r="O64" s="185">
        <v>39758</v>
      </c>
      <c r="P64" s="176">
        <v>41052</v>
      </c>
      <c r="Q64" s="176">
        <v>41698</v>
      </c>
      <c r="R64" s="102"/>
      <c r="S64" s="34"/>
      <c r="T64" s="34"/>
      <c r="U64" s="27"/>
      <c r="V64" s="13" t="s">
        <v>64</v>
      </c>
      <c r="W64" s="13" t="s">
        <v>65</v>
      </c>
      <c r="X64" s="13"/>
      <c r="Y64" s="13"/>
      <c r="Z64" s="195" t="s">
        <v>116</v>
      </c>
      <c r="AA64" s="193" t="s">
        <v>227</v>
      </c>
      <c r="AB64" s="29" t="s">
        <v>228</v>
      </c>
      <c r="AC64" s="14" t="s">
        <v>229</v>
      </c>
      <c r="AD64" s="21" t="s">
        <v>119</v>
      </c>
      <c r="AE64" s="20" t="s">
        <v>230</v>
      </c>
      <c r="AF64" s="23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</row>
    <row r="65" spans="1:176" s="24" customFormat="1" ht="20.100000000000001" customHeight="1">
      <c r="A65" s="13">
        <f t="shared" si="1"/>
        <v>57</v>
      </c>
      <c r="B65" s="25" t="s">
        <v>231</v>
      </c>
      <c r="C65" s="28" t="s">
        <v>232</v>
      </c>
      <c r="D65" s="15" t="s">
        <v>233</v>
      </c>
      <c r="E65" s="13"/>
      <c r="F65" s="13"/>
      <c r="G65" s="13" t="s">
        <v>40</v>
      </c>
      <c r="H65" s="96" t="s">
        <v>41</v>
      </c>
      <c r="I65" s="151" t="s">
        <v>9</v>
      </c>
      <c r="J65" s="144">
        <v>12285974</v>
      </c>
      <c r="K65" s="144"/>
      <c r="L65" s="144"/>
      <c r="M65" s="162"/>
      <c r="N65" s="170"/>
      <c r="O65" s="184">
        <v>40162</v>
      </c>
      <c r="P65" s="176">
        <v>41052</v>
      </c>
      <c r="Q65" s="176">
        <v>41732</v>
      </c>
      <c r="R65" s="102"/>
      <c r="S65" s="59"/>
      <c r="T65" s="59"/>
      <c r="U65" s="27"/>
      <c r="V65" s="39" t="s">
        <v>64</v>
      </c>
      <c r="W65" s="13" t="s">
        <v>65</v>
      </c>
      <c r="X65" s="13"/>
      <c r="Y65" s="13"/>
      <c r="Z65" s="193" t="s">
        <v>32</v>
      </c>
      <c r="AA65" s="194" t="s">
        <v>234</v>
      </c>
      <c r="AB65" s="29" t="s">
        <v>235</v>
      </c>
      <c r="AC65" s="15" t="s">
        <v>232</v>
      </c>
      <c r="AD65" s="21" t="s">
        <v>35</v>
      </c>
      <c r="AE65" s="22" t="s">
        <v>236</v>
      </c>
      <c r="AF65" s="23"/>
    </row>
    <row r="66" spans="1:176" s="24" customFormat="1" ht="20.100000000000001" customHeight="1">
      <c r="A66" s="13">
        <f t="shared" si="1"/>
        <v>58</v>
      </c>
      <c r="B66" s="33" t="s">
        <v>237</v>
      </c>
      <c r="C66" s="265" t="s">
        <v>238</v>
      </c>
      <c r="D66" s="14" t="s">
        <v>239</v>
      </c>
      <c r="E66" s="20" t="s">
        <v>52</v>
      </c>
      <c r="F66" s="14" t="s">
        <v>240</v>
      </c>
      <c r="G66" s="20" t="s">
        <v>63</v>
      </c>
      <c r="H66" s="97" t="s">
        <v>41</v>
      </c>
      <c r="I66" s="151" t="s">
        <v>9</v>
      </c>
      <c r="J66" s="144">
        <v>9826989</v>
      </c>
      <c r="K66" s="144"/>
      <c r="L66" s="144"/>
      <c r="M66" s="162"/>
      <c r="N66" s="170"/>
      <c r="O66" s="185">
        <v>39613</v>
      </c>
      <c r="P66" s="176">
        <v>41052</v>
      </c>
      <c r="Q66" s="176">
        <v>41090</v>
      </c>
      <c r="R66" s="102"/>
      <c r="S66" s="34"/>
      <c r="T66" s="34"/>
      <c r="U66" s="27"/>
      <c r="V66" s="13" t="s">
        <v>64</v>
      </c>
      <c r="W66" s="13" t="s">
        <v>65</v>
      </c>
      <c r="X66" s="13"/>
      <c r="Y66" s="13" t="s">
        <v>697</v>
      </c>
      <c r="Z66" s="193" t="s">
        <v>32</v>
      </c>
      <c r="AA66" s="193" t="s">
        <v>241</v>
      </c>
      <c r="AB66" s="29" t="s">
        <v>242</v>
      </c>
      <c r="AC66" s="14" t="s">
        <v>238</v>
      </c>
      <c r="AD66" s="21" t="s">
        <v>35</v>
      </c>
      <c r="AE66" s="22" t="s">
        <v>243</v>
      </c>
      <c r="AF66" s="23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</row>
    <row r="67" spans="1:176" s="24" customFormat="1" ht="20.100000000000001" customHeight="1">
      <c r="A67" s="13">
        <f t="shared" si="1"/>
        <v>59</v>
      </c>
      <c r="B67" s="13">
        <v>1263</v>
      </c>
      <c r="C67" s="28" t="s">
        <v>248</v>
      </c>
      <c r="D67" s="15" t="s">
        <v>188</v>
      </c>
      <c r="E67" s="13"/>
      <c r="F67" s="13"/>
      <c r="G67" s="39" t="s">
        <v>101</v>
      </c>
      <c r="H67" s="96"/>
      <c r="I67" s="151" t="s">
        <v>9</v>
      </c>
      <c r="J67" s="144">
        <v>19285714</v>
      </c>
      <c r="K67" s="144"/>
      <c r="L67" s="144"/>
      <c r="M67" s="162"/>
      <c r="N67" s="170"/>
      <c r="O67" s="184">
        <v>40868</v>
      </c>
      <c r="P67" s="176">
        <v>41052</v>
      </c>
      <c r="Q67" s="176">
        <v>41732</v>
      </c>
      <c r="R67" s="102"/>
      <c r="S67" s="27"/>
      <c r="T67" s="27"/>
      <c r="U67" s="27"/>
      <c r="V67" s="13" t="s">
        <v>249</v>
      </c>
      <c r="W67" s="13" t="s">
        <v>65</v>
      </c>
      <c r="X67" s="13" t="s">
        <v>31</v>
      </c>
      <c r="Y67" s="13"/>
      <c r="Z67" s="195" t="s">
        <v>32</v>
      </c>
      <c r="AA67" s="194" t="s">
        <v>250</v>
      </c>
      <c r="AB67" s="31" t="s">
        <v>251</v>
      </c>
      <c r="AC67" s="13" t="s">
        <v>248</v>
      </c>
      <c r="AD67" s="21" t="s">
        <v>35</v>
      </c>
      <c r="AE67" s="48" t="s">
        <v>252</v>
      </c>
      <c r="AF67" s="23"/>
    </row>
    <row r="68" spans="1:176" s="24" customFormat="1" ht="20.100000000000001" customHeight="1">
      <c r="A68" s="13">
        <f t="shared" si="1"/>
        <v>60</v>
      </c>
      <c r="B68" s="14">
        <v>1223</v>
      </c>
      <c r="C68" s="118" t="s">
        <v>253</v>
      </c>
      <c r="D68" s="38" t="s">
        <v>254</v>
      </c>
      <c r="E68" s="51"/>
      <c r="F68" s="13"/>
      <c r="G68" s="13"/>
      <c r="H68" s="96"/>
      <c r="I68" s="151" t="s">
        <v>518</v>
      </c>
      <c r="J68" s="144"/>
      <c r="K68" s="144"/>
      <c r="L68" s="144">
        <v>2989500</v>
      </c>
      <c r="M68" s="162"/>
      <c r="N68" s="170"/>
      <c r="O68" s="184">
        <v>40994</v>
      </c>
      <c r="P68" s="176">
        <v>41052</v>
      </c>
      <c r="Q68" s="176" t="s">
        <v>480</v>
      </c>
      <c r="R68" s="102"/>
      <c r="S68" s="27"/>
      <c r="T68" s="27"/>
      <c r="U68" s="27"/>
      <c r="V68" s="13" t="s">
        <v>30</v>
      </c>
      <c r="W68" s="13" t="s">
        <v>48</v>
      </c>
      <c r="X68" s="13" t="s">
        <v>48</v>
      </c>
      <c r="Y68" s="13"/>
      <c r="Z68" s="263" t="s">
        <v>116</v>
      </c>
      <c r="AA68" s="195"/>
      <c r="AB68" s="30" t="s">
        <v>679</v>
      </c>
      <c r="AC68" s="30" t="s">
        <v>253</v>
      </c>
      <c r="AD68" s="21"/>
      <c r="AE68" s="47" t="s">
        <v>256</v>
      </c>
      <c r="AF68" s="40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</row>
    <row r="69" spans="1:176" s="24" customFormat="1" ht="20.100000000000001" customHeight="1">
      <c r="A69" s="13">
        <f t="shared" si="1"/>
        <v>61</v>
      </c>
      <c r="B69" s="33" t="s">
        <v>257</v>
      </c>
      <c r="C69" s="127" t="s">
        <v>258</v>
      </c>
      <c r="D69" s="14" t="s">
        <v>259</v>
      </c>
      <c r="E69" s="20" t="s">
        <v>52</v>
      </c>
      <c r="F69" s="14" t="s">
        <v>260</v>
      </c>
      <c r="G69" s="20" t="s">
        <v>63</v>
      </c>
      <c r="H69" s="97" t="s">
        <v>41</v>
      </c>
      <c r="I69" s="151" t="s">
        <v>9</v>
      </c>
      <c r="J69" s="144">
        <v>18745267</v>
      </c>
      <c r="K69" s="144"/>
      <c r="L69" s="144"/>
      <c r="M69" s="162"/>
      <c r="N69" s="170"/>
      <c r="O69" s="185">
        <v>40238</v>
      </c>
      <c r="P69" s="176">
        <v>41052</v>
      </c>
      <c r="Q69" s="176">
        <v>41732</v>
      </c>
      <c r="R69" s="102"/>
      <c r="S69" s="34"/>
      <c r="T69" s="34"/>
      <c r="U69" s="27"/>
      <c r="V69" s="13" t="s">
        <v>64</v>
      </c>
      <c r="W69" s="13" t="s">
        <v>65</v>
      </c>
      <c r="X69" s="13"/>
      <c r="Y69" s="13"/>
      <c r="Z69" s="195" t="s">
        <v>116</v>
      </c>
      <c r="AA69" s="193" t="s">
        <v>261</v>
      </c>
      <c r="AB69" s="29" t="s">
        <v>262</v>
      </c>
      <c r="AC69" s="14" t="s">
        <v>263</v>
      </c>
      <c r="AD69" s="21" t="s">
        <v>119</v>
      </c>
      <c r="AE69" s="42" t="s">
        <v>224</v>
      </c>
      <c r="AF69" s="23"/>
    </row>
    <row r="70" spans="1:176" s="41" customFormat="1" ht="20.100000000000001" customHeight="1">
      <c r="A70" s="13">
        <f t="shared" si="1"/>
        <v>62</v>
      </c>
      <c r="B70" s="14">
        <v>875</v>
      </c>
      <c r="C70" s="118" t="s">
        <v>481</v>
      </c>
      <c r="D70" s="38" t="s">
        <v>218</v>
      </c>
      <c r="E70" s="51"/>
      <c r="F70" s="13"/>
      <c r="G70" s="13"/>
      <c r="H70" s="96"/>
      <c r="I70" s="151" t="s">
        <v>9</v>
      </c>
      <c r="J70" s="144">
        <v>32142857</v>
      </c>
      <c r="K70" s="144"/>
      <c r="L70" s="143"/>
      <c r="M70" s="163"/>
      <c r="N70" s="170"/>
      <c r="O70" s="184"/>
      <c r="P70" s="176">
        <v>41052</v>
      </c>
      <c r="Q70" s="176">
        <v>41732</v>
      </c>
      <c r="R70" s="103"/>
      <c r="S70" s="13"/>
      <c r="T70" s="13"/>
      <c r="U70" s="13"/>
      <c r="V70" s="27" t="s">
        <v>30</v>
      </c>
      <c r="W70" s="46" t="s">
        <v>678</v>
      </c>
      <c r="X70" s="46" t="s">
        <v>678</v>
      </c>
      <c r="Y70" s="13"/>
      <c r="Z70" s="195" t="s">
        <v>491</v>
      </c>
      <c r="AA70" s="193" t="s">
        <v>682</v>
      </c>
      <c r="AB70" s="61" t="s">
        <v>680</v>
      </c>
      <c r="AC70" s="20" t="s">
        <v>681</v>
      </c>
      <c r="AD70" s="21"/>
      <c r="AE70" s="20" t="s">
        <v>683</v>
      </c>
      <c r="AF70" s="23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</row>
    <row r="71" spans="1:176" s="41" customFormat="1" ht="20.100000000000001" customHeight="1">
      <c r="A71" s="13">
        <f t="shared" si="1"/>
        <v>63</v>
      </c>
      <c r="B71" s="110">
        <v>870</v>
      </c>
      <c r="C71" s="128" t="s">
        <v>499</v>
      </c>
      <c r="D71" s="111" t="s">
        <v>500</v>
      </c>
      <c r="E71" s="112"/>
      <c r="F71" s="113">
        <v>1400000</v>
      </c>
      <c r="G71" s="13"/>
      <c r="H71" s="96"/>
      <c r="I71" s="151" t="s">
        <v>518</v>
      </c>
      <c r="J71" s="144"/>
      <c r="K71" s="144"/>
      <c r="L71" s="145">
        <v>1400000</v>
      </c>
      <c r="M71" s="164"/>
      <c r="N71" s="170"/>
      <c r="O71" s="187">
        <v>40868</v>
      </c>
      <c r="P71" s="176">
        <v>41052</v>
      </c>
      <c r="Q71" s="176" t="s">
        <v>511</v>
      </c>
      <c r="R71" s="103"/>
      <c r="S71" s="13"/>
      <c r="T71" s="13"/>
      <c r="U71" s="13"/>
      <c r="V71" s="46" t="s">
        <v>30</v>
      </c>
      <c r="W71" s="46" t="s">
        <v>485</v>
      </c>
      <c r="X71" s="46" t="s">
        <v>485</v>
      </c>
      <c r="Y71" s="109"/>
      <c r="Z71" s="209" t="s">
        <v>32</v>
      </c>
      <c r="AA71" s="209" t="s">
        <v>659</v>
      </c>
      <c r="AB71" s="210" t="s">
        <v>660</v>
      </c>
      <c r="AC71" s="211" t="s">
        <v>499</v>
      </c>
      <c r="AD71" s="239"/>
      <c r="AE71" s="212" t="s">
        <v>661</v>
      </c>
      <c r="AF71" s="40"/>
    </row>
    <row r="72" spans="1:176" s="41" customFormat="1" ht="20.100000000000001" customHeight="1">
      <c r="A72" s="13">
        <f t="shared" si="1"/>
        <v>64</v>
      </c>
      <c r="B72" s="14">
        <v>1222</v>
      </c>
      <c r="C72" s="118" t="s">
        <v>264</v>
      </c>
      <c r="D72" s="38" t="s">
        <v>265</v>
      </c>
      <c r="E72" s="51"/>
      <c r="F72" s="13"/>
      <c r="G72" s="13"/>
      <c r="H72" s="96"/>
      <c r="I72" s="151" t="s">
        <v>518</v>
      </c>
      <c r="J72" s="143"/>
      <c r="K72" s="143"/>
      <c r="L72" s="144">
        <v>3562200</v>
      </c>
      <c r="M72" s="162"/>
      <c r="N72" s="170"/>
      <c r="O72" s="189">
        <v>41008</v>
      </c>
      <c r="P72" s="176">
        <v>41052</v>
      </c>
      <c r="Q72" s="176" t="s">
        <v>480</v>
      </c>
      <c r="R72" s="102"/>
      <c r="S72" s="256"/>
      <c r="T72" s="256"/>
      <c r="U72" s="27"/>
      <c r="V72" s="27" t="s">
        <v>30</v>
      </c>
      <c r="W72" s="13" t="s">
        <v>266</v>
      </c>
      <c r="X72" s="13" t="s">
        <v>266</v>
      </c>
      <c r="Y72" s="13"/>
      <c r="Z72" s="195" t="s">
        <v>255</v>
      </c>
      <c r="AA72" s="195" t="s">
        <v>255</v>
      </c>
      <c r="AB72" s="30" t="s">
        <v>255</v>
      </c>
      <c r="AC72" s="30" t="s">
        <v>255</v>
      </c>
      <c r="AD72" s="21"/>
      <c r="AE72" s="20" t="s">
        <v>267</v>
      </c>
      <c r="AF72" s="23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</row>
    <row r="73" spans="1:176" s="41" customFormat="1" ht="20.100000000000001" customHeight="1">
      <c r="A73" s="13">
        <f t="shared" si="1"/>
        <v>65</v>
      </c>
      <c r="B73" s="114">
        <v>871</v>
      </c>
      <c r="C73" s="128" t="s">
        <v>504</v>
      </c>
      <c r="D73" s="115" t="s">
        <v>505</v>
      </c>
      <c r="E73" s="117"/>
      <c r="F73" s="117">
        <v>1900000</v>
      </c>
      <c r="G73" s="13"/>
      <c r="H73" s="96"/>
      <c r="I73" s="151" t="s">
        <v>518</v>
      </c>
      <c r="J73" s="144"/>
      <c r="K73" s="144"/>
      <c r="L73" s="146">
        <v>1900000</v>
      </c>
      <c r="M73" s="166"/>
      <c r="N73" s="170"/>
      <c r="O73" s="191">
        <v>40940</v>
      </c>
      <c r="P73" s="176">
        <v>41052</v>
      </c>
      <c r="Q73" s="176" t="s">
        <v>511</v>
      </c>
      <c r="R73" s="103"/>
      <c r="S73" s="257"/>
      <c r="T73" s="257"/>
      <c r="U73" s="13"/>
      <c r="V73" s="46" t="s">
        <v>30</v>
      </c>
      <c r="W73" s="46" t="s">
        <v>678</v>
      </c>
      <c r="X73" s="46" t="s">
        <v>678</v>
      </c>
      <c r="Y73" s="13"/>
      <c r="Z73" s="213" t="s">
        <v>219</v>
      </c>
      <c r="AA73" s="213" t="s">
        <v>662</v>
      </c>
      <c r="AB73" s="214">
        <v>4020101931180</v>
      </c>
      <c r="AC73" s="215" t="s">
        <v>663</v>
      </c>
      <c r="AD73" s="21"/>
      <c r="AE73" s="216" t="s">
        <v>664</v>
      </c>
      <c r="AF73" s="23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</row>
    <row r="74" spans="1:176" s="41" customFormat="1" ht="20.100000000000001" customHeight="1">
      <c r="A74" s="13">
        <f t="shared" ref="A74:A105" si="2">+A73+1</f>
        <v>66</v>
      </c>
      <c r="B74" s="14">
        <v>273</v>
      </c>
      <c r="C74" s="28" t="s">
        <v>276</v>
      </c>
      <c r="D74" s="38" t="s">
        <v>277</v>
      </c>
      <c r="E74" s="51"/>
      <c r="F74" s="13"/>
      <c r="G74" s="13"/>
      <c r="H74" s="96"/>
      <c r="I74" s="151" t="s">
        <v>518</v>
      </c>
      <c r="J74" s="144"/>
      <c r="K74" s="144"/>
      <c r="L74" s="255">
        <v>579200</v>
      </c>
      <c r="M74" s="162"/>
      <c r="N74" s="170"/>
      <c r="O74" s="184">
        <v>40948</v>
      </c>
      <c r="P74" s="176">
        <v>41052</v>
      </c>
      <c r="Q74" s="176">
        <v>41487</v>
      </c>
      <c r="R74" s="102"/>
      <c r="S74" s="260">
        <v>41064</v>
      </c>
      <c r="T74" s="260">
        <v>41487</v>
      </c>
      <c r="U74" s="27"/>
      <c r="V74" s="27" t="s">
        <v>64</v>
      </c>
      <c r="W74" s="13" t="s">
        <v>65</v>
      </c>
      <c r="X74" s="13" t="s">
        <v>31</v>
      </c>
      <c r="Y74" s="13"/>
      <c r="Z74" s="193" t="s">
        <v>116</v>
      </c>
      <c r="AA74" s="194" t="s">
        <v>278</v>
      </c>
      <c r="AB74" s="50" t="s">
        <v>279</v>
      </c>
      <c r="AC74" s="20" t="s">
        <v>276</v>
      </c>
      <c r="AD74" s="21" t="s">
        <v>119</v>
      </c>
      <c r="AE74" s="20" t="s">
        <v>280</v>
      </c>
      <c r="AF74" s="40"/>
    </row>
    <row r="75" spans="1:176" s="41" customFormat="1" ht="20.100000000000001" customHeight="1">
      <c r="A75" s="13">
        <f t="shared" si="2"/>
        <v>67</v>
      </c>
      <c r="B75" s="13">
        <v>1176</v>
      </c>
      <c r="C75" s="28" t="s">
        <v>281</v>
      </c>
      <c r="D75" s="15" t="s">
        <v>282</v>
      </c>
      <c r="E75" s="13"/>
      <c r="F75" s="13"/>
      <c r="G75" s="39" t="s">
        <v>101</v>
      </c>
      <c r="H75" s="96"/>
      <c r="I75" s="151" t="s">
        <v>9</v>
      </c>
      <c r="J75" s="144">
        <v>5357143</v>
      </c>
      <c r="K75" s="144"/>
      <c r="L75" s="144"/>
      <c r="M75" s="162"/>
      <c r="N75" s="170" t="s">
        <v>477</v>
      </c>
      <c r="O75" s="184">
        <v>40833</v>
      </c>
      <c r="P75" s="176">
        <v>41052</v>
      </c>
      <c r="Q75" s="176">
        <v>41732</v>
      </c>
      <c r="R75" s="102"/>
      <c r="S75" s="258"/>
      <c r="T75" s="258"/>
      <c r="U75" s="27"/>
      <c r="V75" s="13" t="s">
        <v>64</v>
      </c>
      <c r="W75" s="13" t="s">
        <v>65</v>
      </c>
      <c r="X75" s="13" t="s">
        <v>31</v>
      </c>
      <c r="Y75" s="13"/>
      <c r="Z75" s="194" t="s">
        <v>32</v>
      </c>
      <c r="AA75" s="194" t="s">
        <v>283</v>
      </c>
      <c r="AB75" s="31">
        <v>1350007166166</v>
      </c>
      <c r="AC75" s="13" t="s">
        <v>281</v>
      </c>
      <c r="AD75" s="21" t="s">
        <v>35</v>
      </c>
      <c r="AE75" s="32" t="s">
        <v>284</v>
      </c>
      <c r="AF75" s="40"/>
    </row>
    <row r="76" spans="1:176" s="41" customFormat="1" ht="20.100000000000001" customHeight="1">
      <c r="A76" s="13">
        <f t="shared" si="2"/>
        <v>68</v>
      </c>
      <c r="B76" s="13">
        <v>1020</v>
      </c>
      <c r="C76" s="28" t="s">
        <v>285</v>
      </c>
      <c r="D76" s="15" t="s">
        <v>286</v>
      </c>
      <c r="E76" s="39" t="s">
        <v>61</v>
      </c>
      <c r="F76" s="39" t="s">
        <v>115</v>
      </c>
      <c r="G76" s="39" t="s">
        <v>108</v>
      </c>
      <c r="H76" s="100"/>
      <c r="I76" s="151" t="s">
        <v>9</v>
      </c>
      <c r="J76" s="144">
        <v>16113000</v>
      </c>
      <c r="K76" s="144"/>
      <c r="L76" s="144"/>
      <c r="M76" s="249"/>
      <c r="N76" s="170"/>
      <c r="O76" s="184">
        <v>40533</v>
      </c>
      <c r="P76" s="176">
        <v>41052</v>
      </c>
      <c r="Q76" s="176">
        <v>41732</v>
      </c>
      <c r="R76" s="102"/>
      <c r="S76" s="258"/>
      <c r="T76" s="258"/>
      <c r="U76" s="27"/>
      <c r="V76" s="39" t="s">
        <v>64</v>
      </c>
      <c r="W76" s="13" t="s">
        <v>65</v>
      </c>
      <c r="X76" s="13"/>
      <c r="Y76" s="13"/>
      <c r="Z76" s="193" t="s">
        <v>32</v>
      </c>
      <c r="AA76" s="194"/>
      <c r="AB76" s="49" t="s">
        <v>287</v>
      </c>
      <c r="AC76" s="13" t="s">
        <v>288</v>
      </c>
      <c r="AD76" s="21" t="s">
        <v>35</v>
      </c>
      <c r="AE76" s="20" t="s">
        <v>289</v>
      </c>
      <c r="AF76" s="40"/>
    </row>
    <row r="77" spans="1:176" s="41" customFormat="1" ht="20.100000000000001" customHeight="1">
      <c r="A77" s="13">
        <f t="shared" si="2"/>
        <v>69</v>
      </c>
      <c r="B77" s="13">
        <v>1174</v>
      </c>
      <c r="C77" s="28" t="s">
        <v>290</v>
      </c>
      <c r="D77" s="15" t="s">
        <v>291</v>
      </c>
      <c r="E77" s="13"/>
      <c r="F77" s="13"/>
      <c r="G77" s="39" t="s">
        <v>101</v>
      </c>
      <c r="H77" s="96"/>
      <c r="I77" s="151" t="s">
        <v>9</v>
      </c>
      <c r="J77" s="144">
        <v>21428571</v>
      </c>
      <c r="K77" s="144"/>
      <c r="L77" s="143"/>
      <c r="M77" s="163"/>
      <c r="N77" s="170"/>
      <c r="O77" s="184">
        <v>40826</v>
      </c>
      <c r="P77" s="176">
        <v>41052</v>
      </c>
      <c r="Q77" s="176">
        <v>41002</v>
      </c>
      <c r="R77" s="102"/>
      <c r="S77" s="258"/>
      <c r="T77" s="258"/>
      <c r="U77" s="27"/>
      <c r="V77" s="13" t="s">
        <v>30</v>
      </c>
      <c r="W77" s="13" t="s">
        <v>109</v>
      </c>
      <c r="X77" s="13" t="s">
        <v>109</v>
      </c>
      <c r="Y77" s="13"/>
      <c r="Z77" s="195" t="s">
        <v>116</v>
      </c>
      <c r="AA77" s="194" t="s">
        <v>292</v>
      </c>
      <c r="AB77" s="31" t="s">
        <v>293</v>
      </c>
      <c r="AC77" s="13" t="s">
        <v>290</v>
      </c>
      <c r="AD77" s="64" t="s">
        <v>119</v>
      </c>
      <c r="AE77" s="48" t="s">
        <v>294</v>
      </c>
      <c r="AF77" s="23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</row>
    <row r="78" spans="1:176" s="41" customFormat="1" ht="20.100000000000001" customHeight="1">
      <c r="A78" s="13">
        <f t="shared" si="2"/>
        <v>70</v>
      </c>
      <c r="B78" s="114">
        <v>872</v>
      </c>
      <c r="C78" s="128" t="s">
        <v>506</v>
      </c>
      <c r="D78" s="111" t="s">
        <v>507</v>
      </c>
      <c r="E78" s="117"/>
      <c r="F78" s="117">
        <v>2000000</v>
      </c>
      <c r="G78" s="13"/>
      <c r="H78" s="96"/>
      <c r="I78" s="151" t="s">
        <v>518</v>
      </c>
      <c r="J78" s="144"/>
      <c r="K78" s="144"/>
      <c r="L78" s="146">
        <v>2000000</v>
      </c>
      <c r="M78" s="166"/>
      <c r="N78" s="170"/>
      <c r="O78" s="191">
        <v>40973</v>
      </c>
      <c r="P78" s="176">
        <v>41052</v>
      </c>
      <c r="Q78" s="176" t="s">
        <v>511</v>
      </c>
      <c r="R78" s="103"/>
      <c r="S78" s="259"/>
      <c r="T78" s="259"/>
      <c r="U78" s="13"/>
      <c r="V78" s="46" t="s">
        <v>30</v>
      </c>
      <c r="W78" s="46" t="s">
        <v>678</v>
      </c>
      <c r="X78" s="46" t="s">
        <v>678</v>
      </c>
      <c r="Y78" s="13"/>
      <c r="Z78" s="209" t="s">
        <v>32</v>
      </c>
      <c r="AA78" s="215" t="s">
        <v>665</v>
      </c>
      <c r="AB78" s="210" t="s">
        <v>666</v>
      </c>
      <c r="AC78" s="217" t="s">
        <v>667</v>
      </c>
      <c r="AD78" s="64"/>
      <c r="AE78" s="218" t="s">
        <v>668</v>
      </c>
      <c r="AF78" s="23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</row>
    <row r="79" spans="1:176" s="41" customFormat="1" ht="20.100000000000001" customHeight="1">
      <c r="A79" s="13">
        <f t="shared" si="2"/>
        <v>71</v>
      </c>
      <c r="B79" s="13">
        <v>45</v>
      </c>
      <c r="C79" s="28" t="s">
        <v>295</v>
      </c>
      <c r="D79" s="15" t="s">
        <v>296</v>
      </c>
      <c r="E79" s="13"/>
      <c r="F79" s="13"/>
      <c r="G79" s="13"/>
      <c r="H79" s="96"/>
      <c r="I79" s="151" t="s">
        <v>9</v>
      </c>
      <c r="J79" s="144">
        <v>5678571</v>
      </c>
      <c r="K79" s="144"/>
      <c r="L79" s="143"/>
      <c r="M79" s="163"/>
      <c r="N79" s="170" t="s">
        <v>477</v>
      </c>
      <c r="O79" s="184">
        <v>40871</v>
      </c>
      <c r="P79" s="176">
        <v>41052</v>
      </c>
      <c r="Q79" s="176">
        <v>41732</v>
      </c>
      <c r="R79" s="102"/>
      <c r="S79" s="258"/>
      <c r="T79" s="258"/>
      <c r="U79" s="27"/>
      <c r="V79" s="13" t="s">
        <v>64</v>
      </c>
      <c r="W79" s="13" t="s">
        <v>65</v>
      </c>
      <c r="X79" s="13" t="s">
        <v>65</v>
      </c>
      <c r="Y79" s="13"/>
      <c r="Z79" s="195" t="s">
        <v>32</v>
      </c>
      <c r="AA79" s="195" t="s">
        <v>297</v>
      </c>
      <c r="AB79" s="31">
        <v>1270004668156</v>
      </c>
      <c r="AC79" s="22" t="s">
        <v>295</v>
      </c>
      <c r="AD79" s="64" t="s">
        <v>35</v>
      </c>
      <c r="AE79" s="32" t="s">
        <v>298</v>
      </c>
      <c r="AF79" s="23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</row>
    <row r="80" spans="1:176" s="41" customFormat="1" ht="20.100000000000001" customHeight="1">
      <c r="A80" s="13">
        <f t="shared" si="2"/>
        <v>72</v>
      </c>
      <c r="B80" s="13">
        <v>1261</v>
      </c>
      <c r="C80" s="28" t="s">
        <v>316</v>
      </c>
      <c r="D80" s="15" t="s">
        <v>317</v>
      </c>
      <c r="E80" s="13"/>
      <c r="F80" s="13"/>
      <c r="G80" s="39" t="s">
        <v>101</v>
      </c>
      <c r="H80" s="96"/>
      <c r="I80" s="151" t="s">
        <v>9</v>
      </c>
      <c r="J80" s="144">
        <v>21898802</v>
      </c>
      <c r="K80" s="144"/>
      <c r="L80" s="143"/>
      <c r="M80" s="163"/>
      <c r="N80" s="170"/>
      <c r="O80" s="184">
        <v>40791</v>
      </c>
      <c r="P80" s="176">
        <v>41052</v>
      </c>
      <c r="Q80" s="176">
        <v>41732</v>
      </c>
      <c r="R80" s="102"/>
      <c r="S80" s="258"/>
      <c r="T80" s="258"/>
      <c r="U80" s="27"/>
      <c r="V80" s="13" t="s">
        <v>64</v>
      </c>
      <c r="W80" s="13" t="s">
        <v>65</v>
      </c>
      <c r="X80" s="13"/>
      <c r="Y80" s="13"/>
      <c r="Z80" s="195" t="s">
        <v>116</v>
      </c>
      <c r="AA80" s="194" t="s">
        <v>318</v>
      </c>
      <c r="AB80" s="31" t="s">
        <v>319</v>
      </c>
      <c r="AC80" s="13" t="s">
        <v>316</v>
      </c>
      <c r="AD80" s="64" t="s">
        <v>119</v>
      </c>
      <c r="AE80" s="48" t="s">
        <v>320</v>
      </c>
      <c r="AF80" s="23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</row>
    <row r="81" spans="1:176" s="41" customFormat="1" ht="20.100000000000001" customHeight="1">
      <c r="A81" s="13">
        <f t="shared" si="2"/>
        <v>73</v>
      </c>
      <c r="B81" s="104">
        <v>353</v>
      </c>
      <c r="C81" s="128" t="s">
        <v>489</v>
      </c>
      <c r="D81" s="105" t="s">
        <v>490</v>
      </c>
      <c r="E81" s="90"/>
      <c r="F81" s="91">
        <v>3088050</v>
      </c>
      <c r="G81" s="13"/>
      <c r="H81" s="96"/>
      <c r="I81" s="151" t="s">
        <v>518</v>
      </c>
      <c r="J81" s="144"/>
      <c r="K81" s="144"/>
      <c r="L81" s="143">
        <v>3088050</v>
      </c>
      <c r="M81" s="163"/>
      <c r="N81" s="170"/>
      <c r="O81" s="186">
        <v>40932</v>
      </c>
      <c r="P81" s="176">
        <v>41052</v>
      </c>
      <c r="Q81" s="176">
        <v>41608</v>
      </c>
      <c r="R81" s="103"/>
      <c r="S81" s="259"/>
      <c r="T81" s="259"/>
      <c r="U81" s="13"/>
      <c r="V81" s="27" t="s">
        <v>30</v>
      </c>
      <c r="W81" s="27" t="s">
        <v>266</v>
      </c>
      <c r="X81" s="27" t="s">
        <v>266</v>
      </c>
      <c r="Y81" s="107"/>
      <c r="Z81" s="196" t="s">
        <v>491</v>
      </c>
      <c r="AA81" s="196" t="s">
        <v>96</v>
      </c>
      <c r="AB81" s="106" t="s">
        <v>492</v>
      </c>
      <c r="AC81" s="56" t="s">
        <v>489</v>
      </c>
      <c r="AD81" s="107" t="s">
        <v>86</v>
      </c>
      <c r="AE81" s="55" t="s">
        <v>493</v>
      </c>
      <c r="AF81" s="40"/>
    </row>
    <row r="82" spans="1:176" s="41" customFormat="1" ht="20.100000000000001" customHeight="1">
      <c r="A82" s="13">
        <f t="shared" si="2"/>
        <v>74</v>
      </c>
      <c r="B82" s="14">
        <v>296</v>
      </c>
      <c r="C82" s="118" t="s">
        <v>325</v>
      </c>
      <c r="D82" s="38" t="s">
        <v>326</v>
      </c>
      <c r="E82" s="51"/>
      <c r="F82" s="13"/>
      <c r="G82" s="13"/>
      <c r="H82" s="96"/>
      <c r="I82" s="151" t="s">
        <v>518</v>
      </c>
      <c r="J82" s="143"/>
      <c r="K82" s="143"/>
      <c r="L82" s="143">
        <v>3204224</v>
      </c>
      <c r="M82" s="163"/>
      <c r="N82" s="170"/>
      <c r="O82" s="181">
        <v>40987</v>
      </c>
      <c r="P82" s="176">
        <v>41052</v>
      </c>
      <c r="Q82" s="176" t="s">
        <v>515</v>
      </c>
      <c r="R82" s="102"/>
      <c r="S82" s="258"/>
      <c r="T82" s="258"/>
      <c r="U82" s="27"/>
      <c r="V82" s="27" t="s">
        <v>30</v>
      </c>
      <c r="W82" s="13" t="s">
        <v>266</v>
      </c>
      <c r="X82" s="13" t="s">
        <v>266</v>
      </c>
      <c r="Y82" s="13"/>
      <c r="Z82" s="195" t="s">
        <v>32</v>
      </c>
      <c r="AA82" s="193" t="s">
        <v>327</v>
      </c>
      <c r="AB82" s="61">
        <v>1490002176446</v>
      </c>
      <c r="AC82" s="20" t="s">
        <v>328</v>
      </c>
      <c r="AD82" s="64" t="s">
        <v>35</v>
      </c>
      <c r="AE82" s="20" t="s">
        <v>329</v>
      </c>
      <c r="AF82" s="23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</row>
    <row r="83" spans="1:176" s="41" customFormat="1" ht="20.100000000000001" customHeight="1">
      <c r="A83" s="13">
        <f t="shared" si="2"/>
        <v>75</v>
      </c>
      <c r="B83" s="13">
        <v>911</v>
      </c>
      <c r="C83" s="28" t="s">
        <v>330</v>
      </c>
      <c r="D83" s="15" t="s">
        <v>142</v>
      </c>
      <c r="E83" s="13"/>
      <c r="F83" s="13"/>
      <c r="G83" s="13" t="s">
        <v>54</v>
      </c>
      <c r="H83" s="96"/>
      <c r="I83" s="151" t="s">
        <v>9</v>
      </c>
      <c r="J83" s="144">
        <v>3303214</v>
      </c>
      <c r="K83" s="174" t="s">
        <v>626</v>
      </c>
      <c r="L83" s="144"/>
      <c r="M83" s="162"/>
      <c r="N83" s="170" t="s">
        <v>477</v>
      </c>
      <c r="O83" s="184">
        <v>40707</v>
      </c>
      <c r="P83" s="176">
        <v>41052</v>
      </c>
      <c r="Q83" s="176">
        <v>41732</v>
      </c>
      <c r="R83" s="102"/>
      <c r="S83" s="258"/>
      <c r="T83" s="258"/>
      <c r="U83" s="27"/>
      <c r="V83" s="13" t="s">
        <v>64</v>
      </c>
      <c r="W83" s="13" t="s">
        <v>65</v>
      </c>
      <c r="X83" s="13"/>
      <c r="Y83" s="13"/>
      <c r="Z83" s="194" t="s">
        <v>32</v>
      </c>
      <c r="AA83" s="194"/>
      <c r="AB83" s="36" t="s">
        <v>331</v>
      </c>
      <c r="AC83" s="13" t="s">
        <v>330</v>
      </c>
      <c r="AD83" s="64" t="s">
        <v>35</v>
      </c>
      <c r="AE83" s="244" t="s">
        <v>722</v>
      </c>
      <c r="AF83" s="23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</row>
    <row r="84" spans="1:176" s="41" customFormat="1" ht="20.100000000000001" customHeight="1">
      <c r="A84" s="13">
        <f t="shared" si="2"/>
        <v>76</v>
      </c>
      <c r="B84" s="13">
        <v>167</v>
      </c>
      <c r="C84" s="28" t="s">
        <v>332</v>
      </c>
      <c r="D84" s="15" t="s">
        <v>322</v>
      </c>
      <c r="E84" s="16"/>
      <c r="F84" s="16"/>
      <c r="G84" s="16"/>
      <c r="H84" s="95"/>
      <c r="I84" s="151" t="s">
        <v>9</v>
      </c>
      <c r="J84" s="144">
        <v>12857143</v>
      </c>
      <c r="K84" s="144"/>
      <c r="L84" s="144"/>
      <c r="M84" s="162"/>
      <c r="N84" s="170"/>
      <c r="O84" s="184">
        <v>40903</v>
      </c>
      <c r="P84" s="176">
        <v>41052</v>
      </c>
      <c r="Q84" s="176">
        <v>41732</v>
      </c>
      <c r="R84" s="102"/>
      <c r="S84" s="258"/>
      <c r="T84" s="258"/>
      <c r="U84" s="27"/>
      <c r="V84" s="13" t="s">
        <v>64</v>
      </c>
      <c r="W84" s="13" t="s">
        <v>65</v>
      </c>
      <c r="X84" s="13" t="s">
        <v>65</v>
      </c>
      <c r="Y84" s="13"/>
      <c r="Z84" s="195" t="s">
        <v>116</v>
      </c>
      <c r="AA84" s="194" t="s">
        <v>333</v>
      </c>
      <c r="AB84" s="18">
        <v>7750525151</v>
      </c>
      <c r="AC84" s="20" t="s">
        <v>334</v>
      </c>
      <c r="AD84" s="64" t="s">
        <v>119</v>
      </c>
      <c r="AE84" s="32" t="s">
        <v>335</v>
      </c>
      <c r="AF84" s="40"/>
    </row>
    <row r="85" spans="1:176" s="41" customFormat="1" ht="20.100000000000001" customHeight="1">
      <c r="A85" s="13">
        <f t="shared" si="2"/>
        <v>77</v>
      </c>
      <c r="B85" s="33">
        <v>302</v>
      </c>
      <c r="C85" s="127" t="s">
        <v>336</v>
      </c>
      <c r="D85" s="14" t="s">
        <v>337</v>
      </c>
      <c r="E85" s="20" t="s">
        <v>61</v>
      </c>
      <c r="F85" s="14" t="s">
        <v>62</v>
      </c>
      <c r="G85" s="20" t="s">
        <v>63</v>
      </c>
      <c r="H85" s="97" t="s">
        <v>41</v>
      </c>
      <c r="I85" s="101" t="s">
        <v>518</v>
      </c>
      <c r="J85" s="144"/>
      <c r="K85" s="144"/>
      <c r="L85" s="255">
        <v>1911200</v>
      </c>
      <c r="M85" s="144"/>
      <c r="N85" s="170"/>
      <c r="O85" s="185">
        <v>39873</v>
      </c>
      <c r="P85" s="176">
        <v>41052</v>
      </c>
      <c r="Q85" s="176">
        <v>41547</v>
      </c>
      <c r="R85" s="102"/>
      <c r="S85" s="258"/>
      <c r="T85" s="258"/>
      <c r="U85" s="27"/>
      <c r="V85" s="13" t="s">
        <v>64</v>
      </c>
      <c r="W85" s="13" t="s">
        <v>65</v>
      </c>
      <c r="X85" s="13"/>
      <c r="Y85" s="262" t="s">
        <v>628</v>
      </c>
      <c r="Z85" s="195" t="s">
        <v>338</v>
      </c>
      <c r="AA85" s="193" t="s">
        <v>339</v>
      </c>
      <c r="AB85" s="29" t="s">
        <v>340</v>
      </c>
      <c r="AC85" s="14" t="s">
        <v>336</v>
      </c>
      <c r="AD85" s="64" t="s">
        <v>341</v>
      </c>
      <c r="AE85" s="20" t="s">
        <v>342</v>
      </c>
      <c r="AF85" s="40"/>
    </row>
    <row r="86" spans="1:176" s="41" customFormat="1" ht="20.100000000000001" customHeight="1">
      <c r="A86" s="13">
        <f t="shared" si="2"/>
        <v>78</v>
      </c>
      <c r="B86" s="25" t="s">
        <v>343</v>
      </c>
      <c r="C86" s="28" t="s">
        <v>344</v>
      </c>
      <c r="D86" s="15" t="s">
        <v>345</v>
      </c>
      <c r="E86" s="120" t="s">
        <v>52</v>
      </c>
      <c r="F86" s="120" t="s">
        <v>115</v>
      </c>
      <c r="G86" s="120" t="s">
        <v>101</v>
      </c>
      <c r="H86" s="120" t="s">
        <v>41</v>
      </c>
      <c r="I86" s="151" t="s">
        <v>9</v>
      </c>
      <c r="J86" s="144">
        <v>7494268</v>
      </c>
      <c r="K86" s="144"/>
      <c r="L86" s="144"/>
      <c r="M86" s="162"/>
      <c r="N86" s="169" t="s">
        <v>477</v>
      </c>
      <c r="O86" s="184">
        <v>40444</v>
      </c>
      <c r="P86" s="176">
        <v>41052</v>
      </c>
      <c r="Q86" s="176">
        <v>41640</v>
      </c>
      <c r="R86" s="102"/>
      <c r="S86" s="258"/>
      <c r="T86" s="258"/>
      <c r="U86" s="27"/>
      <c r="V86" s="39" t="s">
        <v>64</v>
      </c>
      <c r="W86" s="13" t="s">
        <v>65</v>
      </c>
      <c r="X86" s="13"/>
      <c r="Y86" s="13"/>
      <c r="Z86" s="195" t="s">
        <v>116</v>
      </c>
      <c r="AA86" s="194" t="s">
        <v>346</v>
      </c>
      <c r="AB86" s="29" t="s">
        <v>347</v>
      </c>
      <c r="AC86" s="13" t="s">
        <v>344</v>
      </c>
      <c r="AD86" s="64" t="s">
        <v>119</v>
      </c>
      <c r="AE86" s="13" t="s">
        <v>348</v>
      </c>
      <c r="AF86" s="40"/>
    </row>
    <row r="87" spans="1:176" s="41" customFormat="1" ht="20.100000000000001" customHeight="1">
      <c r="A87" s="13">
        <f t="shared" si="2"/>
        <v>79</v>
      </c>
      <c r="B87" s="114">
        <v>1253</v>
      </c>
      <c r="C87" s="128" t="s">
        <v>508</v>
      </c>
      <c r="D87" s="115" t="s">
        <v>509</v>
      </c>
      <c r="E87" s="230"/>
      <c r="F87" s="230">
        <v>1500000</v>
      </c>
      <c r="G87" s="66"/>
      <c r="H87" s="66"/>
      <c r="I87" s="101" t="s">
        <v>518</v>
      </c>
      <c r="J87" s="144"/>
      <c r="K87" s="144"/>
      <c r="L87" s="146">
        <v>1500000</v>
      </c>
      <c r="M87" s="166"/>
      <c r="N87" s="169"/>
      <c r="O87" s="191">
        <v>40976</v>
      </c>
      <c r="P87" s="176">
        <v>41052</v>
      </c>
      <c r="Q87" s="176" t="s">
        <v>516</v>
      </c>
      <c r="R87" s="103"/>
      <c r="S87" s="259"/>
      <c r="T87" s="259"/>
      <c r="U87" s="13"/>
      <c r="V87" s="46" t="s">
        <v>30</v>
      </c>
      <c r="W87" s="46" t="s">
        <v>678</v>
      </c>
      <c r="X87" s="46" t="s">
        <v>678</v>
      </c>
      <c r="Y87" s="13"/>
      <c r="Z87" s="213" t="s">
        <v>472</v>
      </c>
      <c r="AA87" s="215" t="s">
        <v>669</v>
      </c>
      <c r="AB87" s="210">
        <v>4381018134</v>
      </c>
      <c r="AC87" s="215" t="s">
        <v>508</v>
      </c>
      <c r="AD87" s="215"/>
      <c r="AE87" s="216" t="s">
        <v>670</v>
      </c>
      <c r="AF87" s="40"/>
    </row>
    <row r="88" spans="1:176" s="41" customFormat="1" ht="20.100000000000001" customHeight="1">
      <c r="A88" s="13">
        <f t="shared" si="2"/>
        <v>80</v>
      </c>
      <c r="B88" s="13">
        <v>1175</v>
      </c>
      <c r="C88" s="28" t="s">
        <v>351</v>
      </c>
      <c r="D88" s="15" t="s">
        <v>291</v>
      </c>
      <c r="E88" s="66"/>
      <c r="F88" s="66"/>
      <c r="G88" s="120" t="s">
        <v>101</v>
      </c>
      <c r="H88" s="66"/>
      <c r="I88" s="101" t="s">
        <v>9</v>
      </c>
      <c r="J88" s="144">
        <v>16071429</v>
      </c>
      <c r="K88" s="144"/>
      <c r="L88" s="144"/>
      <c r="M88" s="162"/>
      <c r="N88" s="169"/>
      <c r="O88" s="184">
        <v>40878</v>
      </c>
      <c r="P88" s="176">
        <v>41052</v>
      </c>
      <c r="Q88" s="176">
        <v>41732</v>
      </c>
      <c r="R88" s="102"/>
      <c r="S88" s="258"/>
      <c r="T88" s="258"/>
      <c r="U88" s="27"/>
      <c r="V88" s="13" t="s">
        <v>30</v>
      </c>
      <c r="W88" s="13" t="s">
        <v>48</v>
      </c>
      <c r="X88" s="13" t="s">
        <v>48</v>
      </c>
      <c r="Y88" s="13"/>
      <c r="Z88" s="195" t="s">
        <v>32</v>
      </c>
      <c r="AA88" s="194" t="s">
        <v>352</v>
      </c>
      <c r="AB88" s="31" t="s">
        <v>353</v>
      </c>
      <c r="AC88" s="13" t="s">
        <v>351</v>
      </c>
      <c r="AD88" s="64" t="s">
        <v>35</v>
      </c>
      <c r="AE88" s="32" t="s">
        <v>354</v>
      </c>
      <c r="AF88" s="40"/>
    </row>
    <row r="89" spans="1:176" s="41" customFormat="1" ht="20.100000000000001" customHeight="1">
      <c r="A89" s="13">
        <f t="shared" si="2"/>
        <v>81</v>
      </c>
      <c r="B89" s="33" t="s">
        <v>355</v>
      </c>
      <c r="C89" s="127" t="s">
        <v>356</v>
      </c>
      <c r="D89" s="14" t="s">
        <v>357</v>
      </c>
      <c r="E89" s="67" t="s">
        <v>52</v>
      </c>
      <c r="F89" s="68" t="s">
        <v>260</v>
      </c>
      <c r="G89" s="67" t="s">
        <v>63</v>
      </c>
      <c r="H89" s="67" t="s">
        <v>41</v>
      </c>
      <c r="I89" s="101" t="s">
        <v>9</v>
      </c>
      <c r="J89" s="150">
        <v>9180751</v>
      </c>
      <c r="K89" s="150"/>
      <c r="L89" s="143"/>
      <c r="M89" s="163"/>
      <c r="N89" s="169" t="s">
        <v>477</v>
      </c>
      <c r="O89" s="185">
        <v>40350</v>
      </c>
      <c r="P89" s="179">
        <v>41052</v>
      </c>
      <c r="Q89" s="179">
        <v>41732</v>
      </c>
      <c r="R89" s="102"/>
      <c r="S89" s="258"/>
      <c r="T89" s="258"/>
      <c r="U89" s="27"/>
      <c r="V89" s="13" t="s">
        <v>64</v>
      </c>
      <c r="W89" s="13" t="s">
        <v>65</v>
      </c>
      <c r="X89" s="13"/>
      <c r="Y89" s="13"/>
      <c r="Z89" s="193" t="s">
        <v>358</v>
      </c>
      <c r="AA89" s="193" t="s">
        <v>359</v>
      </c>
      <c r="AB89" s="29" t="s">
        <v>360</v>
      </c>
      <c r="AC89" s="14" t="s">
        <v>361</v>
      </c>
      <c r="AD89" s="64" t="s">
        <v>362</v>
      </c>
      <c r="AE89" s="20" t="s">
        <v>363</v>
      </c>
      <c r="AF89" s="40"/>
    </row>
    <row r="90" spans="1:176" s="41" customFormat="1" ht="20.100000000000001" customHeight="1">
      <c r="A90" s="13">
        <f t="shared" si="2"/>
        <v>82</v>
      </c>
      <c r="B90" s="33" t="s">
        <v>364</v>
      </c>
      <c r="C90" s="129" t="s">
        <v>365</v>
      </c>
      <c r="D90" s="14" t="s">
        <v>366</v>
      </c>
      <c r="E90" s="67" t="s">
        <v>52</v>
      </c>
      <c r="F90" s="68" t="s">
        <v>62</v>
      </c>
      <c r="G90" s="67" t="s">
        <v>63</v>
      </c>
      <c r="H90" s="67" t="s">
        <v>41</v>
      </c>
      <c r="I90" s="101" t="s">
        <v>9</v>
      </c>
      <c r="J90" s="150">
        <v>19085529</v>
      </c>
      <c r="K90" s="150"/>
      <c r="L90" s="143"/>
      <c r="M90" s="163"/>
      <c r="N90" s="169"/>
      <c r="O90" s="185">
        <v>39753</v>
      </c>
      <c r="P90" s="179">
        <v>41052</v>
      </c>
      <c r="Q90" s="179">
        <v>41732</v>
      </c>
      <c r="R90" s="102"/>
      <c r="S90" s="258"/>
      <c r="T90" s="258"/>
      <c r="U90" s="27"/>
      <c r="V90" s="13" t="s">
        <v>64</v>
      </c>
      <c r="W90" s="13" t="s">
        <v>65</v>
      </c>
      <c r="X90" s="13"/>
      <c r="Y90" s="13"/>
      <c r="Z90" s="195" t="s">
        <v>83</v>
      </c>
      <c r="AA90" s="193" t="s">
        <v>84</v>
      </c>
      <c r="AB90" s="29" t="s">
        <v>367</v>
      </c>
      <c r="AC90" s="63" t="s">
        <v>368</v>
      </c>
      <c r="AD90" s="64" t="s">
        <v>86</v>
      </c>
      <c r="AE90" s="13" t="s">
        <v>369</v>
      </c>
      <c r="AF90" s="40"/>
    </row>
    <row r="91" spans="1:176" s="41" customFormat="1" ht="20.100000000000001" customHeight="1">
      <c r="A91" s="13">
        <f t="shared" si="2"/>
        <v>83</v>
      </c>
      <c r="B91" s="33" t="s">
        <v>370</v>
      </c>
      <c r="C91" s="127" t="s">
        <v>371</v>
      </c>
      <c r="D91" s="14" t="s">
        <v>372</v>
      </c>
      <c r="E91" s="67" t="s">
        <v>52</v>
      </c>
      <c r="F91" s="68" t="s">
        <v>53</v>
      </c>
      <c r="G91" s="67" t="s">
        <v>63</v>
      </c>
      <c r="H91" s="67" t="s">
        <v>41</v>
      </c>
      <c r="I91" s="101" t="s">
        <v>9</v>
      </c>
      <c r="J91" s="150">
        <v>8648088</v>
      </c>
      <c r="K91" s="150"/>
      <c r="L91" s="143"/>
      <c r="M91" s="163"/>
      <c r="N91" s="169" t="s">
        <v>477</v>
      </c>
      <c r="O91" s="185">
        <v>39613</v>
      </c>
      <c r="P91" s="179">
        <v>41052</v>
      </c>
      <c r="Q91" s="179">
        <v>41732</v>
      </c>
      <c r="R91" s="102"/>
      <c r="S91" s="258"/>
      <c r="T91" s="258"/>
      <c r="U91" s="27"/>
      <c r="V91" s="13" t="s">
        <v>64</v>
      </c>
      <c r="W91" s="13" t="s">
        <v>65</v>
      </c>
      <c r="X91" s="13"/>
      <c r="Y91" s="13"/>
      <c r="Z91" s="193" t="s">
        <v>32</v>
      </c>
      <c r="AA91" s="193"/>
      <c r="AB91" s="29" t="s">
        <v>373</v>
      </c>
      <c r="AC91" s="14" t="s">
        <v>371</v>
      </c>
      <c r="AD91" s="64" t="s">
        <v>35</v>
      </c>
      <c r="AE91" s="20" t="s">
        <v>374</v>
      </c>
      <c r="AF91" s="40"/>
    </row>
    <row r="92" spans="1:176" s="41" customFormat="1" ht="20.100000000000001" customHeight="1">
      <c r="A92" s="13">
        <f t="shared" si="2"/>
        <v>84</v>
      </c>
      <c r="B92" s="33" t="s">
        <v>375</v>
      </c>
      <c r="C92" s="127" t="s">
        <v>376</v>
      </c>
      <c r="D92" s="14" t="s">
        <v>377</v>
      </c>
      <c r="E92" s="67" t="s">
        <v>61</v>
      </c>
      <c r="F92" s="68" t="s">
        <v>53</v>
      </c>
      <c r="G92" s="67" t="s">
        <v>54</v>
      </c>
      <c r="H92" s="67" t="s">
        <v>41</v>
      </c>
      <c r="I92" s="101" t="s">
        <v>9</v>
      </c>
      <c r="J92" s="153">
        <v>23035714</v>
      </c>
      <c r="K92" s="153"/>
      <c r="L92" s="143"/>
      <c r="M92" s="163"/>
      <c r="N92" s="169"/>
      <c r="O92" s="185">
        <v>39722</v>
      </c>
      <c r="P92" s="179">
        <v>41052</v>
      </c>
      <c r="Q92" s="178">
        <v>41416</v>
      </c>
      <c r="R92" s="102"/>
      <c r="S92" s="258"/>
      <c r="T92" s="258"/>
      <c r="U92" s="27"/>
      <c r="V92" s="13" t="s">
        <v>64</v>
      </c>
      <c r="W92" s="13" t="s">
        <v>65</v>
      </c>
      <c r="X92" s="13"/>
      <c r="Y92" s="13"/>
      <c r="Z92" s="195" t="s">
        <v>116</v>
      </c>
      <c r="AA92" s="193" t="s">
        <v>378</v>
      </c>
      <c r="AB92" s="29" t="s">
        <v>379</v>
      </c>
      <c r="AC92" s="14" t="s">
        <v>376</v>
      </c>
      <c r="AD92" s="64" t="s">
        <v>119</v>
      </c>
      <c r="AE92" s="20" t="s">
        <v>380</v>
      </c>
      <c r="AF92" s="40"/>
    </row>
    <row r="93" spans="1:176" s="41" customFormat="1" ht="20.100000000000001" customHeight="1">
      <c r="A93" s="13">
        <f t="shared" si="2"/>
        <v>85</v>
      </c>
      <c r="B93" s="33">
        <v>267</v>
      </c>
      <c r="C93" s="261" t="s">
        <v>381</v>
      </c>
      <c r="D93" s="247" t="s">
        <v>313</v>
      </c>
      <c r="E93" s="65"/>
      <c r="F93" s="231"/>
      <c r="G93" s="65"/>
      <c r="H93" s="65"/>
      <c r="I93" s="101" t="s">
        <v>9</v>
      </c>
      <c r="J93" s="150">
        <v>53571429</v>
      </c>
      <c r="K93" s="150"/>
      <c r="L93" s="143"/>
      <c r="M93" s="163"/>
      <c r="N93" s="169"/>
      <c r="O93" s="184">
        <v>40925</v>
      </c>
      <c r="P93" s="179">
        <v>41052</v>
      </c>
      <c r="Q93" s="179">
        <v>41426</v>
      </c>
      <c r="R93" s="102"/>
      <c r="S93" s="258"/>
      <c r="T93" s="258"/>
      <c r="U93" s="27"/>
      <c r="V93" s="13" t="s">
        <v>30</v>
      </c>
      <c r="W93" s="13" t="s">
        <v>65</v>
      </c>
      <c r="X93" s="13" t="s">
        <v>65</v>
      </c>
      <c r="Y93" s="13" t="s">
        <v>571</v>
      </c>
      <c r="Z93" s="195" t="s">
        <v>83</v>
      </c>
      <c r="AA93" s="193" t="s">
        <v>382</v>
      </c>
      <c r="AB93" s="61" t="s">
        <v>383</v>
      </c>
      <c r="AC93" s="20" t="s">
        <v>384</v>
      </c>
      <c r="AD93" s="64" t="s">
        <v>86</v>
      </c>
      <c r="AE93" s="20" t="s">
        <v>385</v>
      </c>
      <c r="AF93" s="40"/>
    </row>
    <row r="94" spans="1:176" s="41" customFormat="1" ht="20.100000000000001" customHeight="1">
      <c r="A94" s="13">
        <f t="shared" si="2"/>
        <v>86</v>
      </c>
      <c r="B94" s="33" t="s">
        <v>386</v>
      </c>
      <c r="C94" s="226" t="s">
        <v>387</v>
      </c>
      <c r="D94" s="14" t="s">
        <v>388</v>
      </c>
      <c r="E94" s="67" t="s">
        <v>61</v>
      </c>
      <c r="F94" s="68" t="s">
        <v>53</v>
      </c>
      <c r="G94" s="67" t="s">
        <v>54</v>
      </c>
      <c r="H94" s="67" t="s">
        <v>41</v>
      </c>
      <c r="I94" s="101" t="s">
        <v>9</v>
      </c>
      <c r="J94" s="150">
        <v>8214286</v>
      </c>
      <c r="K94" s="150"/>
      <c r="L94" s="143"/>
      <c r="M94" s="163"/>
      <c r="N94" s="169"/>
      <c r="O94" s="185">
        <v>40269</v>
      </c>
      <c r="P94" s="179">
        <v>41052</v>
      </c>
      <c r="Q94" s="179">
        <v>41639</v>
      </c>
      <c r="R94" s="102"/>
      <c r="S94" s="258"/>
      <c r="T94" s="258"/>
      <c r="U94" s="27"/>
      <c r="V94" s="13" t="s">
        <v>30</v>
      </c>
      <c r="W94" s="13" t="s">
        <v>65</v>
      </c>
      <c r="X94" s="13"/>
      <c r="Y94" s="13"/>
      <c r="Z94" s="195" t="s">
        <v>116</v>
      </c>
      <c r="AA94" s="193" t="s">
        <v>227</v>
      </c>
      <c r="AB94" s="29" t="s">
        <v>389</v>
      </c>
      <c r="AC94" s="14" t="s">
        <v>387</v>
      </c>
      <c r="AD94" s="64" t="s">
        <v>119</v>
      </c>
      <c r="AE94" s="13" t="s">
        <v>390</v>
      </c>
      <c r="AF94" s="40"/>
    </row>
    <row r="95" spans="1:176" s="41" customFormat="1" ht="20.100000000000001" customHeight="1">
      <c r="A95" s="13">
        <f t="shared" si="2"/>
        <v>87</v>
      </c>
      <c r="B95" s="33" t="s">
        <v>395</v>
      </c>
      <c r="C95" s="127" t="s">
        <v>396</v>
      </c>
      <c r="D95" s="248" t="s">
        <v>397</v>
      </c>
      <c r="E95" s="67" t="s">
        <v>52</v>
      </c>
      <c r="F95" s="68" t="s">
        <v>62</v>
      </c>
      <c r="G95" s="67" t="s">
        <v>63</v>
      </c>
      <c r="H95" s="67" t="s">
        <v>41</v>
      </c>
      <c r="I95" s="101" t="s">
        <v>9</v>
      </c>
      <c r="J95" s="150">
        <v>8214286</v>
      </c>
      <c r="K95" s="150"/>
      <c r="L95" s="143"/>
      <c r="M95" s="163"/>
      <c r="N95" s="169" t="s">
        <v>477</v>
      </c>
      <c r="O95" s="185">
        <v>39934</v>
      </c>
      <c r="P95" s="179">
        <v>41052</v>
      </c>
      <c r="Q95" s="179">
        <v>41732</v>
      </c>
      <c r="R95" s="102"/>
      <c r="S95" s="258"/>
      <c r="T95" s="258"/>
      <c r="U95" s="27"/>
      <c r="V95" s="13" t="s">
        <v>64</v>
      </c>
      <c r="W95" s="13" t="s">
        <v>65</v>
      </c>
      <c r="X95" s="13"/>
      <c r="Y95" s="13"/>
      <c r="Z95" s="193" t="s">
        <v>32</v>
      </c>
      <c r="AA95" s="193"/>
      <c r="AB95" s="29" t="s">
        <v>398</v>
      </c>
      <c r="AC95" s="14" t="s">
        <v>396</v>
      </c>
      <c r="AD95" s="64" t="s">
        <v>35</v>
      </c>
      <c r="AE95" s="22" t="s">
        <v>399</v>
      </c>
      <c r="AF95" s="40"/>
    </row>
    <row r="96" spans="1:176" s="41" customFormat="1" ht="20.100000000000001" customHeight="1">
      <c r="A96" s="13">
        <f t="shared" si="2"/>
        <v>88</v>
      </c>
      <c r="B96" s="108">
        <v>855</v>
      </c>
      <c r="C96" s="130" t="s">
        <v>494</v>
      </c>
      <c r="D96" s="56" t="s">
        <v>495</v>
      </c>
      <c r="E96" s="90"/>
      <c r="F96" s="90">
        <v>1600000</v>
      </c>
      <c r="G96" s="66"/>
      <c r="H96" s="66"/>
      <c r="I96" s="151" t="s">
        <v>518</v>
      </c>
      <c r="J96" s="144"/>
      <c r="K96" s="144"/>
      <c r="L96" s="143">
        <v>1600000</v>
      </c>
      <c r="M96" s="163"/>
      <c r="N96" s="169"/>
      <c r="O96" s="186">
        <v>40994</v>
      </c>
      <c r="P96" s="176">
        <v>41052</v>
      </c>
      <c r="Q96" s="176">
        <v>41359</v>
      </c>
      <c r="R96" s="103"/>
      <c r="S96" s="259"/>
      <c r="T96" s="259"/>
      <c r="U96" s="13"/>
      <c r="V96" s="27" t="s">
        <v>30</v>
      </c>
      <c r="W96" s="27" t="s">
        <v>485</v>
      </c>
      <c r="X96" s="27" t="s">
        <v>485</v>
      </c>
      <c r="Y96" s="109"/>
      <c r="Z96" s="208" t="e">
        <v>#NAME?</v>
      </c>
      <c r="AA96" s="197"/>
      <c r="AB96" s="207" t="e">
        <f>VLOOKUP($B96,DBA2335890,13,0)</f>
        <v>#NAME?</v>
      </c>
      <c r="AC96" s="207" t="e">
        <f>VLOOKUP($B96,DBA2335890,14,0)</f>
        <v>#NAME?</v>
      </c>
      <c r="AD96" s="109"/>
      <c r="AE96" s="126" t="s">
        <v>496</v>
      </c>
      <c r="AF96" s="40"/>
    </row>
    <row r="97" spans="1:39" s="41" customFormat="1" ht="20.100000000000001" customHeight="1">
      <c r="A97" s="13">
        <f t="shared" si="2"/>
        <v>89</v>
      </c>
      <c r="B97" s="13">
        <v>592</v>
      </c>
      <c r="C97" s="18" t="s">
        <v>412</v>
      </c>
      <c r="D97" s="15" t="s">
        <v>413</v>
      </c>
      <c r="E97" s="13" t="s">
        <v>52</v>
      </c>
      <c r="F97" s="13"/>
      <c r="G97" s="120" t="s">
        <v>179</v>
      </c>
      <c r="H97" s="66" t="s">
        <v>41</v>
      </c>
      <c r="I97" s="151" t="s">
        <v>9</v>
      </c>
      <c r="J97" s="143">
        <v>8250000</v>
      </c>
      <c r="K97" s="143"/>
      <c r="L97" s="143"/>
      <c r="M97" s="163"/>
      <c r="N97" s="169"/>
      <c r="O97" s="184">
        <v>40616</v>
      </c>
      <c r="P97" s="179">
        <v>41052</v>
      </c>
      <c r="Q97" s="179">
        <v>41732</v>
      </c>
      <c r="R97" s="102"/>
      <c r="S97" s="258"/>
      <c r="T97" s="258"/>
      <c r="U97" s="27"/>
      <c r="V97" s="13" t="s">
        <v>64</v>
      </c>
      <c r="W97" s="13" t="s">
        <v>65</v>
      </c>
      <c r="X97" s="13"/>
      <c r="Y97" s="13"/>
      <c r="Z97" s="194" t="s">
        <v>32</v>
      </c>
      <c r="AA97" s="194"/>
      <c r="AB97" s="49" t="s">
        <v>414</v>
      </c>
      <c r="AC97" s="13" t="s">
        <v>412</v>
      </c>
      <c r="AD97" s="64" t="s">
        <v>35</v>
      </c>
      <c r="AE97" s="32" t="s">
        <v>415</v>
      </c>
      <c r="AF97" s="40"/>
    </row>
    <row r="98" spans="1:39" s="41" customFormat="1" ht="20.100000000000001" customHeight="1">
      <c r="A98" s="13">
        <f t="shared" si="2"/>
        <v>90</v>
      </c>
      <c r="B98" s="33" t="s">
        <v>416</v>
      </c>
      <c r="C98" s="131" t="s">
        <v>417</v>
      </c>
      <c r="D98" s="14" t="s">
        <v>418</v>
      </c>
      <c r="E98" s="20" t="s">
        <v>52</v>
      </c>
      <c r="F98" s="14" t="s">
        <v>53</v>
      </c>
      <c r="G98" s="67" t="s">
        <v>63</v>
      </c>
      <c r="H98" s="67" t="s">
        <v>41</v>
      </c>
      <c r="I98" s="101" t="s">
        <v>9</v>
      </c>
      <c r="J98" s="150">
        <v>30499641</v>
      </c>
      <c r="K98" s="150"/>
      <c r="L98" s="143"/>
      <c r="M98" s="163"/>
      <c r="N98" s="169"/>
      <c r="O98" s="185">
        <v>39661</v>
      </c>
      <c r="P98" s="179">
        <v>41052</v>
      </c>
      <c r="Q98" s="179">
        <v>41732</v>
      </c>
      <c r="R98" s="102"/>
      <c r="S98" s="258"/>
      <c r="T98" s="258"/>
      <c r="U98" s="27"/>
      <c r="V98" s="13" t="s">
        <v>30</v>
      </c>
      <c r="W98" s="13" t="s">
        <v>109</v>
      </c>
      <c r="X98" s="13"/>
      <c r="Y98" s="13"/>
      <c r="Z98" s="195" t="s">
        <v>83</v>
      </c>
      <c r="AA98" s="193" t="s">
        <v>352</v>
      </c>
      <c r="AB98" s="29" t="s">
        <v>419</v>
      </c>
      <c r="AC98" s="14" t="s">
        <v>417</v>
      </c>
      <c r="AD98" s="64" t="s">
        <v>86</v>
      </c>
      <c r="AE98" s="125" t="s">
        <v>420</v>
      </c>
      <c r="AF98" s="40"/>
    </row>
    <row r="99" spans="1:39" s="41" customFormat="1" ht="20.100000000000001" customHeight="1">
      <c r="A99" s="13">
        <f t="shared" si="2"/>
        <v>91</v>
      </c>
      <c r="B99" s="33" t="s">
        <v>421</v>
      </c>
      <c r="C99" s="127" t="s">
        <v>422</v>
      </c>
      <c r="D99" s="14" t="s">
        <v>423</v>
      </c>
      <c r="E99" s="20" t="s">
        <v>137</v>
      </c>
      <c r="F99" s="14" t="s">
        <v>53</v>
      </c>
      <c r="G99" s="67" t="s">
        <v>54</v>
      </c>
      <c r="H99" s="67" t="s">
        <v>41</v>
      </c>
      <c r="I99" s="101" t="s">
        <v>9</v>
      </c>
      <c r="J99" s="150">
        <v>36160714</v>
      </c>
      <c r="K99" s="150"/>
      <c r="L99" s="150"/>
      <c r="M99" s="167"/>
      <c r="N99" s="169"/>
      <c r="O99" s="185">
        <v>39722</v>
      </c>
      <c r="P99" s="179">
        <v>41052</v>
      </c>
      <c r="Q99" s="179">
        <v>41732</v>
      </c>
      <c r="R99" s="102"/>
      <c r="S99" s="258"/>
      <c r="T99" s="258"/>
      <c r="U99" s="27"/>
      <c r="V99" s="13" t="s">
        <v>30</v>
      </c>
      <c r="W99" s="13" t="s">
        <v>109</v>
      </c>
      <c r="X99" s="13"/>
      <c r="Y99" s="13"/>
      <c r="Z99" s="195" t="s">
        <v>116</v>
      </c>
      <c r="AA99" s="193" t="s">
        <v>227</v>
      </c>
      <c r="AB99" s="29" t="s">
        <v>424</v>
      </c>
      <c r="AC99" s="14" t="s">
        <v>422</v>
      </c>
      <c r="AD99" s="64" t="s">
        <v>119</v>
      </c>
      <c r="AE99" s="125" t="s">
        <v>425</v>
      </c>
      <c r="AF99" s="40"/>
    </row>
    <row r="100" spans="1:39" s="41" customFormat="1" ht="20.100000000000001" customHeight="1">
      <c r="A100" s="13">
        <f t="shared" si="2"/>
        <v>92</v>
      </c>
      <c r="B100" s="33" t="s">
        <v>426</v>
      </c>
      <c r="C100" s="127" t="s">
        <v>427</v>
      </c>
      <c r="D100" s="14" t="s">
        <v>428</v>
      </c>
      <c r="E100" s="20" t="s">
        <v>52</v>
      </c>
      <c r="F100" s="14" t="s">
        <v>91</v>
      </c>
      <c r="G100" s="67" t="s">
        <v>63</v>
      </c>
      <c r="H100" s="67" t="s">
        <v>41</v>
      </c>
      <c r="I100" s="101" t="s">
        <v>9</v>
      </c>
      <c r="J100" s="150">
        <v>7913025</v>
      </c>
      <c r="K100" s="150"/>
      <c r="L100" s="150"/>
      <c r="M100" s="167"/>
      <c r="N100" s="169" t="s">
        <v>477</v>
      </c>
      <c r="O100" s="185">
        <v>39613</v>
      </c>
      <c r="P100" s="179">
        <v>41052</v>
      </c>
      <c r="Q100" s="179">
        <v>41732</v>
      </c>
      <c r="R100" s="102"/>
      <c r="S100" s="258"/>
      <c r="T100" s="258"/>
      <c r="U100" s="27"/>
      <c r="V100" s="13" t="s">
        <v>64</v>
      </c>
      <c r="W100" s="13" t="s">
        <v>65</v>
      </c>
      <c r="X100" s="13"/>
      <c r="Y100" s="13"/>
      <c r="Z100" s="195" t="s">
        <v>116</v>
      </c>
      <c r="AA100" s="193" t="s">
        <v>429</v>
      </c>
      <c r="AB100" s="29" t="s">
        <v>430</v>
      </c>
      <c r="AC100" s="14" t="s">
        <v>431</v>
      </c>
      <c r="AD100" s="64" t="s">
        <v>119</v>
      </c>
      <c r="AE100" s="20" t="s">
        <v>432</v>
      </c>
      <c r="AF100" s="40"/>
    </row>
    <row r="101" spans="1:39" s="41" customFormat="1" ht="20.100000000000001" customHeight="1">
      <c r="A101" s="13">
        <f t="shared" si="2"/>
        <v>93</v>
      </c>
      <c r="B101" s="33">
        <v>278</v>
      </c>
      <c r="C101" s="28" t="s">
        <v>433</v>
      </c>
      <c r="D101" s="15" t="s">
        <v>434</v>
      </c>
      <c r="E101" s="43"/>
      <c r="F101" s="44"/>
      <c r="G101" s="65"/>
      <c r="H101" s="65"/>
      <c r="I101" s="101" t="s">
        <v>9</v>
      </c>
      <c r="J101" s="150">
        <v>21428571</v>
      </c>
      <c r="K101" s="150"/>
      <c r="L101" s="150"/>
      <c r="M101" s="167"/>
      <c r="N101" s="169"/>
      <c r="O101" s="184">
        <v>40918</v>
      </c>
      <c r="P101" s="179">
        <v>41052</v>
      </c>
      <c r="Q101" s="179">
        <v>41487</v>
      </c>
      <c r="R101" s="102"/>
      <c r="S101" s="258"/>
      <c r="T101" s="258"/>
      <c r="U101" s="27"/>
      <c r="V101" s="13" t="s">
        <v>30</v>
      </c>
      <c r="W101" s="13" t="s">
        <v>31</v>
      </c>
      <c r="X101" s="13" t="s">
        <v>31</v>
      </c>
      <c r="Y101" s="13"/>
      <c r="Z101" s="195" t="s">
        <v>32</v>
      </c>
      <c r="AA101" s="193"/>
      <c r="AB101" s="29" t="s">
        <v>435</v>
      </c>
      <c r="AC101" s="14" t="s">
        <v>433</v>
      </c>
      <c r="AD101" s="64" t="s">
        <v>35</v>
      </c>
      <c r="AE101" s="125" t="s">
        <v>436</v>
      </c>
      <c r="AF101" s="40"/>
    </row>
    <row r="102" spans="1:39" s="41" customFormat="1" ht="20.100000000000001" customHeight="1">
      <c r="A102" s="13">
        <f t="shared" si="2"/>
        <v>94</v>
      </c>
      <c r="B102" s="14">
        <v>1246</v>
      </c>
      <c r="C102" s="127" t="s">
        <v>437</v>
      </c>
      <c r="D102" s="38" t="s">
        <v>438</v>
      </c>
      <c r="E102" s="13"/>
      <c r="F102" s="13"/>
      <c r="G102" s="66"/>
      <c r="H102" s="66"/>
      <c r="I102" s="151" t="s">
        <v>518</v>
      </c>
      <c r="J102" s="150"/>
      <c r="K102" s="150"/>
      <c r="L102" s="150">
        <v>4278000</v>
      </c>
      <c r="M102" s="167"/>
      <c r="N102" s="169"/>
      <c r="O102" s="184">
        <v>40875</v>
      </c>
      <c r="P102" s="179">
        <v>41052</v>
      </c>
      <c r="Q102" s="179" t="s">
        <v>515</v>
      </c>
      <c r="R102" s="102"/>
      <c r="S102" s="258"/>
      <c r="T102" s="258"/>
      <c r="U102" s="27"/>
      <c r="V102" s="27" t="s">
        <v>30</v>
      </c>
      <c r="W102" s="13" t="s">
        <v>109</v>
      </c>
      <c r="X102" s="13" t="s">
        <v>109</v>
      </c>
      <c r="Y102" s="13"/>
      <c r="Z102" s="195" t="s">
        <v>116</v>
      </c>
      <c r="AA102" s="193" t="s">
        <v>439</v>
      </c>
      <c r="AB102" s="29" t="s">
        <v>440</v>
      </c>
      <c r="AC102" s="14" t="s">
        <v>441</v>
      </c>
      <c r="AD102" s="64" t="s">
        <v>119</v>
      </c>
      <c r="AE102" s="243" t="s">
        <v>206</v>
      </c>
      <c r="AF102" s="40"/>
    </row>
    <row r="103" spans="1:39" s="41" customFormat="1" ht="20.100000000000001" customHeight="1">
      <c r="A103" s="13">
        <f t="shared" si="2"/>
        <v>95</v>
      </c>
      <c r="B103" s="33" t="s">
        <v>442</v>
      </c>
      <c r="C103" s="127" t="s">
        <v>443</v>
      </c>
      <c r="D103" s="14" t="s">
        <v>444</v>
      </c>
      <c r="E103" s="20" t="s">
        <v>52</v>
      </c>
      <c r="F103" s="14" t="s">
        <v>62</v>
      </c>
      <c r="G103" s="67" t="s">
        <v>63</v>
      </c>
      <c r="H103" s="67" t="s">
        <v>41</v>
      </c>
      <c r="I103" s="101" t="s">
        <v>9</v>
      </c>
      <c r="J103" s="150">
        <v>18750000</v>
      </c>
      <c r="K103" s="150"/>
      <c r="L103" s="150"/>
      <c r="M103" s="167"/>
      <c r="N103" s="169"/>
      <c r="O103" s="185">
        <v>39613</v>
      </c>
      <c r="P103" s="179">
        <v>41052</v>
      </c>
      <c r="Q103" s="179">
        <v>41732</v>
      </c>
      <c r="R103" s="102"/>
      <c r="S103" s="258"/>
      <c r="T103" s="258"/>
      <c r="U103" s="27"/>
      <c r="V103" s="13" t="s">
        <v>64</v>
      </c>
      <c r="W103" s="13" t="s">
        <v>65</v>
      </c>
      <c r="X103" s="13"/>
      <c r="Y103" s="13"/>
      <c r="Z103" s="195" t="s">
        <v>116</v>
      </c>
      <c r="AA103" s="193" t="s">
        <v>445</v>
      </c>
      <c r="AB103" s="29" t="s">
        <v>446</v>
      </c>
      <c r="AC103" s="14" t="s">
        <v>443</v>
      </c>
      <c r="AD103" s="64" t="s">
        <v>119</v>
      </c>
      <c r="AE103" s="20" t="s">
        <v>447</v>
      </c>
      <c r="AF103" s="40"/>
    </row>
    <row r="104" spans="1:39" s="41" customFormat="1" ht="20.100000000000001" customHeight="1">
      <c r="A104" s="13">
        <f t="shared" si="2"/>
        <v>96</v>
      </c>
      <c r="B104" s="114">
        <v>877</v>
      </c>
      <c r="C104" s="128" t="s">
        <v>501</v>
      </c>
      <c r="D104" s="115" t="s">
        <v>313</v>
      </c>
      <c r="E104" s="116"/>
      <c r="F104" s="117">
        <v>3010000</v>
      </c>
      <c r="G104" s="66"/>
      <c r="H104" s="66"/>
      <c r="I104" s="151" t="s">
        <v>518</v>
      </c>
      <c r="J104" s="150"/>
      <c r="K104" s="150"/>
      <c r="L104" s="150">
        <v>3010000</v>
      </c>
      <c r="M104" s="167"/>
      <c r="N104" s="169"/>
      <c r="O104" s="187">
        <v>40875</v>
      </c>
      <c r="P104" s="179">
        <v>41052</v>
      </c>
      <c r="Q104" s="179">
        <v>41235</v>
      </c>
      <c r="R104" s="103"/>
      <c r="S104" s="259"/>
      <c r="T104" s="259"/>
      <c r="U104" s="13"/>
      <c r="V104" s="46" t="s">
        <v>30</v>
      </c>
      <c r="W104" s="46" t="s">
        <v>485</v>
      </c>
      <c r="X104" s="46" t="s">
        <v>485</v>
      </c>
      <c r="Y104" s="109"/>
      <c r="Z104" s="213" t="s">
        <v>32</v>
      </c>
      <c r="AA104" s="213" t="s">
        <v>671</v>
      </c>
      <c r="AB104" s="210" t="s">
        <v>672</v>
      </c>
      <c r="AC104" s="211" t="s">
        <v>501</v>
      </c>
      <c r="AD104" s="211"/>
      <c r="AE104" s="216" t="s">
        <v>673</v>
      </c>
      <c r="AF104" s="40"/>
    </row>
    <row r="105" spans="1:39" s="41" customFormat="1" ht="20.100000000000001" customHeight="1">
      <c r="A105" s="13">
        <f t="shared" si="2"/>
        <v>97</v>
      </c>
      <c r="B105" s="114">
        <v>866</v>
      </c>
      <c r="C105" s="128" t="s">
        <v>502</v>
      </c>
      <c r="D105" s="115" t="s">
        <v>503</v>
      </c>
      <c r="E105" s="117"/>
      <c r="F105" s="117">
        <v>1900000</v>
      </c>
      <c r="G105" s="66"/>
      <c r="H105" s="66"/>
      <c r="I105" s="151" t="s">
        <v>518</v>
      </c>
      <c r="J105" s="144"/>
      <c r="K105" s="144"/>
      <c r="L105" s="146">
        <v>1900000</v>
      </c>
      <c r="M105" s="166"/>
      <c r="N105" s="169"/>
      <c r="O105" s="191">
        <v>40940</v>
      </c>
      <c r="P105" s="176">
        <v>41052</v>
      </c>
      <c r="Q105" s="182" t="s">
        <v>531</v>
      </c>
      <c r="R105" s="103"/>
      <c r="S105" s="259"/>
      <c r="T105" s="259"/>
      <c r="U105" s="13"/>
      <c r="V105" s="27" t="s">
        <v>30</v>
      </c>
      <c r="W105" s="13" t="s">
        <v>31</v>
      </c>
      <c r="X105" s="27"/>
      <c r="Y105" s="109"/>
      <c r="Z105" s="209" t="s">
        <v>32</v>
      </c>
      <c r="AA105" s="213" t="s">
        <v>674</v>
      </c>
      <c r="AB105" s="210" t="s">
        <v>675</v>
      </c>
      <c r="AC105" s="215" t="s">
        <v>676</v>
      </c>
      <c r="AD105" s="215"/>
      <c r="AE105" s="218" t="s">
        <v>677</v>
      </c>
      <c r="AF105" s="40"/>
    </row>
    <row r="106" spans="1:39" s="41" customFormat="1" ht="20.100000000000001" customHeight="1">
      <c r="A106" s="13">
        <f t="shared" ref="A106:A134" si="3">+A105+1</f>
        <v>98</v>
      </c>
      <c r="B106" s="13">
        <v>79</v>
      </c>
      <c r="C106" s="28" t="s">
        <v>452</v>
      </c>
      <c r="D106" s="15" t="s">
        <v>453</v>
      </c>
      <c r="E106" s="13"/>
      <c r="F106" s="13"/>
      <c r="G106" s="13" t="s">
        <v>54</v>
      </c>
      <c r="H106" s="96"/>
      <c r="I106" s="151" t="s">
        <v>9</v>
      </c>
      <c r="J106" s="143">
        <v>15535714</v>
      </c>
      <c r="K106" s="143" t="s">
        <v>746</v>
      </c>
      <c r="L106" s="143"/>
      <c r="M106" s="163"/>
      <c r="N106" s="170"/>
      <c r="O106" s="184">
        <v>40882</v>
      </c>
      <c r="P106" s="176">
        <v>41052</v>
      </c>
      <c r="Q106" s="175">
        <v>41732</v>
      </c>
      <c r="R106" s="102"/>
      <c r="S106" s="258"/>
      <c r="T106" s="258"/>
      <c r="U106" s="27"/>
      <c r="V106" s="13" t="s">
        <v>64</v>
      </c>
      <c r="W106" s="13" t="s">
        <v>65</v>
      </c>
      <c r="X106" s="13" t="s">
        <v>48</v>
      </c>
      <c r="Y106" s="13"/>
      <c r="Z106" s="195" t="s">
        <v>116</v>
      </c>
      <c r="AA106" s="194" t="s">
        <v>454</v>
      </c>
      <c r="AB106" s="31" t="s">
        <v>455</v>
      </c>
      <c r="AC106" s="13" t="s">
        <v>452</v>
      </c>
      <c r="AD106" s="64" t="s">
        <v>119</v>
      </c>
      <c r="AE106" s="32" t="s">
        <v>456</v>
      </c>
      <c r="AF106" s="40"/>
    </row>
    <row r="107" spans="1:39" s="41" customFormat="1" ht="20.100000000000001" customHeight="1">
      <c r="A107" s="13">
        <f t="shared" si="3"/>
        <v>99</v>
      </c>
      <c r="B107" s="33" t="s">
        <v>457</v>
      </c>
      <c r="C107" s="127" t="s">
        <v>458</v>
      </c>
      <c r="D107" s="14" t="s">
        <v>178</v>
      </c>
      <c r="E107" s="67" t="s">
        <v>61</v>
      </c>
      <c r="F107" s="68" t="s">
        <v>62</v>
      </c>
      <c r="G107" s="67" t="s">
        <v>63</v>
      </c>
      <c r="H107" s="67" t="s">
        <v>41</v>
      </c>
      <c r="I107" s="101" t="s">
        <v>9</v>
      </c>
      <c r="J107" s="143">
        <v>18924719</v>
      </c>
      <c r="K107" s="143"/>
      <c r="L107" s="143"/>
      <c r="M107" s="163"/>
      <c r="N107" s="170"/>
      <c r="O107" s="206">
        <v>39814</v>
      </c>
      <c r="P107" s="178">
        <v>41052</v>
      </c>
      <c r="Q107" s="178">
        <v>41002</v>
      </c>
      <c r="R107" s="102"/>
      <c r="S107" s="258"/>
      <c r="T107" s="258"/>
      <c r="U107" s="27"/>
      <c r="V107" s="13" t="s">
        <v>64</v>
      </c>
      <c r="W107" s="13" t="s">
        <v>65</v>
      </c>
      <c r="X107" s="13"/>
      <c r="Y107" s="13" t="s">
        <v>684</v>
      </c>
      <c r="Z107" s="199" t="s">
        <v>472</v>
      </c>
      <c r="AA107" s="199"/>
      <c r="AB107" s="139" t="s">
        <v>522</v>
      </c>
      <c r="AC107" s="138" t="s">
        <v>523</v>
      </c>
      <c r="AD107" s="64" t="s">
        <v>119</v>
      </c>
      <c r="AE107" s="69" t="s">
        <v>459</v>
      </c>
      <c r="AF107" s="121"/>
      <c r="AG107" s="121"/>
      <c r="AH107" s="133"/>
      <c r="AI107" s="133"/>
      <c r="AJ107" s="134"/>
      <c r="AK107" s="135"/>
      <c r="AL107" s="136"/>
      <c r="AM107" s="137"/>
    </row>
    <row r="108" spans="1:39" s="41" customFormat="1" ht="20.100000000000001" customHeight="1">
      <c r="A108" s="13">
        <f t="shared" si="3"/>
        <v>100</v>
      </c>
      <c r="B108" s="14">
        <v>77</v>
      </c>
      <c r="C108" s="28" t="s">
        <v>460</v>
      </c>
      <c r="D108" s="38" t="s">
        <v>461</v>
      </c>
      <c r="E108" s="70"/>
      <c r="F108" s="66"/>
      <c r="G108" s="66"/>
      <c r="H108" s="66"/>
      <c r="I108" s="151" t="s">
        <v>9</v>
      </c>
      <c r="J108" s="143">
        <v>32678571</v>
      </c>
      <c r="K108" s="143"/>
      <c r="L108" s="143"/>
      <c r="M108" s="163"/>
      <c r="N108" s="170"/>
      <c r="O108" s="183">
        <v>40952</v>
      </c>
      <c r="P108" s="178">
        <v>41052</v>
      </c>
      <c r="Q108" s="175">
        <v>41426</v>
      </c>
      <c r="R108" s="102"/>
      <c r="S108" s="258"/>
      <c r="T108" s="258"/>
      <c r="U108" s="27"/>
      <c r="V108" s="27" t="s">
        <v>30</v>
      </c>
      <c r="W108" s="27" t="s">
        <v>65</v>
      </c>
      <c r="X108" s="27" t="s">
        <v>65</v>
      </c>
      <c r="Y108" s="13"/>
      <c r="Z108" s="193" t="s">
        <v>462</v>
      </c>
      <c r="AA108" s="194" t="s">
        <v>463</v>
      </c>
      <c r="AB108" s="45">
        <v>4002380701</v>
      </c>
      <c r="AC108" s="20" t="s">
        <v>460</v>
      </c>
      <c r="AD108" s="64" t="s">
        <v>464</v>
      </c>
      <c r="AE108" s="20" t="s">
        <v>465</v>
      </c>
      <c r="AF108" s="121"/>
      <c r="AG108" s="121"/>
      <c r="AH108" s="133"/>
      <c r="AI108" s="133"/>
      <c r="AJ108" s="134"/>
      <c r="AK108" s="135"/>
      <c r="AL108" s="136"/>
      <c r="AM108" s="137"/>
    </row>
    <row r="109" spans="1:39" s="41" customFormat="1" ht="20.100000000000001" customHeight="1">
      <c r="A109" s="13">
        <f t="shared" si="3"/>
        <v>101</v>
      </c>
      <c r="B109" s="33" t="s">
        <v>466</v>
      </c>
      <c r="C109" s="127" t="s">
        <v>467</v>
      </c>
      <c r="D109" s="14" t="s">
        <v>468</v>
      </c>
      <c r="E109" s="67" t="s">
        <v>61</v>
      </c>
      <c r="F109" s="68" t="s">
        <v>260</v>
      </c>
      <c r="G109" s="67" t="s">
        <v>63</v>
      </c>
      <c r="H109" s="67" t="s">
        <v>41</v>
      </c>
      <c r="I109" s="101" t="s">
        <v>9</v>
      </c>
      <c r="J109" s="143">
        <v>58695686</v>
      </c>
      <c r="K109" s="143"/>
      <c r="L109" s="143"/>
      <c r="M109" s="163"/>
      <c r="N109" s="170"/>
      <c r="O109" s="183">
        <v>40091</v>
      </c>
      <c r="P109" s="178">
        <v>41052</v>
      </c>
      <c r="Q109" s="178">
        <v>41732</v>
      </c>
      <c r="R109" s="102"/>
      <c r="S109" s="258"/>
      <c r="T109" s="258"/>
      <c r="U109" s="27"/>
      <c r="V109" s="13" t="s">
        <v>30</v>
      </c>
      <c r="W109" s="13" t="s">
        <v>31</v>
      </c>
      <c r="X109" s="13"/>
      <c r="Y109" s="13"/>
      <c r="Z109" s="195" t="s">
        <v>116</v>
      </c>
      <c r="AA109" s="193" t="s">
        <v>469</v>
      </c>
      <c r="AB109" s="29" t="s">
        <v>470</v>
      </c>
      <c r="AC109" s="14" t="s">
        <v>467</v>
      </c>
      <c r="AD109" s="64" t="s">
        <v>119</v>
      </c>
      <c r="AE109" s="20" t="s">
        <v>471</v>
      </c>
      <c r="AF109" s="121"/>
      <c r="AG109" s="121"/>
      <c r="AH109" s="133"/>
      <c r="AI109" s="133"/>
      <c r="AJ109" s="134"/>
      <c r="AK109" s="135"/>
      <c r="AL109" s="136"/>
      <c r="AM109" s="137"/>
    </row>
    <row r="110" spans="1:39" s="41" customFormat="1" ht="20.100000000000001" customHeight="1">
      <c r="A110" s="13">
        <f t="shared" si="3"/>
        <v>102</v>
      </c>
      <c r="B110" s="33">
        <v>233</v>
      </c>
      <c r="C110" s="158" t="s">
        <v>532</v>
      </c>
      <c r="D110" s="14" t="s">
        <v>277</v>
      </c>
      <c r="E110" s="67"/>
      <c r="F110" s="68"/>
      <c r="G110" s="67"/>
      <c r="H110" s="67"/>
      <c r="I110" s="101" t="s">
        <v>518</v>
      </c>
      <c r="J110" s="150"/>
      <c r="K110" s="150"/>
      <c r="L110" s="143">
        <v>830100</v>
      </c>
      <c r="M110" s="163"/>
      <c r="N110" s="169"/>
      <c r="O110" s="250">
        <v>41052</v>
      </c>
      <c r="P110" s="179">
        <v>41052</v>
      </c>
      <c r="Q110" s="179">
        <v>41416</v>
      </c>
      <c r="R110" s="102"/>
      <c r="S110" s="258"/>
      <c r="T110" s="258"/>
      <c r="U110" s="27"/>
      <c r="V110" s="13" t="s">
        <v>64</v>
      </c>
      <c r="W110" s="13" t="s">
        <v>65</v>
      </c>
      <c r="X110" s="13"/>
      <c r="Y110" s="13"/>
      <c r="Z110" s="195" t="s">
        <v>472</v>
      </c>
      <c r="AA110" s="193" t="s">
        <v>579</v>
      </c>
      <c r="AB110" s="29" t="s">
        <v>581</v>
      </c>
      <c r="AC110" s="14" t="s">
        <v>580</v>
      </c>
      <c r="AD110" s="64"/>
      <c r="AE110" s="20" t="s">
        <v>575</v>
      </c>
      <c r="AF110" s="121"/>
      <c r="AG110" s="121"/>
      <c r="AH110" s="133"/>
      <c r="AI110" s="133"/>
      <c r="AJ110" s="134"/>
      <c r="AK110" s="135"/>
      <c r="AL110" s="136"/>
      <c r="AM110" s="137"/>
    </row>
    <row r="111" spans="1:39" s="41" customFormat="1" ht="20.100000000000001" customHeight="1">
      <c r="A111" s="13">
        <f t="shared" si="3"/>
        <v>103</v>
      </c>
      <c r="B111" s="33">
        <v>306</v>
      </c>
      <c r="C111" s="158" t="s">
        <v>533</v>
      </c>
      <c r="D111" s="14" t="s">
        <v>551</v>
      </c>
      <c r="E111" s="67"/>
      <c r="F111" s="68"/>
      <c r="G111" s="67"/>
      <c r="H111" s="67"/>
      <c r="I111" s="101" t="s">
        <v>518</v>
      </c>
      <c r="J111" s="150"/>
      <c r="K111" s="150"/>
      <c r="L111" s="143">
        <v>1713200</v>
      </c>
      <c r="M111" s="276" t="s">
        <v>775</v>
      </c>
      <c r="N111" s="169"/>
      <c r="O111" s="185">
        <v>41052</v>
      </c>
      <c r="P111" s="179">
        <v>41052</v>
      </c>
      <c r="Q111" s="179">
        <v>41333</v>
      </c>
      <c r="R111" s="102"/>
      <c r="S111" s="258"/>
      <c r="T111" s="258"/>
      <c r="U111" s="27"/>
      <c r="V111" s="13" t="s">
        <v>30</v>
      </c>
      <c r="W111" s="13" t="s">
        <v>109</v>
      </c>
      <c r="X111" s="13"/>
      <c r="Y111" s="13"/>
      <c r="Z111" s="195" t="s">
        <v>32</v>
      </c>
      <c r="AA111" s="193" t="s">
        <v>602</v>
      </c>
      <c r="AB111" s="29" t="s">
        <v>603</v>
      </c>
      <c r="AC111" s="14" t="s">
        <v>533</v>
      </c>
      <c r="AD111" s="64"/>
      <c r="AE111" s="20" t="s">
        <v>604</v>
      </c>
      <c r="AF111" s="121"/>
      <c r="AG111" s="121"/>
      <c r="AH111" s="133"/>
      <c r="AI111" s="133"/>
      <c r="AJ111" s="134"/>
      <c r="AK111" s="135"/>
      <c r="AL111" s="136"/>
      <c r="AM111" s="137"/>
    </row>
    <row r="112" spans="1:39" s="41" customFormat="1" ht="20.100000000000001" customHeight="1">
      <c r="A112" s="13">
        <f t="shared" si="3"/>
        <v>104</v>
      </c>
      <c r="B112" s="33">
        <v>200</v>
      </c>
      <c r="C112" s="158" t="s">
        <v>534</v>
      </c>
      <c r="D112" s="14" t="s">
        <v>548</v>
      </c>
      <c r="E112" s="67"/>
      <c r="F112" s="68"/>
      <c r="G112" s="67"/>
      <c r="H112" s="67"/>
      <c r="I112" s="101" t="s">
        <v>518</v>
      </c>
      <c r="J112" s="150"/>
      <c r="K112" s="150"/>
      <c r="L112" s="143">
        <v>1488900</v>
      </c>
      <c r="M112" s="163"/>
      <c r="N112" s="169"/>
      <c r="O112" s="185">
        <v>41052</v>
      </c>
      <c r="P112" s="179">
        <v>41052</v>
      </c>
      <c r="Q112" s="179">
        <v>41355</v>
      </c>
      <c r="R112" s="102"/>
      <c r="S112" s="258"/>
      <c r="T112" s="258"/>
      <c r="U112" s="27"/>
      <c r="V112" s="13" t="s">
        <v>30</v>
      </c>
      <c r="W112" s="13" t="s">
        <v>48</v>
      </c>
      <c r="X112" s="13"/>
      <c r="Y112" s="13"/>
      <c r="Z112" s="195" t="s">
        <v>472</v>
      </c>
      <c r="AA112" s="193" t="s">
        <v>598</v>
      </c>
      <c r="AB112" s="29" t="s">
        <v>599</v>
      </c>
      <c r="AC112" s="14" t="s">
        <v>534</v>
      </c>
      <c r="AD112" s="64"/>
      <c r="AE112" s="64" t="s">
        <v>600</v>
      </c>
      <c r="AF112" s="121"/>
      <c r="AG112" s="121"/>
      <c r="AH112" s="133"/>
      <c r="AI112" s="133"/>
      <c r="AJ112" s="134"/>
      <c r="AK112" s="135"/>
      <c r="AL112" s="136"/>
      <c r="AM112" s="137"/>
    </row>
    <row r="113" spans="1:39" s="41" customFormat="1" ht="20.100000000000001" customHeight="1">
      <c r="A113" s="13">
        <f t="shared" si="3"/>
        <v>105</v>
      </c>
      <c r="B113" s="33">
        <v>345</v>
      </c>
      <c r="C113" s="159" t="s">
        <v>535</v>
      </c>
      <c r="D113" s="14" t="s">
        <v>277</v>
      </c>
      <c r="E113" s="67"/>
      <c r="F113" s="68"/>
      <c r="G113" s="67"/>
      <c r="H113" s="67"/>
      <c r="I113" s="101" t="s">
        <v>9</v>
      </c>
      <c r="J113" s="150">
        <v>6695731</v>
      </c>
      <c r="K113" s="150"/>
      <c r="L113" s="143"/>
      <c r="M113" s="163"/>
      <c r="N113" s="169" t="s">
        <v>477</v>
      </c>
      <c r="O113" s="185">
        <v>41052</v>
      </c>
      <c r="P113" s="179">
        <v>41052</v>
      </c>
      <c r="Q113" s="179">
        <v>41732</v>
      </c>
      <c r="R113" s="102"/>
      <c r="S113" s="258"/>
      <c r="T113" s="258"/>
      <c r="U113" s="27"/>
      <c r="V113" s="13" t="s">
        <v>64</v>
      </c>
      <c r="W113" s="46" t="s">
        <v>485</v>
      </c>
      <c r="X113" s="46" t="s">
        <v>485</v>
      </c>
      <c r="Y113" s="13"/>
      <c r="Z113" s="195" t="s">
        <v>491</v>
      </c>
      <c r="AA113" s="193" t="s">
        <v>605</v>
      </c>
      <c r="AB113" s="29" t="s">
        <v>606</v>
      </c>
      <c r="AC113" s="14" t="s">
        <v>535</v>
      </c>
      <c r="AD113" s="64"/>
      <c r="AE113" s="20" t="s">
        <v>607</v>
      </c>
      <c r="AF113" s="121"/>
      <c r="AG113" s="121"/>
      <c r="AH113" s="133"/>
      <c r="AI113" s="133"/>
      <c r="AJ113" s="134"/>
      <c r="AK113" s="135"/>
      <c r="AL113" s="136"/>
      <c r="AM113" s="137"/>
    </row>
    <row r="114" spans="1:39" s="41" customFormat="1" ht="20.100000000000001" customHeight="1">
      <c r="A114" s="13">
        <f t="shared" si="3"/>
        <v>106</v>
      </c>
      <c r="B114" s="33">
        <v>235</v>
      </c>
      <c r="C114" s="159" t="s">
        <v>538</v>
      </c>
      <c r="D114" s="14" t="s">
        <v>277</v>
      </c>
      <c r="E114" s="67"/>
      <c r="F114" s="68"/>
      <c r="G114" s="67"/>
      <c r="H114" s="67"/>
      <c r="I114" s="101" t="s">
        <v>9</v>
      </c>
      <c r="J114" s="150">
        <v>10187679</v>
      </c>
      <c r="K114" s="150"/>
      <c r="L114" s="143"/>
      <c r="M114" s="163"/>
      <c r="N114" s="169" t="s">
        <v>477</v>
      </c>
      <c r="O114" s="185">
        <v>41052</v>
      </c>
      <c r="P114" s="179">
        <v>41052</v>
      </c>
      <c r="Q114" s="179">
        <v>41732</v>
      </c>
      <c r="R114" s="102"/>
      <c r="S114" s="258"/>
      <c r="T114" s="258"/>
      <c r="U114" s="27"/>
      <c r="V114" s="13" t="s">
        <v>64</v>
      </c>
      <c r="W114" s="13" t="s">
        <v>65</v>
      </c>
      <c r="X114" s="13" t="s">
        <v>65</v>
      </c>
      <c r="Y114" s="13"/>
      <c r="Z114" s="195" t="s">
        <v>472</v>
      </c>
      <c r="AA114" s="193" t="s">
        <v>587</v>
      </c>
      <c r="AB114" s="29" t="s">
        <v>586</v>
      </c>
      <c r="AC114" s="14" t="s">
        <v>538</v>
      </c>
      <c r="AD114" s="64"/>
      <c r="AE114" s="20" t="s">
        <v>585</v>
      </c>
      <c r="AF114" s="121"/>
      <c r="AG114" s="121"/>
      <c r="AH114" s="133"/>
      <c r="AI114" s="133"/>
      <c r="AJ114" s="134"/>
      <c r="AK114" s="135"/>
      <c r="AL114" s="136"/>
      <c r="AM114" s="137"/>
    </row>
    <row r="115" spans="1:39" s="41" customFormat="1" ht="20.100000000000001" customHeight="1">
      <c r="A115" s="13">
        <f t="shared" si="3"/>
        <v>107</v>
      </c>
      <c r="B115" s="33">
        <v>459</v>
      </c>
      <c r="C115" s="158" t="s">
        <v>536</v>
      </c>
      <c r="D115" s="14" t="s">
        <v>550</v>
      </c>
      <c r="E115" s="67"/>
      <c r="F115" s="68"/>
      <c r="G115" s="67"/>
      <c r="H115" s="67"/>
      <c r="I115" s="101" t="s">
        <v>9</v>
      </c>
      <c r="J115" s="150">
        <v>9214286</v>
      </c>
      <c r="K115" s="150"/>
      <c r="L115" s="143"/>
      <c r="M115" s="163"/>
      <c r="N115" s="169" t="s">
        <v>477</v>
      </c>
      <c r="O115" s="185">
        <v>41052</v>
      </c>
      <c r="P115" s="179">
        <v>41052</v>
      </c>
      <c r="Q115" s="179">
        <v>41296</v>
      </c>
      <c r="R115" s="102"/>
      <c r="S115" s="258"/>
      <c r="T115" s="258"/>
      <c r="U115" s="27"/>
      <c r="V115" s="13" t="s">
        <v>64</v>
      </c>
      <c r="W115" s="13" t="s">
        <v>31</v>
      </c>
      <c r="X115" s="13"/>
      <c r="Y115" s="13"/>
      <c r="Z115" s="195" t="s">
        <v>595</v>
      </c>
      <c r="AA115" s="193" t="s">
        <v>596</v>
      </c>
      <c r="AB115" s="29" t="s">
        <v>594</v>
      </c>
      <c r="AC115" s="14" t="s">
        <v>597</v>
      </c>
      <c r="AD115" s="64"/>
      <c r="AE115" s="43" t="s">
        <v>726</v>
      </c>
      <c r="AF115" s="121"/>
      <c r="AG115" s="121"/>
      <c r="AH115" s="133"/>
      <c r="AI115" s="133"/>
      <c r="AJ115" s="134"/>
      <c r="AK115" s="135"/>
      <c r="AL115" s="136"/>
      <c r="AM115" s="137"/>
    </row>
    <row r="116" spans="1:39" s="41" customFormat="1" ht="20.100000000000001" customHeight="1">
      <c r="A116" s="13">
        <f t="shared" si="3"/>
        <v>108</v>
      </c>
      <c r="B116" s="33">
        <v>209</v>
      </c>
      <c r="C116" s="159" t="s">
        <v>537</v>
      </c>
      <c r="D116" s="14" t="s">
        <v>322</v>
      </c>
      <c r="E116" s="67"/>
      <c r="F116" s="68"/>
      <c r="G116" s="67"/>
      <c r="H116" s="67"/>
      <c r="I116" s="101" t="s">
        <v>518</v>
      </c>
      <c r="J116" s="150"/>
      <c r="K116" s="150"/>
      <c r="L116" s="143">
        <v>3439800</v>
      </c>
      <c r="M116" s="163"/>
      <c r="N116" s="169"/>
      <c r="O116" s="185">
        <v>41052</v>
      </c>
      <c r="P116" s="179">
        <v>41052</v>
      </c>
      <c r="Q116" s="179">
        <v>41354</v>
      </c>
      <c r="R116" s="102"/>
      <c r="S116" s="258"/>
      <c r="T116" s="258"/>
      <c r="U116" s="27"/>
      <c r="V116" s="13" t="s">
        <v>30</v>
      </c>
      <c r="W116" s="13" t="s">
        <v>31</v>
      </c>
      <c r="X116" s="13"/>
      <c r="Y116" s="13" t="s">
        <v>747</v>
      </c>
      <c r="Z116" s="195" t="s">
        <v>472</v>
      </c>
      <c r="AA116" s="193" t="s">
        <v>576</v>
      </c>
      <c r="AB116" s="29" t="s">
        <v>577</v>
      </c>
      <c r="AC116" s="14" t="s">
        <v>537</v>
      </c>
      <c r="AD116" s="64"/>
      <c r="AE116" s="20" t="s">
        <v>578</v>
      </c>
      <c r="AF116" s="121"/>
      <c r="AG116" s="121"/>
      <c r="AH116" s="133"/>
      <c r="AI116" s="133"/>
      <c r="AJ116" s="134"/>
      <c r="AK116" s="135"/>
      <c r="AL116" s="136"/>
      <c r="AM116" s="137"/>
    </row>
    <row r="117" spans="1:39" s="41" customFormat="1" ht="20.100000000000001" customHeight="1">
      <c r="A117" s="13">
        <f t="shared" si="3"/>
        <v>109</v>
      </c>
      <c r="B117" s="33">
        <v>1206</v>
      </c>
      <c r="C117" s="158" t="s">
        <v>539</v>
      </c>
      <c r="D117" s="14" t="s">
        <v>552</v>
      </c>
      <c r="E117" s="67"/>
      <c r="F117" s="68"/>
      <c r="G117" s="67"/>
      <c r="H117" s="67"/>
      <c r="I117" s="101" t="s">
        <v>518</v>
      </c>
      <c r="J117" s="150"/>
      <c r="K117" s="150"/>
      <c r="L117" s="143">
        <v>2157300</v>
      </c>
      <c r="M117" s="163"/>
      <c r="N117" s="169"/>
      <c r="O117" s="185">
        <v>41052</v>
      </c>
      <c r="P117" s="179">
        <v>41052</v>
      </c>
      <c r="Q117" s="179">
        <v>41578</v>
      </c>
      <c r="R117" s="102"/>
      <c r="S117" s="258"/>
      <c r="T117" s="258"/>
      <c r="U117" s="27"/>
      <c r="V117" s="13" t="s">
        <v>30</v>
      </c>
      <c r="W117" s="13" t="s">
        <v>109</v>
      </c>
      <c r="X117" s="13"/>
      <c r="Y117" s="13"/>
      <c r="Z117" s="195" t="s">
        <v>491</v>
      </c>
      <c r="AA117" s="193" t="s">
        <v>608</v>
      </c>
      <c r="AB117" s="29" t="s">
        <v>609</v>
      </c>
      <c r="AC117" s="14" t="s">
        <v>539</v>
      </c>
      <c r="AD117" s="64"/>
      <c r="AE117" s="20" t="s">
        <v>610</v>
      </c>
      <c r="AF117" s="121"/>
      <c r="AG117" s="121"/>
      <c r="AH117" s="133"/>
      <c r="AI117" s="133"/>
      <c r="AJ117" s="134"/>
      <c r="AK117" s="135"/>
      <c r="AL117" s="136"/>
      <c r="AM117" s="137"/>
    </row>
    <row r="118" spans="1:39" s="41" customFormat="1" ht="20.100000000000001" customHeight="1">
      <c r="A118" s="13">
        <f t="shared" si="3"/>
        <v>110</v>
      </c>
      <c r="B118" s="33">
        <v>942</v>
      </c>
      <c r="C118" s="160" t="s">
        <v>540</v>
      </c>
      <c r="D118" s="14" t="s">
        <v>549</v>
      </c>
      <c r="E118" s="67"/>
      <c r="F118" s="68"/>
      <c r="G118" s="67"/>
      <c r="H118" s="67"/>
      <c r="I118" s="101" t="s">
        <v>518</v>
      </c>
      <c r="J118" s="143"/>
      <c r="K118" s="143"/>
      <c r="L118" s="143">
        <v>4631400</v>
      </c>
      <c r="M118" s="276" t="s">
        <v>774</v>
      </c>
      <c r="N118" s="169"/>
      <c r="O118" s="185">
        <v>41052</v>
      </c>
      <c r="P118" s="178">
        <v>41052</v>
      </c>
      <c r="Q118" s="178">
        <v>41416</v>
      </c>
      <c r="R118" s="102"/>
      <c r="S118" s="258"/>
      <c r="T118" s="258"/>
      <c r="U118" s="27"/>
      <c r="V118" s="13" t="s">
        <v>30</v>
      </c>
      <c r="W118" s="13" t="s">
        <v>31</v>
      </c>
      <c r="X118" s="13"/>
      <c r="Y118" s="13"/>
      <c r="Z118" s="195" t="s">
        <v>32</v>
      </c>
      <c r="AA118" s="193" t="s">
        <v>611</v>
      </c>
      <c r="AB118" s="29" t="s">
        <v>612</v>
      </c>
      <c r="AC118" s="14" t="s">
        <v>540</v>
      </c>
      <c r="AD118" s="64"/>
      <c r="AE118" s="20" t="s">
        <v>613</v>
      </c>
      <c r="AF118" s="121"/>
      <c r="AG118" s="121"/>
      <c r="AH118" s="133"/>
      <c r="AI118" s="133"/>
      <c r="AJ118" s="134"/>
      <c r="AK118" s="135"/>
      <c r="AL118" s="136"/>
      <c r="AM118" s="137"/>
    </row>
    <row r="119" spans="1:39" s="41" customFormat="1" ht="20.100000000000001" customHeight="1">
      <c r="A119" s="13">
        <f t="shared" si="3"/>
        <v>111</v>
      </c>
      <c r="B119" s="33">
        <v>433</v>
      </c>
      <c r="C119" s="160" t="s">
        <v>541</v>
      </c>
      <c r="D119" s="14" t="s">
        <v>553</v>
      </c>
      <c r="E119" s="67"/>
      <c r="F119" s="68"/>
      <c r="G119" s="67"/>
      <c r="H119" s="67"/>
      <c r="I119" s="101" t="s">
        <v>518</v>
      </c>
      <c r="J119" s="143"/>
      <c r="K119" s="143"/>
      <c r="L119" s="143">
        <v>1956400</v>
      </c>
      <c r="M119" s="168"/>
      <c r="N119" s="170"/>
      <c r="O119" s="185">
        <v>41052</v>
      </c>
      <c r="P119" s="178">
        <v>41052</v>
      </c>
      <c r="Q119" s="178">
        <v>41416</v>
      </c>
      <c r="R119" s="102"/>
      <c r="S119" s="258"/>
      <c r="T119" s="258"/>
      <c r="U119" s="27"/>
      <c r="V119" s="13" t="s">
        <v>30</v>
      </c>
      <c r="W119" s="13" t="s">
        <v>31</v>
      </c>
      <c r="X119" s="13"/>
      <c r="Y119" s="13"/>
      <c r="Z119" s="195" t="s">
        <v>593</v>
      </c>
      <c r="AA119" s="193" t="s">
        <v>592</v>
      </c>
      <c r="AB119" s="29" t="s">
        <v>590</v>
      </c>
      <c r="AC119" s="14" t="s">
        <v>591</v>
      </c>
      <c r="AD119" s="64"/>
      <c r="AE119" s="20" t="s">
        <v>589</v>
      </c>
      <c r="AF119" s="121"/>
      <c r="AG119" s="121"/>
      <c r="AH119" s="133"/>
      <c r="AI119" s="133"/>
      <c r="AJ119" s="134"/>
      <c r="AK119" s="135"/>
      <c r="AL119" s="136"/>
      <c r="AM119" s="137"/>
    </row>
    <row r="120" spans="1:39" s="41" customFormat="1" ht="20.100000000000001" customHeight="1">
      <c r="A120" s="13">
        <f t="shared" si="3"/>
        <v>112</v>
      </c>
      <c r="B120" s="14">
        <v>1193</v>
      </c>
      <c r="C120" s="160" t="s">
        <v>542</v>
      </c>
      <c r="D120" s="38" t="s">
        <v>544</v>
      </c>
      <c r="E120" s="70"/>
      <c r="F120" s="66"/>
      <c r="G120" s="66"/>
      <c r="H120" s="66"/>
      <c r="I120" s="151" t="s">
        <v>518</v>
      </c>
      <c r="J120" s="143"/>
      <c r="K120" s="143"/>
      <c r="L120" s="143">
        <v>2700000</v>
      </c>
      <c r="M120" s="163" t="s">
        <v>735</v>
      </c>
      <c r="N120" s="170"/>
      <c r="O120" s="184">
        <v>41052</v>
      </c>
      <c r="P120" s="181">
        <v>41052</v>
      </c>
      <c r="Q120" s="181">
        <v>41416</v>
      </c>
      <c r="R120" s="103"/>
      <c r="S120" s="259"/>
      <c r="T120" s="259"/>
      <c r="U120" s="13"/>
      <c r="V120" s="27" t="s">
        <v>30</v>
      </c>
      <c r="W120" s="13" t="s">
        <v>48</v>
      </c>
      <c r="X120" s="13"/>
      <c r="Y120" s="13"/>
      <c r="Z120" s="195" t="s">
        <v>472</v>
      </c>
      <c r="AA120" s="193" t="s">
        <v>614</v>
      </c>
      <c r="AB120" s="61">
        <v>4390606911</v>
      </c>
      <c r="AC120" s="20" t="s">
        <v>542</v>
      </c>
      <c r="AD120" s="64"/>
      <c r="AE120" s="20" t="s">
        <v>615</v>
      </c>
      <c r="AF120" s="121"/>
      <c r="AG120" s="121"/>
      <c r="AH120" s="133"/>
      <c r="AI120" s="133"/>
      <c r="AJ120" s="134"/>
      <c r="AK120" s="135"/>
      <c r="AL120" s="136"/>
      <c r="AM120" s="137"/>
    </row>
    <row r="121" spans="1:39" s="41" customFormat="1" ht="20.100000000000001" customHeight="1">
      <c r="A121" s="13">
        <f t="shared" si="3"/>
        <v>113</v>
      </c>
      <c r="B121" s="14">
        <v>234</v>
      </c>
      <c r="C121" s="160" t="s">
        <v>543</v>
      </c>
      <c r="D121" s="38" t="s">
        <v>555</v>
      </c>
      <c r="E121" s="70"/>
      <c r="F121" s="66"/>
      <c r="G121" s="66"/>
      <c r="H121" s="66"/>
      <c r="I121" s="151" t="s">
        <v>9</v>
      </c>
      <c r="J121" s="143">
        <v>9642857</v>
      </c>
      <c r="K121" s="143"/>
      <c r="L121" s="143"/>
      <c r="M121" s="163"/>
      <c r="N121" s="169" t="s">
        <v>477</v>
      </c>
      <c r="O121" s="184">
        <v>41052</v>
      </c>
      <c r="P121" s="181">
        <v>41052</v>
      </c>
      <c r="Q121" s="181">
        <v>41174</v>
      </c>
      <c r="R121" s="103"/>
      <c r="S121" s="259"/>
      <c r="T121" s="259"/>
      <c r="U121" s="13"/>
      <c r="V121" s="27" t="s">
        <v>64</v>
      </c>
      <c r="W121" s="13" t="s">
        <v>65</v>
      </c>
      <c r="X121" s="13"/>
      <c r="Y121" s="13"/>
      <c r="Z121" s="195" t="s">
        <v>32</v>
      </c>
      <c r="AA121" s="193" t="s">
        <v>582</v>
      </c>
      <c r="AB121" s="61" t="s">
        <v>583</v>
      </c>
      <c r="AC121" s="20" t="s">
        <v>543</v>
      </c>
      <c r="AD121" s="64"/>
      <c r="AE121" s="20" t="s">
        <v>584</v>
      </c>
      <c r="AF121" s="121"/>
      <c r="AG121" s="121"/>
      <c r="AH121" s="133"/>
      <c r="AI121" s="133"/>
      <c r="AJ121" s="134"/>
      <c r="AK121" s="135"/>
      <c r="AL121" s="136"/>
      <c r="AM121" s="137"/>
    </row>
    <row r="122" spans="1:39" s="41" customFormat="1" ht="20.100000000000001" customHeight="1">
      <c r="A122" s="13">
        <f t="shared" si="3"/>
        <v>114</v>
      </c>
      <c r="B122" s="13">
        <v>266</v>
      </c>
      <c r="C122" s="28" t="s">
        <v>312</v>
      </c>
      <c r="D122" s="15" t="s">
        <v>313</v>
      </c>
      <c r="E122" s="66"/>
      <c r="F122" s="66"/>
      <c r="G122" s="120" t="s">
        <v>108</v>
      </c>
      <c r="H122" s="66"/>
      <c r="I122" s="151" t="s">
        <v>518</v>
      </c>
      <c r="J122" s="143"/>
      <c r="K122" s="143"/>
      <c r="L122" s="143">
        <v>2240200</v>
      </c>
      <c r="M122" s="163"/>
      <c r="N122" s="169"/>
      <c r="O122" s="184">
        <v>40878</v>
      </c>
      <c r="P122" s="175">
        <v>41057</v>
      </c>
      <c r="Q122" s="175">
        <v>41426</v>
      </c>
      <c r="R122" s="102"/>
      <c r="S122" s="258"/>
      <c r="T122" s="258"/>
      <c r="U122" s="27"/>
      <c r="V122" s="13" t="s">
        <v>30</v>
      </c>
      <c r="W122" s="13" t="s">
        <v>55</v>
      </c>
      <c r="X122" s="13" t="s">
        <v>55</v>
      </c>
      <c r="Y122" s="13"/>
      <c r="Z122" s="195" t="s">
        <v>32</v>
      </c>
      <c r="AA122" s="194" t="s">
        <v>314</v>
      </c>
      <c r="AB122" s="31">
        <v>1130006156057</v>
      </c>
      <c r="AC122" s="13" t="s">
        <v>312</v>
      </c>
      <c r="AD122" s="64" t="s">
        <v>35</v>
      </c>
      <c r="AE122" s="32" t="s">
        <v>315</v>
      </c>
      <c r="AF122" s="40"/>
    </row>
    <row r="123" spans="1:39" s="41" customFormat="1" ht="20.100000000000001" customHeight="1">
      <c r="A123" s="13">
        <f t="shared" si="3"/>
        <v>115</v>
      </c>
      <c r="B123" s="33">
        <v>287</v>
      </c>
      <c r="C123" s="28" t="s">
        <v>448</v>
      </c>
      <c r="D123" s="15" t="s">
        <v>449</v>
      </c>
      <c r="E123" s="65"/>
      <c r="F123" s="231"/>
      <c r="G123" s="65"/>
      <c r="H123" s="65"/>
      <c r="I123" s="151" t="s">
        <v>518</v>
      </c>
      <c r="J123" s="143"/>
      <c r="K123" s="143"/>
      <c r="L123" s="143">
        <v>3165900</v>
      </c>
      <c r="M123" s="163"/>
      <c r="N123" s="169"/>
      <c r="O123" s="184">
        <v>40924</v>
      </c>
      <c r="P123" s="234">
        <v>41057</v>
      </c>
      <c r="Q123" s="179">
        <v>41426</v>
      </c>
      <c r="R123" s="102"/>
      <c r="S123" s="258"/>
      <c r="T123" s="258"/>
      <c r="U123" s="27"/>
      <c r="V123" s="13" t="s">
        <v>30</v>
      </c>
      <c r="W123" s="13" t="s">
        <v>31</v>
      </c>
      <c r="X123" s="13" t="s">
        <v>31</v>
      </c>
      <c r="Y123" s="13"/>
      <c r="Z123" s="193" t="s">
        <v>32</v>
      </c>
      <c r="AA123" s="193" t="s">
        <v>450</v>
      </c>
      <c r="AB123" s="19">
        <v>1160004841996</v>
      </c>
      <c r="AC123" s="20" t="s">
        <v>448</v>
      </c>
      <c r="AD123" s="64" t="s">
        <v>35</v>
      </c>
      <c r="AE123" s="20" t="s">
        <v>451</v>
      </c>
      <c r="AF123" s="40"/>
    </row>
    <row r="124" spans="1:39" s="41" customFormat="1" ht="20.100000000000001" customHeight="1">
      <c r="A124" s="13">
        <f t="shared" si="3"/>
        <v>116</v>
      </c>
      <c r="B124" s="14">
        <v>434</v>
      </c>
      <c r="C124" s="220" t="s">
        <v>557</v>
      </c>
      <c r="D124" s="38" t="s">
        <v>564</v>
      </c>
      <c r="E124" s="70"/>
      <c r="F124" s="66"/>
      <c r="G124" s="66"/>
      <c r="H124" s="66"/>
      <c r="I124" s="151" t="s">
        <v>518</v>
      </c>
      <c r="J124" s="143"/>
      <c r="K124" s="143"/>
      <c r="L124" s="143">
        <v>1600000</v>
      </c>
      <c r="M124" s="163"/>
      <c r="N124" s="169"/>
      <c r="O124" s="184">
        <v>41057</v>
      </c>
      <c r="P124" s="181">
        <v>41057</v>
      </c>
      <c r="Q124" s="181">
        <v>41732</v>
      </c>
      <c r="R124" s="103"/>
      <c r="S124" s="259"/>
      <c r="T124" s="259"/>
      <c r="U124" s="13"/>
      <c r="V124" s="27" t="s">
        <v>30</v>
      </c>
      <c r="W124" s="13" t="s">
        <v>109</v>
      </c>
      <c r="X124" s="13"/>
      <c r="Y124" s="13"/>
      <c r="Z124" s="195" t="s">
        <v>472</v>
      </c>
      <c r="AA124" s="252" t="s">
        <v>636</v>
      </c>
      <c r="AB124" s="202">
        <v>2951684483</v>
      </c>
      <c r="AC124" s="254" t="s">
        <v>637</v>
      </c>
      <c r="AD124" s="64"/>
      <c r="AE124" s="203" t="s">
        <v>638</v>
      </c>
      <c r="AF124" s="40"/>
    </row>
    <row r="125" spans="1:39" s="41" customFormat="1" ht="20.100000000000001" customHeight="1">
      <c r="A125" s="13">
        <f t="shared" si="3"/>
        <v>117</v>
      </c>
      <c r="B125" s="25" t="s">
        <v>37</v>
      </c>
      <c r="C125" s="28" t="s">
        <v>38</v>
      </c>
      <c r="D125" s="15" t="s">
        <v>39</v>
      </c>
      <c r="E125" s="66"/>
      <c r="F125" s="66"/>
      <c r="G125" s="66" t="s">
        <v>40</v>
      </c>
      <c r="H125" s="66" t="s">
        <v>41</v>
      </c>
      <c r="I125" s="151" t="s">
        <v>9</v>
      </c>
      <c r="J125" s="143">
        <v>31325779</v>
      </c>
      <c r="K125" s="143"/>
      <c r="L125" s="143"/>
      <c r="M125" s="163"/>
      <c r="N125" s="169"/>
      <c r="O125" s="184">
        <v>40179</v>
      </c>
      <c r="P125" s="190">
        <v>41064</v>
      </c>
      <c r="Q125" s="176">
        <v>41732</v>
      </c>
      <c r="R125" s="102"/>
      <c r="S125" s="258"/>
      <c r="T125" s="258"/>
      <c r="U125" s="27"/>
      <c r="V125" s="13" t="s">
        <v>30</v>
      </c>
      <c r="W125" s="13" t="s">
        <v>31</v>
      </c>
      <c r="X125" s="13" t="s">
        <v>55</v>
      </c>
      <c r="Y125" s="13" t="s">
        <v>740</v>
      </c>
      <c r="Z125" s="194" t="s">
        <v>42</v>
      </c>
      <c r="AA125" s="194" t="s">
        <v>43</v>
      </c>
      <c r="AB125" s="29" t="s">
        <v>44</v>
      </c>
      <c r="AC125" s="15" t="s">
        <v>45</v>
      </c>
      <c r="AD125" s="64" t="s">
        <v>46</v>
      </c>
      <c r="AE125" s="20" t="s">
        <v>47</v>
      </c>
      <c r="AF125" s="40"/>
    </row>
    <row r="126" spans="1:39" s="41" customFormat="1" ht="20.100000000000001" customHeight="1">
      <c r="A126" s="13">
        <f t="shared" si="3"/>
        <v>118</v>
      </c>
      <c r="B126" s="14">
        <v>38</v>
      </c>
      <c r="C126" s="220" t="s">
        <v>556</v>
      </c>
      <c r="D126" s="38" t="s">
        <v>572</v>
      </c>
      <c r="E126" s="70"/>
      <c r="F126" s="66"/>
      <c r="G126" s="66"/>
      <c r="H126" s="66"/>
      <c r="I126" s="151" t="s">
        <v>9</v>
      </c>
      <c r="J126" s="143">
        <v>6500000</v>
      </c>
      <c r="K126" s="143"/>
      <c r="L126" s="143"/>
      <c r="M126" s="163"/>
      <c r="N126" s="169" t="s">
        <v>477</v>
      </c>
      <c r="O126" s="184">
        <v>41064</v>
      </c>
      <c r="P126" s="184">
        <v>41064</v>
      </c>
      <c r="Q126" s="179">
        <v>41732</v>
      </c>
      <c r="R126" s="103"/>
      <c r="S126" s="259"/>
      <c r="T126" s="259"/>
      <c r="U126" s="13"/>
      <c r="V126" s="27" t="s">
        <v>64</v>
      </c>
      <c r="W126" s="13" t="s">
        <v>65</v>
      </c>
      <c r="X126" s="13"/>
      <c r="Y126" s="13"/>
      <c r="Z126" s="195" t="s">
        <v>472</v>
      </c>
      <c r="AA126" s="204" t="s">
        <v>622</v>
      </c>
      <c r="AB126" s="61">
        <v>4281642558</v>
      </c>
      <c r="AC126" s="20" t="s">
        <v>623</v>
      </c>
      <c r="AD126" s="64"/>
      <c r="AE126" s="20" t="s">
        <v>624</v>
      </c>
      <c r="AF126" s="40"/>
    </row>
    <row r="127" spans="1:39" s="41" customFormat="1" ht="20.100000000000001" customHeight="1">
      <c r="A127" s="13">
        <f t="shared" si="3"/>
        <v>119</v>
      </c>
      <c r="B127" s="14">
        <v>1240</v>
      </c>
      <c r="C127" s="220" t="s">
        <v>558</v>
      </c>
      <c r="D127" s="38" t="s">
        <v>691</v>
      </c>
      <c r="E127" s="70"/>
      <c r="F127" s="66"/>
      <c r="G127" s="66"/>
      <c r="H127" s="66"/>
      <c r="I127" s="151" t="s">
        <v>518</v>
      </c>
      <c r="J127" s="143"/>
      <c r="K127" s="143"/>
      <c r="L127" s="143">
        <v>2800000</v>
      </c>
      <c r="M127" s="163"/>
      <c r="N127" s="169"/>
      <c r="O127" s="184">
        <v>41064</v>
      </c>
      <c r="P127" s="184">
        <v>41064</v>
      </c>
      <c r="Q127" s="181">
        <v>41487</v>
      </c>
      <c r="R127" s="103"/>
      <c r="S127" s="259"/>
      <c r="T127" s="259"/>
      <c r="U127" s="13"/>
      <c r="V127" s="27" t="s">
        <v>30</v>
      </c>
      <c r="W127" s="13" t="s">
        <v>109</v>
      </c>
      <c r="X127" s="13"/>
      <c r="Y127" s="13"/>
      <c r="Z127" s="195" t="s">
        <v>32</v>
      </c>
      <c r="AA127" s="204" t="s">
        <v>640</v>
      </c>
      <c r="AB127" s="19" t="s">
        <v>639</v>
      </c>
      <c r="AC127" s="264" t="s">
        <v>736</v>
      </c>
      <c r="AD127" s="64"/>
      <c r="AE127" s="43"/>
      <c r="AF127" s="40"/>
    </row>
    <row r="128" spans="1:39" s="41" customFormat="1" ht="20.100000000000001" customHeight="1">
      <c r="A128" s="13">
        <f t="shared" si="3"/>
        <v>120</v>
      </c>
      <c r="B128" s="14">
        <v>265</v>
      </c>
      <c r="C128" s="220" t="s">
        <v>560</v>
      </c>
      <c r="D128" s="38" t="s">
        <v>567</v>
      </c>
      <c r="E128" s="70"/>
      <c r="F128" s="66"/>
      <c r="G128" s="66"/>
      <c r="H128" s="66"/>
      <c r="I128" s="151" t="s">
        <v>518</v>
      </c>
      <c r="J128" s="143"/>
      <c r="K128" s="143"/>
      <c r="L128" s="143">
        <v>2500000</v>
      </c>
      <c r="M128" s="163"/>
      <c r="N128" s="169"/>
      <c r="O128" s="184">
        <v>41064</v>
      </c>
      <c r="P128" s="181">
        <v>41064</v>
      </c>
      <c r="Q128" s="181">
        <v>41426</v>
      </c>
      <c r="R128" s="103"/>
      <c r="S128" s="259"/>
      <c r="T128" s="259"/>
      <c r="U128" s="13"/>
      <c r="V128" s="27" t="s">
        <v>30</v>
      </c>
      <c r="W128" s="13" t="s">
        <v>109</v>
      </c>
      <c r="X128" s="13"/>
      <c r="Y128" s="13"/>
      <c r="Z128" s="195" t="s">
        <v>32</v>
      </c>
      <c r="AA128" s="205" t="s">
        <v>643</v>
      </c>
      <c r="AB128" s="157" t="s">
        <v>642</v>
      </c>
      <c r="AC128" s="157" t="s">
        <v>641</v>
      </c>
      <c r="AD128" s="64"/>
      <c r="AE128" s="157" t="s">
        <v>644</v>
      </c>
      <c r="AF128" s="40"/>
    </row>
    <row r="129" spans="1:32" s="41" customFormat="1" ht="20.100000000000001" customHeight="1">
      <c r="A129" s="13">
        <f t="shared" si="3"/>
        <v>121</v>
      </c>
      <c r="B129" s="14">
        <v>1229</v>
      </c>
      <c r="C129" s="220" t="s">
        <v>562</v>
      </c>
      <c r="D129" s="38" t="s">
        <v>690</v>
      </c>
      <c r="E129" s="70"/>
      <c r="F129" s="66"/>
      <c r="G129" s="66"/>
      <c r="H129" s="66"/>
      <c r="I129" s="151" t="s">
        <v>518</v>
      </c>
      <c r="J129" s="143"/>
      <c r="K129" s="143"/>
      <c r="L129" s="143">
        <v>3200000</v>
      </c>
      <c r="M129" s="163"/>
      <c r="N129" s="169"/>
      <c r="O129" s="184">
        <v>41071</v>
      </c>
      <c r="P129" s="184">
        <v>41071</v>
      </c>
      <c r="Q129" s="181">
        <v>41487</v>
      </c>
      <c r="R129" s="103"/>
      <c r="S129" s="259"/>
      <c r="T129" s="259"/>
      <c r="U129" s="13"/>
      <c r="V129" s="27" t="s">
        <v>30</v>
      </c>
      <c r="W129" s="13" t="s">
        <v>31</v>
      </c>
      <c r="X129" s="13"/>
      <c r="Y129" s="13"/>
      <c r="Z129" s="195" t="s">
        <v>32</v>
      </c>
      <c r="AA129" s="252" t="s">
        <v>650</v>
      </c>
      <c r="AB129" s="157" t="s">
        <v>652</v>
      </c>
      <c r="AC129" s="157" t="s">
        <v>651</v>
      </c>
      <c r="AD129" s="64"/>
      <c r="AE129" s="157" t="s">
        <v>649</v>
      </c>
      <c r="AF129" s="40"/>
    </row>
    <row r="130" spans="1:32" s="41" customFormat="1" ht="20.100000000000001" customHeight="1">
      <c r="A130" s="13">
        <f t="shared" si="3"/>
        <v>122</v>
      </c>
      <c r="B130" s="14">
        <v>1247</v>
      </c>
      <c r="C130" s="220" t="s">
        <v>559</v>
      </c>
      <c r="D130" s="38" t="s">
        <v>568</v>
      </c>
      <c r="E130" s="70"/>
      <c r="F130" s="66"/>
      <c r="G130" s="66"/>
      <c r="H130" s="66"/>
      <c r="I130" s="151" t="s">
        <v>518</v>
      </c>
      <c r="J130" s="143"/>
      <c r="K130" s="143"/>
      <c r="L130" s="143">
        <v>2400000</v>
      </c>
      <c r="M130" s="163"/>
      <c r="N130" s="169"/>
      <c r="O130" s="184">
        <v>41072</v>
      </c>
      <c r="P130" s="184">
        <v>41072</v>
      </c>
      <c r="Q130" s="181">
        <v>41426</v>
      </c>
      <c r="R130" s="103"/>
      <c r="S130" s="259"/>
      <c r="T130" s="259"/>
      <c r="U130" s="13"/>
      <c r="V130" s="27" t="s">
        <v>30</v>
      </c>
      <c r="W130" s="13" t="s">
        <v>55</v>
      </c>
      <c r="X130" s="13"/>
      <c r="Y130" s="13"/>
      <c r="Z130" s="195" t="s">
        <v>631</v>
      </c>
      <c r="AA130" s="193" t="s">
        <v>632</v>
      </c>
      <c r="AB130" s="61" t="s">
        <v>633</v>
      </c>
      <c r="AC130" s="20" t="s">
        <v>634</v>
      </c>
      <c r="AD130" s="64"/>
      <c r="AE130" s="20" t="s">
        <v>635</v>
      </c>
      <c r="AF130" s="40"/>
    </row>
    <row r="131" spans="1:32" s="41" customFormat="1" ht="20.100000000000001" customHeight="1">
      <c r="A131" s="13">
        <f t="shared" si="3"/>
        <v>123</v>
      </c>
      <c r="B131" s="14">
        <v>1224</v>
      </c>
      <c r="C131" s="220" t="s">
        <v>698</v>
      </c>
      <c r="D131" s="229" t="s">
        <v>699</v>
      </c>
      <c r="E131" s="70"/>
      <c r="F131" s="66"/>
      <c r="G131" s="66"/>
      <c r="H131" s="66"/>
      <c r="I131" s="151" t="s">
        <v>9</v>
      </c>
      <c r="J131" s="143">
        <v>45000000</v>
      </c>
      <c r="K131" s="143"/>
      <c r="L131" s="143"/>
      <c r="M131" s="163"/>
      <c r="N131" s="169"/>
      <c r="O131" s="184">
        <v>41078</v>
      </c>
      <c r="P131" s="184">
        <v>41078</v>
      </c>
      <c r="Q131" s="181">
        <v>41426</v>
      </c>
      <c r="R131" s="103"/>
      <c r="S131" s="259"/>
      <c r="T131" s="259"/>
      <c r="U131" s="13"/>
      <c r="V131" s="27" t="s">
        <v>30</v>
      </c>
      <c r="W131" s="13" t="s">
        <v>703</v>
      </c>
      <c r="X131" s="13" t="s">
        <v>109</v>
      </c>
      <c r="Y131" s="13"/>
      <c r="Z131" s="195" t="s">
        <v>472</v>
      </c>
      <c r="AA131" s="157" t="s">
        <v>700</v>
      </c>
      <c r="AB131" s="202">
        <v>3195033000</v>
      </c>
      <c r="AC131" s="157" t="s">
        <v>701</v>
      </c>
      <c r="AD131" s="64"/>
      <c r="AE131" s="157" t="s">
        <v>702</v>
      </c>
      <c r="AF131" s="40"/>
    </row>
    <row r="132" spans="1:32" s="41" customFormat="1" ht="20.100000000000001" customHeight="1">
      <c r="A132" s="13">
        <f t="shared" si="3"/>
        <v>124</v>
      </c>
      <c r="B132" s="14">
        <v>1228</v>
      </c>
      <c r="C132" s="220" t="s">
        <v>687</v>
      </c>
      <c r="D132" s="228" t="s">
        <v>566</v>
      </c>
      <c r="E132" s="70"/>
      <c r="F132" s="66"/>
      <c r="G132" s="66"/>
      <c r="H132" s="66"/>
      <c r="I132" s="151" t="s">
        <v>518</v>
      </c>
      <c r="J132" s="143"/>
      <c r="K132" s="143"/>
      <c r="L132" s="143">
        <v>3000000</v>
      </c>
      <c r="M132" s="163"/>
      <c r="N132" s="169"/>
      <c r="O132" s="181">
        <v>41085</v>
      </c>
      <c r="P132" s="181">
        <v>41085</v>
      </c>
      <c r="Q132" s="181">
        <v>41487</v>
      </c>
      <c r="R132" s="103"/>
      <c r="S132" s="259"/>
      <c r="T132" s="259"/>
      <c r="U132" s="13"/>
      <c r="V132" s="27" t="s">
        <v>30</v>
      </c>
      <c r="W132" s="13" t="s">
        <v>109</v>
      </c>
      <c r="X132" s="13"/>
      <c r="Y132" s="13"/>
      <c r="Z132" s="195" t="s">
        <v>472</v>
      </c>
      <c r="AA132" s="237" t="s">
        <v>715</v>
      </c>
      <c r="AB132" s="61" t="s">
        <v>713</v>
      </c>
      <c r="AC132" s="67" t="s">
        <v>714</v>
      </c>
      <c r="AD132" s="64"/>
      <c r="AE132" s="20" t="s">
        <v>712</v>
      </c>
      <c r="AF132" s="40"/>
    </row>
    <row r="133" spans="1:32" s="41" customFormat="1" ht="20.100000000000001" customHeight="1">
      <c r="A133" s="13">
        <f t="shared" si="3"/>
        <v>125</v>
      </c>
      <c r="B133" s="14">
        <v>438</v>
      </c>
      <c r="C133" s="220" t="s">
        <v>688</v>
      </c>
      <c r="D133" s="38" t="s">
        <v>689</v>
      </c>
      <c r="E133" s="70"/>
      <c r="F133" s="66"/>
      <c r="G133" s="66"/>
      <c r="H133" s="66"/>
      <c r="I133" s="151" t="s">
        <v>9</v>
      </c>
      <c r="J133" s="143">
        <v>20000000</v>
      </c>
      <c r="K133" s="143"/>
      <c r="L133" s="143"/>
      <c r="M133" s="163"/>
      <c r="N133" s="169"/>
      <c r="O133" s="251">
        <v>41085</v>
      </c>
      <c r="P133" s="221">
        <v>41085</v>
      </c>
      <c r="Q133" s="181">
        <v>41487</v>
      </c>
      <c r="R133" s="103"/>
      <c r="S133" s="259"/>
      <c r="T133" s="259"/>
      <c r="U133" s="13"/>
      <c r="V133" s="27" t="s">
        <v>30</v>
      </c>
      <c r="W133" s="13" t="s">
        <v>48</v>
      </c>
      <c r="X133" s="13"/>
      <c r="Y133" s="13"/>
      <c r="Z133" s="195" t="s">
        <v>32</v>
      </c>
      <c r="AA133" s="193" t="s">
        <v>705</v>
      </c>
      <c r="AB133" s="19" t="s">
        <v>704</v>
      </c>
      <c r="AC133" s="20" t="s">
        <v>688</v>
      </c>
      <c r="AD133" s="64"/>
      <c r="AE133" s="20" t="s">
        <v>706</v>
      </c>
      <c r="AF133" s="40"/>
    </row>
    <row r="134" spans="1:32" s="41" customFormat="1" ht="20.100000000000001" customHeight="1">
      <c r="A134" s="13">
        <f t="shared" si="3"/>
        <v>126</v>
      </c>
      <c r="B134" s="14">
        <v>448</v>
      </c>
      <c r="C134" s="222" t="s">
        <v>692</v>
      </c>
      <c r="D134" s="223" t="s">
        <v>696</v>
      </c>
      <c r="E134" s="70"/>
      <c r="F134" s="66"/>
      <c r="G134" s="66"/>
      <c r="H134" s="66"/>
      <c r="I134" s="151" t="s">
        <v>9</v>
      </c>
      <c r="J134" s="143">
        <v>16000000</v>
      </c>
      <c r="K134" s="143"/>
      <c r="L134" s="143"/>
      <c r="M134" s="163"/>
      <c r="N134" s="169"/>
      <c r="O134" s="184">
        <v>41092</v>
      </c>
      <c r="P134" s="184">
        <v>41092</v>
      </c>
      <c r="Q134" s="181">
        <v>41732</v>
      </c>
      <c r="R134" s="103"/>
      <c r="S134" s="259"/>
      <c r="T134" s="259"/>
      <c r="U134" s="13"/>
      <c r="V134" s="27" t="s">
        <v>30</v>
      </c>
      <c r="W134" s="13" t="s">
        <v>695</v>
      </c>
      <c r="X134" s="13"/>
      <c r="Y134" s="13"/>
      <c r="Z134" s="195" t="s">
        <v>472</v>
      </c>
      <c r="AA134" s="193" t="s">
        <v>717</v>
      </c>
      <c r="AB134" s="61">
        <v>6080238604</v>
      </c>
      <c r="AC134" s="20" t="s">
        <v>718</v>
      </c>
      <c r="AD134" s="64"/>
      <c r="AE134" s="20" t="s">
        <v>716</v>
      </c>
      <c r="AF134" s="40"/>
    </row>
    <row r="135" spans="1:32" s="41" customFormat="1" ht="20.100000000000001" customHeight="1">
      <c r="A135" s="13">
        <f t="shared" ref="A135:A150" si="4">+A134+1</f>
        <v>127</v>
      </c>
      <c r="B135" s="14">
        <v>1253</v>
      </c>
      <c r="C135" s="222" t="s">
        <v>693</v>
      </c>
      <c r="D135" s="223" t="s">
        <v>694</v>
      </c>
      <c r="E135" s="70"/>
      <c r="F135" s="66"/>
      <c r="G135" s="66"/>
      <c r="H135" s="66"/>
      <c r="I135" s="151" t="s">
        <v>518</v>
      </c>
      <c r="J135" s="143"/>
      <c r="K135" s="143"/>
      <c r="L135" s="143">
        <v>2450000</v>
      </c>
      <c r="M135" s="163"/>
      <c r="N135" s="169"/>
      <c r="O135" s="184">
        <v>41092</v>
      </c>
      <c r="P135" s="184">
        <v>41092</v>
      </c>
      <c r="Q135" s="181">
        <v>41698</v>
      </c>
      <c r="R135" s="103"/>
      <c r="S135" s="259"/>
      <c r="T135" s="259"/>
      <c r="U135" s="13"/>
      <c r="V135" s="27" t="s">
        <v>30</v>
      </c>
      <c r="W135" s="13" t="s">
        <v>48</v>
      </c>
      <c r="X135" s="13"/>
      <c r="Y135" s="13"/>
      <c r="Z135" s="195" t="s">
        <v>32</v>
      </c>
      <c r="AA135" s="193" t="s">
        <v>719</v>
      </c>
      <c r="AB135" s="61">
        <v>1570000886144</v>
      </c>
      <c r="AC135" s="20" t="s">
        <v>720</v>
      </c>
      <c r="AD135" s="64"/>
      <c r="AE135" s="47" t="s">
        <v>721</v>
      </c>
      <c r="AF135" s="40"/>
    </row>
    <row r="136" spans="1:32" s="41" customFormat="1" ht="20.100000000000001" customHeight="1">
      <c r="A136" s="13">
        <f t="shared" si="4"/>
        <v>128</v>
      </c>
      <c r="B136" s="14">
        <v>75</v>
      </c>
      <c r="C136" s="222" t="s">
        <v>729</v>
      </c>
      <c r="D136" s="223" t="s">
        <v>734</v>
      </c>
      <c r="E136" s="70"/>
      <c r="F136" s="66"/>
      <c r="G136" s="66"/>
      <c r="H136" s="66"/>
      <c r="I136" s="151" t="s">
        <v>518</v>
      </c>
      <c r="J136" s="143"/>
      <c r="K136" s="143"/>
      <c r="L136" s="143">
        <v>1150000</v>
      </c>
      <c r="M136" s="163"/>
      <c r="N136" s="169"/>
      <c r="O136" s="184">
        <v>41092</v>
      </c>
      <c r="P136" s="184">
        <v>41092</v>
      </c>
      <c r="Q136" s="181">
        <v>41732</v>
      </c>
      <c r="R136" s="103"/>
      <c r="S136" s="259"/>
      <c r="T136" s="259"/>
      <c r="U136" s="13"/>
      <c r="V136" s="27" t="s">
        <v>64</v>
      </c>
      <c r="W136" s="13" t="s">
        <v>31</v>
      </c>
      <c r="X136" s="13"/>
      <c r="Y136" s="13"/>
      <c r="Z136" s="297" t="s">
        <v>766</v>
      </c>
      <c r="AA136" s="298"/>
      <c r="AB136" s="298"/>
      <c r="AC136" s="298"/>
      <c r="AD136" s="298"/>
      <c r="AE136" s="299"/>
      <c r="AF136" s="40"/>
    </row>
    <row r="137" spans="1:32" s="41" customFormat="1" ht="20.100000000000001" customHeight="1">
      <c r="A137" s="13">
        <f t="shared" si="4"/>
        <v>129</v>
      </c>
      <c r="B137" s="14">
        <v>908</v>
      </c>
      <c r="C137" s="222" t="s">
        <v>728</v>
      </c>
      <c r="D137" s="223" t="s">
        <v>732</v>
      </c>
      <c r="E137" s="70"/>
      <c r="F137" s="66"/>
      <c r="G137" s="66"/>
      <c r="H137" s="66"/>
      <c r="I137" s="151" t="s">
        <v>9</v>
      </c>
      <c r="J137" s="143">
        <v>14000000</v>
      </c>
      <c r="K137" s="143"/>
      <c r="L137" s="143"/>
      <c r="M137" s="163"/>
      <c r="N137" s="169"/>
      <c r="O137" s="184">
        <v>41099</v>
      </c>
      <c r="P137" s="184">
        <v>41099</v>
      </c>
      <c r="Q137" s="181">
        <v>41732</v>
      </c>
      <c r="R137" s="103"/>
      <c r="S137" s="259"/>
      <c r="T137" s="259"/>
      <c r="U137" s="13"/>
      <c r="V137" s="27" t="s">
        <v>64</v>
      </c>
      <c r="W137" s="13" t="s">
        <v>65</v>
      </c>
      <c r="X137" s="13"/>
      <c r="Y137" s="13"/>
      <c r="Z137" s="300"/>
      <c r="AA137" s="301"/>
      <c r="AB137" s="301"/>
      <c r="AC137" s="301"/>
      <c r="AD137" s="301"/>
      <c r="AE137" s="302"/>
      <c r="AF137" s="40"/>
    </row>
    <row r="138" spans="1:32" s="41" customFormat="1" ht="20.100000000000001" customHeight="1">
      <c r="A138" s="13">
        <f t="shared" si="4"/>
        <v>130</v>
      </c>
      <c r="B138" s="14">
        <v>1250</v>
      </c>
      <c r="C138" s="222" t="s">
        <v>730</v>
      </c>
      <c r="D138" s="38" t="s">
        <v>568</v>
      </c>
      <c r="E138" s="70"/>
      <c r="F138" s="66"/>
      <c r="G138" s="66"/>
      <c r="H138" s="66"/>
      <c r="I138" s="151" t="s">
        <v>518</v>
      </c>
      <c r="J138" s="143"/>
      <c r="K138" s="143"/>
      <c r="L138" s="143">
        <v>2700000</v>
      </c>
      <c r="M138" s="163"/>
      <c r="N138" s="169"/>
      <c r="O138" s="184">
        <v>41099</v>
      </c>
      <c r="P138" s="184">
        <v>41099</v>
      </c>
      <c r="Q138" s="181">
        <v>41426</v>
      </c>
      <c r="R138" s="103"/>
      <c r="S138" s="259"/>
      <c r="T138" s="259"/>
      <c r="U138" s="13"/>
      <c r="V138" s="27" t="s">
        <v>30</v>
      </c>
      <c r="W138" s="13" t="s">
        <v>31</v>
      </c>
      <c r="X138" s="13"/>
      <c r="Y138" s="13"/>
      <c r="Z138" s="300"/>
      <c r="AA138" s="301"/>
      <c r="AB138" s="301"/>
      <c r="AC138" s="301"/>
      <c r="AD138" s="301"/>
      <c r="AE138" s="302"/>
      <c r="AF138" s="40"/>
    </row>
    <row r="139" spans="1:32" s="41" customFormat="1" ht="20.100000000000001" customHeight="1">
      <c r="A139" s="13">
        <f t="shared" si="4"/>
        <v>131</v>
      </c>
      <c r="B139" s="14">
        <v>454</v>
      </c>
      <c r="C139" s="222" t="s">
        <v>731</v>
      </c>
      <c r="D139" s="38" t="s">
        <v>733</v>
      </c>
      <c r="E139" s="70"/>
      <c r="F139" s="66"/>
      <c r="G139" s="66"/>
      <c r="H139" s="66"/>
      <c r="I139" s="151" t="s">
        <v>518</v>
      </c>
      <c r="J139" s="143"/>
      <c r="K139" s="143"/>
      <c r="L139" s="143">
        <v>1350000</v>
      </c>
      <c r="M139" s="163"/>
      <c r="N139" s="169"/>
      <c r="O139" s="184">
        <v>41099</v>
      </c>
      <c r="P139" s="184">
        <v>41099</v>
      </c>
      <c r="Q139" s="181">
        <v>41732</v>
      </c>
      <c r="R139" s="103"/>
      <c r="S139" s="259"/>
      <c r="T139" s="259"/>
      <c r="U139" s="13"/>
      <c r="V139" s="27" t="s">
        <v>64</v>
      </c>
      <c r="W139" s="13" t="s">
        <v>65</v>
      </c>
      <c r="X139" s="13"/>
      <c r="Y139" s="13"/>
      <c r="Z139" s="300"/>
      <c r="AA139" s="301"/>
      <c r="AB139" s="301"/>
      <c r="AC139" s="301"/>
      <c r="AD139" s="301"/>
      <c r="AE139" s="302"/>
      <c r="AF139" s="40"/>
    </row>
    <row r="140" spans="1:32" s="41" customFormat="1" ht="20.100000000000001" customHeight="1">
      <c r="A140" s="13">
        <f t="shared" si="4"/>
        <v>132</v>
      </c>
      <c r="B140" s="14">
        <v>37</v>
      </c>
      <c r="C140" s="222" t="s">
        <v>742</v>
      </c>
      <c r="D140" s="38" t="s">
        <v>743</v>
      </c>
      <c r="E140" s="70"/>
      <c r="F140" s="66"/>
      <c r="G140" s="66"/>
      <c r="H140" s="66"/>
      <c r="I140" s="151" t="s">
        <v>9</v>
      </c>
      <c r="J140" s="143">
        <v>26973335</v>
      </c>
      <c r="K140" s="143"/>
      <c r="L140" s="143"/>
      <c r="M140" s="163"/>
      <c r="N140" s="169"/>
      <c r="O140" s="184">
        <v>41098</v>
      </c>
      <c r="P140" s="184">
        <v>41098</v>
      </c>
      <c r="Q140" s="181">
        <v>41097</v>
      </c>
      <c r="R140" s="103"/>
      <c r="S140" s="259"/>
      <c r="T140" s="259"/>
      <c r="U140" s="13"/>
      <c r="V140" s="27" t="s">
        <v>64</v>
      </c>
      <c r="W140" s="13" t="s">
        <v>109</v>
      </c>
      <c r="X140" s="13" t="s">
        <v>744</v>
      </c>
      <c r="Y140" s="13" t="s">
        <v>740</v>
      </c>
      <c r="Z140" s="303"/>
      <c r="AA140" s="304"/>
      <c r="AB140" s="304"/>
      <c r="AC140" s="304"/>
      <c r="AD140" s="304"/>
      <c r="AE140" s="305"/>
      <c r="AF140" s="40"/>
    </row>
    <row r="141" spans="1:32" s="41" customFormat="1" ht="20.100000000000001" customHeight="1">
      <c r="A141" s="13">
        <f t="shared" si="4"/>
        <v>133</v>
      </c>
      <c r="B141" s="14">
        <v>87</v>
      </c>
      <c r="C141" s="222" t="s">
        <v>745</v>
      </c>
      <c r="D141" s="38" t="s">
        <v>751</v>
      </c>
      <c r="E141" s="70"/>
      <c r="F141" s="66"/>
      <c r="G141" s="66"/>
      <c r="H141" s="66"/>
      <c r="I141" s="151" t="s">
        <v>9</v>
      </c>
      <c r="J141" s="143">
        <v>45235000</v>
      </c>
      <c r="K141" s="143"/>
      <c r="L141" s="143"/>
      <c r="M141" s="163"/>
      <c r="N141" s="169"/>
      <c r="O141" s="184">
        <v>41102</v>
      </c>
      <c r="P141" s="184">
        <v>41102</v>
      </c>
      <c r="Q141" s="181">
        <v>41132</v>
      </c>
      <c r="R141" s="103"/>
      <c r="S141" s="259"/>
      <c r="T141" s="259"/>
      <c r="U141" s="13"/>
      <c r="V141" s="27" t="s">
        <v>30</v>
      </c>
      <c r="W141" s="13" t="s">
        <v>31</v>
      </c>
      <c r="X141" s="13"/>
      <c r="Y141" s="13" t="s">
        <v>755</v>
      </c>
      <c r="Z141" s="195" t="s">
        <v>32</v>
      </c>
      <c r="AA141" s="204" t="s">
        <v>752</v>
      </c>
      <c r="AB141" s="61" t="s">
        <v>753</v>
      </c>
      <c r="AC141" s="20" t="s">
        <v>745</v>
      </c>
      <c r="AD141" s="225"/>
      <c r="AE141" s="20" t="s">
        <v>754</v>
      </c>
      <c r="AF141" s="40"/>
    </row>
    <row r="142" spans="1:32" s="41" customFormat="1" ht="20.100000000000001" customHeight="1">
      <c r="A142" s="13">
        <f t="shared" si="4"/>
        <v>134</v>
      </c>
      <c r="B142" s="14">
        <v>274</v>
      </c>
      <c r="C142" s="222" t="s">
        <v>756</v>
      </c>
      <c r="D142" s="38" t="s">
        <v>757</v>
      </c>
      <c r="E142" s="70"/>
      <c r="F142" s="66"/>
      <c r="G142" s="66"/>
      <c r="H142" s="66"/>
      <c r="I142" s="151" t="s">
        <v>518</v>
      </c>
      <c r="J142" s="143"/>
      <c r="K142" s="143"/>
      <c r="L142" s="143">
        <v>445000</v>
      </c>
      <c r="M142" s="163"/>
      <c r="N142" s="169"/>
      <c r="O142" s="184">
        <v>41106</v>
      </c>
      <c r="P142" s="184">
        <v>41106</v>
      </c>
      <c r="Q142" s="181">
        <v>41487</v>
      </c>
      <c r="R142" s="103"/>
      <c r="S142" s="259"/>
      <c r="T142" s="259"/>
      <c r="U142" s="13"/>
      <c r="V142" s="27" t="s">
        <v>64</v>
      </c>
      <c r="W142" s="13" t="s">
        <v>65</v>
      </c>
      <c r="X142" s="13"/>
      <c r="Y142" s="13"/>
      <c r="Z142" s="195"/>
      <c r="AA142" s="294" t="s">
        <v>255</v>
      </c>
      <c r="AB142" s="295"/>
      <c r="AC142" s="295"/>
      <c r="AD142" s="295"/>
      <c r="AE142" s="296"/>
      <c r="AF142" s="40"/>
    </row>
    <row r="143" spans="1:32" s="275" customFormat="1" ht="20.100000000000001" customHeight="1">
      <c r="A143" s="27">
        <f t="shared" si="4"/>
        <v>135</v>
      </c>
      <c r="B143" s="56">
        <v>1249</v>
      </c>
      <c r="C143" s="269" t="s">
        <v>738</v>
      </c>
      <c r="D143" s="105" t="s">
        <v>568</v>
      </c>
      <c r="E143" s="133"/>
      <c r="F143" s="121"/>
      <c r="G143" s="121"/>
      <c r="H143" s="121"/>
      <c r="I143" s="151" t="s">
        <v>518</v>
      </c>
      <c r="J143" s="148"/>
      <c r="K143" s="148"/>
      <c r="L143" s="148">
        <v>2400000</v>
      </c>
      <c r="M143" s="168"/>
      <c r="N143" s="270"/>
      <c r="O143" s="175">
        <v>41113</v>
      </c>
      <c r="P143" s="175">
        <v>41113</v>
      </c>
      <c r="Q143" s="175">
        <v>41426</v>
      </c>
      <c r="R143" s="27"/>
      <c r="S143" s="258"/>
      <c r="T143" s="258"/>
      <c r="U143" s="27"/>
      <c r="V143" s="27" t="s">
        <v>64</v>
      </c>
      <c r="W143" s="27" t="s">
        <v>109</v>
      </c>
      <c r="X143" s="27"/>
      <c r="Y143" s="27"/>
      <c r="Z143" s="196"/>
      <c r="AA143" s="294" t="s">
        <v>255</v>
      </c>
      <c r="AB143" s="295"/>
      <c r="AC143" s="295"/>
      <c r="AD143" s="295"/>
      <c r="AE143" s="296"/>
      <c r="AF143" s="274"/>
    </row>
    <row r="144" spans="1:32" s="275" customFormat="1" ht="20.100000000000001" customHeight="1">
      <c r="A144" s="13">
        <f t="shared" si="4"/>
        <v>136</v>
      </c>
      <c r="B144" s="56">
        <v>1208</v>
      </c>
      <c r="C144" s="269" t="s">
        <v>768</v>
      </c>
      <c r="D144" s="105" t="s">
        <v>81</v>
      </c>
      <c r="E144" s="133"/>
      <c r="F144" s="121"/>
      <c r="G144" s="121"/>
      <c r="H144" s="121"/>
      <c r="I144" s="151" t="s">
        <v>9</v>
      </c>
      <c r="J144" s="148">
        <v>11562000</v>
      </c>
      <c r="K144" s="148"/>
      <c r="L144" s="148"/>
      <c r="M144" s="168"/>
      <c r="N144" s="270"/>
      <c r="O144" s="175">
        <v>41111</v>
      </c>
      <c r="P144" s="175">
        <v>41111</v>
      </c>
      <c r="Q144" s="175">
        <v>41639</v>
      </c>
      <c r="R144" s="27"/>
      <c r="S144" s="258"/>
      <c r="T144" s="258"/>
      <c r="U144" s="27"/>
      <c r="V144" s="27" t="s">
        <v>64</v>
      </c>
      <c r="W144" s="27"/>
      <c r="X144" s="27"/>
      <c r="Y144" s="27"/>
      <c r="Z144" s="196"/>
      <c r="AA144" s="294"/>
      <c r="AB144" s="295"/>
      <c r="AC144" s="295"/>
      <c r="AD144" s="295"/>
      <c r="AE144" s="296"/>
      <c r="AF144" s="274"/>
    </row>
    <row r="145" spans="1:32" s="275" customFormat="1" ht="20.100000000000001" customHeight="1">
      <c r="A145" s="13">
        <f t="shared" si="4"/>
        <v>137</v>
      </c>
      <c r="B145" s="56">
        <v>76</v>
      </c>
      <c r="C145" s="269" t="s">
        <v>764</v>
      </c>
      <c r="D145" s="105" t="s">
        <v>765</v>
      </c>
      <c r="E145" s="133"/>
      <c r="F145" s="121"/>
      <c r="G145" s="121"/>
      <c r="H145" s="121"/>
      <c r="I145" s="151" t="s">
        <v>518</v>
      </c>
      <c r="J145" s="148"/>
      <c r="K145" s="148"/>
      <c r="L145" s="148">
        <v>2650000</v>
      </c>
      <c r="M145" s="168"/>
      <c r="N145" s="270"/>
      <c r="O145" s="175">
        <v>41113</v>
      </c>
      <c r="P145" s="175">
        <v>41113</v>
      </c>
      <c r="Q145" s="175">
        <v>41732</v>
      </c>
      <c r="R145" s="27"/>
      <c r="S145" s="258"/>
      <c r="T145" s="258"/>
      <c r="U145" s="27"/>
      <c r="V145" s="27" t="s">
        <v>30</v>
      </c>
      <c r="W145" s="27" t="s">
        <v>184</v>
      </c>
      <c r="X145" s="27"/>
      <c r="Y145" s="27"/>
      <c r="Z145" s="196"/>
      <c r="AA145" s="294" t="s">
        <v>255</v>
      </c>
      <c r="AB145" s="295"/>
      <c r="AC145" s="295"/>
      <c r="AD145" s="295"/>
      <c r="AE145" s="296"/>
      <c r="AF145" s="274"/>
    </row>
    <row r="146" spans="1:32" s="275" customFormat="1" ht="20.100000000000001" customHeight="1">
      <c r="A146" s="27">
        <f t="shared" si="4"/>
        <v>138</v>
      </c>
      <c r="B146" s="56">
        <v>96</v>
      </c>
      <c r="C146" s="269" t="s">
        <v>707</v>
      </c>
      <c r="D146" s="105" t="s">
        <v>708</v>
      </c>
      <c r="E146" s="133"/>
      <c r="F146" s="121"/>
      <c r="G146" s="121"/>
      <c r="H146" s="121"/>
      <c r="I146" s="151" t="s">
        <v>9</v>
      </c>
      <c r="J146" s="148">
        <v>24000000</v>
      </c>
      <c r="K146" s="148"/>
      <c r="L146" s="148"/>
      <c r="M146" s="168"/>
      <c r="N146" s="270"/>
      <c r="O146" s="175">
        <v>41120</v>
      </c>
      <c r="P146" s="175">
        <v>41120</v>
      </c>
      <c r="Q146" s="175">
        <v>41732</v>
      </c>
      <c r="R146" s="27"/>
      <c r="S146" s="258"/>
      <c r="T146" s="258"/>
      <c r="U146" s="27"/>
      <c r="V146" s="27" t="s">
        <v>64</v>
      </c>
      <c r="W146" s="27" t="s">
        <v>31</v>
      </c>
      <c r="X146" s="27"/>
      <c r="Y146" s="27"/>
      <c r="Z146" s="196" t="s">
        <v>472</v>
      </c>
      <c r="AA146" s="271" t="s">
        <v>710</v>
      </c>
      <c r="AB146" s="272">
        <v>8900070382</v>
      </c>
      <c r="AC146" s="272" t="s">
        <v>709</v>
      </c>
      <c r="AD146" s="273"/>
      <c r="AE146" s="272" t="s">
        <v>711</v>
      </c>
      <c r="AF146" s="274"/>
    </row>
    <row r="147" spans="1:32" s="275" customFormat="1" ht="20.100000000000001" customHeight="1">
      <c r="A147" s="13">
        <f t="shared" si="4"/>
        <v>139</v>
      </c>
      <c r="B147" s="56">
        <v>270</v>
      </c>
      <c r="C147" s="269" t="s">
        <v>758</v>
      </c>
      <c r="D147" s="105" t="s">
        <v>759</v>
      </c>
      <c r="E147" s="133"/>
      <c r="F147" s="121"/>
      <c r="G147" s="121"/>
      <c r="H147" s="121"/>
      <c r="I147" s="151" t="s">
        <v>518</v>
      </c>
      <c r="J147" s="148"/>
      <c r="K147" s="148"/>
      <c r="L147" s="148">
        <v>2700000</v>
      </c>
      <c r="M147" s="168"/>
      <c r="N147" s="270"/>
      <c r="O147" s="175">
        <v>41127</v>
      </c>
      <c r="P147" s="175">
        <v>41127</v>
      </c>
      <c r="Q147" s="175">
        <v>41456</v>
      </c>
      <c r="R147" s="27"/>
      <c r="S147" s="258"/>
      <c r="T147" s="258"/>
      <c r="U147" s="27"/>
      <c r="V147" s="27" t="s">
        <v>30</v>
      </c>
      <c r="W147" s="27" t="s">
        <v>31</v>
      </c>
      <c r="X147" s="27"/>
      <c r="Y147" s="27"/>
      <c r="Z147" s="196"/>
      <c r="AA147" s="294" t="s">
        <v>255</v>
      </c>
      <c r="AB147" s="295"/>
      <c r="AC147" s="295"/>
      <c r="AD147" s="295"/>
      <c r="AE147" s="296"/>
      <c r="AF147" s="274"/>
    </row>
    <row r="148" spans="1:32" s="41" customFormat="1" ht="20.100000000000001" customHeight="1">
      <c r="A148" s="27">
        <f t="shared" si="4"/>
        <v>140</v>
      </c>
      <c r="B148" s="14">
        <v>863</v>
      </c>
      <c r="C148" s="224" t="s">
        <v>770</v>
      </c>
      <c r="D148" s="38" t="s">
        <v>771</v>
      </c>
      <c r="E148" s="70"/>
      <c r="F148" s="66"/>
      <c r="G148" s="66"/>
      <c r="H148" s="66"/>
      <c r="I148" s="151" t="s">
        <v>9</v>
      </c>
      <c r="J148" s="143">
        <v>27000000</v>
      </c>
      <c r="K148" s="143"/>
      <c r="L148" s="143"/>
      <c r="M148" s="163"/>
      <c r="N148" s="169"/>
      <c r="O148" s="181">
        <v>41134</v>
      </c>
      <c r="P148" s="181">
        <v>41134</v>
      </c>
      <c r="Q148" s="181">
        <v>41640</v>
      </c>
      <c r="R148" s="13"/>
      <c r="S148" s="259"/>
      <c r="T148" s="259"/>
      <c r="U148" s="13"/>
      <c r="V148" s="27" t="s">
        <v>30</v>
      </c>
      <c r="W148" s="13" t="s">
        <v>48</v>
      </c>
      <c r="X148" s="13"/>
      <c r="Y148" s="13"/>
      <c r="Z148" s="195"/>
      <c r="AA148" s="294" t="s">
        <v>255</v>
      </c>
      <c r="AB148" s="295"/>
      <c r="AC148" s="295"/>
      <c r="AD148" s="295"/>
      <c r="AE148" s="296"/>
      <c r="AF148" s="40"/>
    </row>
    <row r="149" spans="1:32" s="41" customFormat="1" ht="20.100000000000001" customHeight="1">
      <c r="A149" s="13">
        <f t="shared" si="4"/>
        <v>141</v>
      </c>
      <c r="B149" s="14">
        <v>875</v>
      </c>
      <c r="C149" s="224" t="s">
        <v>769</v>
      </c>
      <c r="D149" s="38" t="s">
        <v>218</v>
      </c>
      <c r="E149" s="70"/>
      <c r="F149" s="66"/>
      <c r="G149" s="66"/>
      <c r="H149" s="66"/>
      <c r="I149" s="151" t="s">
        <v>9</v>
      </c>
      <c r="J149" s="143">
        <v>28000000</v>
      </c>
      <c r="K149" s="143"/>
      <c r="L149" s="143"/>
      <c r="M149" s="163"/>
      <c r="N149" s="169"/>
      <c r="O149" s="181">
        <v>41148</v>
      </c>
      <c r="P149" s="181">
        <v>41148</v>
      </c>
      <c r="Q149" s="175">
        <v>41732</v>
      </c>
      <c r="R149" s="13"/>
      <c r="S149" s="259"/>
      <c r="T149" s="259"/>
      <c r="U149" s="13"/>
      <c r="V149" s="27" t="s">
        <v>64</v>
      </c>
      <c r="W149" s="13"/>
      <c r="X149" s="13"/>
      <c r="Y149" s="13"/>
      <c r="Z149" s="195"/>
      <c r="AA149" s="294"/>
      <c r="AB149" s="295"/>
      <c r="AC149" s="295"/>
      <c r="AD149" s="295"/>
      <c r="AE149" s="296"/>
      <c r="AF149" s="40"/>
    </row>
    <row r="150" spans="1:32" s="41" customFormat="1" ht="20.100000000000001" customHeight="1">
      <c r="A150" s="27">
        <f t="shared" si="4"/>
        <v>142</v>
      </c>
      <c r="B150" s="14">
        <v>267</v>
      </c>
      <c r="C150" s="224" t="s">
        <v>772</v>
      </c>
      <c r="D150" s="38" t="s">
        <v>773</v>
      </c>
      <c r="E150" s="70"/>
      <c r="F150" s="66"/>
      <c r="G150" s="66"/>
      <c r="H150" s="66"/>
      <c r="I150" s="151" t="s">
        <v>518</v>
      </c>
      <c r="J150" s="143"/>
      <c r="K150" s="143"/>
      <c r="L150" s="143">
        <v>2100000</v>
      </c>
      <c r="M150" s="163"/>
      <c r="N150" s="169"/>
      <c r="O150" s="181">
        <v>41148</v>
      </c>
      <c r="P150" s="181">
        <v>41148</v>
      </c>
      <c r="Q150" s="181"/>
      <c r="R150" s="13"/>
      <c r="S150" s="259"/>
      <c r="T150" s="259"/>
      <c r="U150" s="13"/>
      <c r="V150" s="27" t="s">
        <v>30</v>
      </c>
      <c r="W150" s="13"/>
      <c r="X150" s="13"/>
      <c r="Y150" s="13"/>
      <c r="Z150" s="195"/>
      <c r="AA150" s="294"/>
      <c r="AB150" s="295"/>
      <c r="AC150" s="295"/>
      <c r="AD150" s="295"/>
      <c r="AE150" s="296"/>
      <c r="AF150" s="40"/>
    </row>
    <row r="151" spans="1:32" s="41" customFormat="1" ht="20.100000000000001" customHeight="1">
      <c r="A151" s="13"/>
      <c r="B151" s="14"/>
      <c r="C151" s="224"/>
      <c r="D151" s="38"/>
      <c r="E151" s="70"/>
      <c r="F151" s="66"/>
      <c r="G151" s="66"/>
      <c r="H151" s="66"/>
      <c r="I151" s="151"/>
      <c r="J151" s="143"/>
      <c r="K151" s="143"/>
      <c r="L151" s="143"/>
      <c r="M151" s="163"/>
      <c r="N151" s="169"/>
      <c r="O151" s="181"/>
      <c r="P151" s="181"/>
      <c r="Q151" s="181"/>
      <c r="R151" s="13"/>
      <c r="S151" s="259"/>
      <c r="T151" s="259"/>
      <c r="U151" s="13"/>
      <c r="V151" s="27"/>
      <c r="W151" s="13"/>
      <c r="X151" s="13"/>
      <c r="Y151" s="13"/>
      <c r="Z151" s="195"/>
      <c r="AA151" s="204"/>
      <c r="AB151" s="157"/>
      <c r="AC151" s="157"/>
      <c r="AD151" s="225"/>
      <c r="AE151" s="20"/>
      <c r="AF151" s="40"/>
    </row>
    <row r="152" spans="1:32" s="41" customFormat="1" ht="20.100000000000001" customHeight="1">
      <c r="A152" s="13"/>
      <c r="B152" s="14"/>
      <c r="C152" s="224"/>
      <c r="D152" s="38"/>
      <c r="E152" s="70"/>
      <c r="F152" s="66"/>
      <c r="G152" s="66"/>
      <c r="H152" s="66"/>
      <c r="I152" s="151"/>
      <c r="J152" s="143"/>
      <c r="K152" s="143"/>
      <c r="L152" s="143"/>
      <c r="M152" s="163"/>
      <c r="N152" s="169"/>
      <c r="O152" s="181"/>
      <c r="P152" s="181"/>
      <c r="Q152" s="181"/>
      <c r="R152" s="13"/>
      <c r="S152" s="259"/>
      <c r="T152" s="259"/>
      <c r="U152" s="13"/>
      <c r="V152" s="27"/>
      <c r="W152" s="13"/>
      <c r="X152" s="13"/>
      <c r="Y152" s="13"/>
      <c r="Z152" s="195"/>
      <c r="AA152" s="204"/>
      <c r="AB152" s="157"/>
      <c r="AC152" s="157"/>
      <c r="AD152" s="225"/>
      <c r="AE152" s="20"/>
      <c r="AF152" s="40"/>
    </row>
    <row r="153" spans="1:32" s="41" customFormat="1" ht="20.100000000000001" customHeight="1">
      <c r="A153" s="13"/>
      <c r="B153" s="14"/>
      <c r="C153" s="224"/>
      <c r="D153" s="38"/>
      <c r="E153" s="70"/>
      <c r="F153" s="66"/>
      <c r="G153" s="66"/>
      <c r="H153" s="66"/>
      <c r="I153" s="151"/>
      <c r="J153" s="143"/>
      <c r="K153" s="143"/>
      <c r="L153" s="143"/>
      <c r="M153" s="163"/>
      <c r="N153" s="169"/>
      <c r="O153" s="181"/>
      <c r="P153" s="181"/>
      <c r="Q153" s="181"/>
      <c r="R153" s="13"/>
      <c r="S153" s="259"/>
      <c r="T153" s="259"/>
      <c r="U153" s="13"/>
      <c r="V153" s="27"/>
      <c r="W153" s="13"/>
      <c r="X153" s="13"/>
      <c r="Y153" s="13"/>
      <c r="Z153" s="195"/>
      <c r="AA153" s="204"/>
      <c r="AB153" s="157"/>
      <c r="AC153" s="157"/>
      <c r="AD153" s="225"/>
      <c r="AE153" s="20"/>
      <c r="AF153" s="40"/>
    </row>
    <row r="154" spans="1:32" s="41" customFormat="1" ht="20.100000000000001" customHeight="1">
      <c r="A154" s="13"/>
      <c r="B154" s="14"/>
      <c r="C154" s="224"/>
      <c r="D154" s="38"/>
      <c r="E154" s="70"/>
      <c r="F154" s="66"/>
      <c r="G154" s="66"/>
      <c r="H154" s="66"/>
      <c r="I154" s="151"/>
      <c r="J154" s="143"/>
      <c r="K154" s="143"/>
      <c r="L154" s="143"/>
      <c r="M154" s="163"/>
      <c r="N154" s="169"/>
      <c r="O154" s="181"/>
      <c r="P154" s="181"/>
      <c r="Q154" s="181"/>
      <c r="R154" s="13"/>
      <c r="S154" s="259"/>
      <c r="T154" s="259"/>
      <c r="U154" s="13"/>
      <c r="V154" s="27"/>
      <c r="W154" s="13"/>
      <c r="X154" s="13"/>
      <c r="Y154" s="13"/>
      <c r="Z154" s="195"/>
      <c r="AA154" s="204"/>
      <c r="AB154" s="157"/>
      <c r="AC154" s="157"/>
      <c r="AD154" s="225"/>
      <c r="AE154" s="20"/>
      <c r="AF154" s="40"/>
    </row>
    <row r="155" spans="1:32" s="41" customFormat="1" ht="20.100000000000001" customHeight="1">
      <c r="A155" s="13"/>
      <c r="B155" s="14"/>
      <c r="C155" s="224"/>
      <c r="D155" s="38"/>
      <c r="E155" s="70"/>
      <c r="F155" s="66"/>
      <c r="G155" s="66"/>
      <c r="H155" s="66"/>
      <c r="I155" s="151"/>
      <c r="J155" s="143"/>
      <c r="K155" s="143"/>
      <c r="L155" s="143"/>
      <c r="M155" s="163"/>
      <c r="N155" s="169"/>
      <c r="O155" s="181"/>
      <c r="P155" s="181"/>
      <c r="Q155" s="181"/>
      <c r="R155" s="13"/>
      <c r="S155" s="259"/>
      <c r="T155" s="259"/>
      <c r="U155" s="13"/>
      <c r="V155" s="27"/>
      <c r="W155" s="13"/>
      <c r="X155" s="13"/>
      <c r="Y155" s="13"/>
      <c r="Z155" s="195"/>
      <c r="AA155" s="204"/>
      <c r="AB155" s="157"/>
      <c r="AC155" s="157"/>
      <c r="AD155" s="225"/>
      <c r="AE155" s="20"/>
      <c r="AF155" s="40"/>
    </row>
    <row r="156" spans="1:32" s="275" customFormat="1" ht="20.100000000000001" customHeight="1">
      <c r="A156" s="13"/>
      <c r="B156" s="56"/>
      <c r="C156" s="269"/>
      <c r="D156" s="105"/>
      <c r="E156" s="133"/>
      <c r="F156" s="121"/>
      <c r="G156" s="121"/>
      <c r="H156" s="121"/>
      <c r="I156" s="151"/>
      <c r="J156" s="148"/>
      <c r="K156" s="148"/>
      <c r="L156" s="148"/>
      <c r="M156" s="168"/>
      <c r="N156" s="270"/>
      <c r="O156" s="175"/>
      <c r="P156" s="175"/>
      <c r="Q156" s="175"/>
      <c r="R156" s="27"/>
      <c r="S156" s="258"/>
      <c r="T156" s="258"/>
      <c r="U156" s="27"/>
      <c r="V156" s="27"/>
      <c r="W156" s="27"/>
      <c r="X156" s="27"/>
      <c r="Y156" s="27"/>
      <c r="Z156" s="196"/>
      <c r="AA156" s="271"/>
      <c r="AB156" s="272"/>
      <c r="AC156" s="272"/>
      <c r="AD156" s="273"/>
      <c r="AE156" s="272"/>
      <c r="AF156" s="274"/>
    </row>
    <row r="157" spans="1:32" s="41" customFormat="1" ht="20.100000000000001" customHeight="1">
      <c r="A157" s="13"/>
      <c r="B157" s="14"/>
      <c r="C157" s="224"/>
      <c r="D157" s="38"/>
      <c r="E157" s="70"/>
      <c r="F157" s="66"/>
      <c r="G157" s="66"/>
      <c r="H157" s="66"/>
      <c r="I157" s="151"/>
      <c r="J157" s="143"/>
      <c r="K157" s="143"/>
      <c r="L157" s="143"/>
      <c r="M157" s="163"/>
      <c r="N157" s="169"/>
      <c r="O157" s="181"/>
      <c r="P157" s="181"/>
      <c r="Q157" s="181"/>
      <c r="R157" s="13"/>
      <c r="S157" s="259"/>
      <c r="T157" s="259"/>
      <c r="U157" s="13"/>
      <c r="V157" s="27"/>
      <c r="W157" s="13"/>
      <c r="X157" s="13"/>
      <c r="Y157" s="13"/>
      <c r="Z157" s="195"/>
      <c r="AA157" s="204"/>
      <c r="AB157" s="157"/>
      <c r="AC157" s="157"/>
      <c r="AD157" s="225"/>
      <c r="AE157" s="20"/>
      <c r="AF157" s="40"/>
    </row>
    <row r="158" spans="1:32" s="41" customFormat="1" ht="20.100000000000001" customHeight="1">
      <c r="A158" s="71"/>
      <c r="B158" s="71"/>
      <c r="C158" s="141"/>
      <c r="D158" s="72"/>
      <c r="E158" s="70"/>
      <c r="F158" s="66"/>
      <c r="G158" s="66"/>
      <c r="H158" s="66"/>
      <c r="I158" s="66"/>
      <c r="J158" s="73"/>
      <c r="K158" s="73"/>
      <c r="L158" s="74"/>
      <c r="M158" s="74"/>
      <c r="N158" s="74"/>
      <c r="O158" s="75"/>
      <c r="P158" s="75"/>
      <c r="Q158" s="75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45"/>
      <c r="AC158" s="20"/>
      <c r="AD158" s="67"/>
      <c r="AE158" s="67"/>
      <c r="AF158" s="40"/>
    </row>
    <row r="159" spans="1:32" s="41" customFormat="1" ht="20.100000000000001" customHeight="1">
      <c r="A159" s="71"/>
      <c r="B159" s="71" t="s">
        <v>727</v>
      </c>
      <c r="C159" s="71"/>
      <c r="D159" s="72"/>
      <c r="E159" s="70"/>
      <c r="F159" s="66"/>
      <c r="G159" s="66"/>
      <c r="H159" s="66"/>
      <c r="I159" s="66"/>
      <c r="J159" s="73"/>
      <c r="K159" s="73"/>
      <c r="L159" s="74"/>
      <c r="M159" s="74"/>
      <c r="N159" s="74"/>
      <c r="O159" s="75"/>
      <c r="P159" s="75"/>
      <c r="Q159" s="77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76"/>
      <c r="AC159" s="67"/>
      <c r="AD159" s="67"/>
      <c r="AE159" s="67"/>
      <c r="AF159" s="40"/>
    </row>
    <row r="160" spans="1:32" s="41" customFormat="1" ht="20.100000000000001" customHeight="1">
      <c r="A160" s="71"/>
      <c r="B160" s="71"/>
      <c r="C160" s="71"/>
      <c r="D160" s="72"/>
      <c r="E160" s="70"/>
      <c r="F160" s="66"/>
      <c r="G160" s="66"/>
      <c r="H160" s="66"/>
      <c r="I160" s="66"/>
      <c r="J160" s="73"/>
      <c r="K160" s="73"/>
      <c r="L160" s="74"/>
      <c r="M160" s="74"/>
      <c r="N160" s="74"/>
      <c r="O160" s="75"/>
      <c r="P160" s="75"/>
      <c r="Q160" s="75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76"/>
      <c r="AC160" s="67"/>
      <c r="AD160" s="67"/>
      <c r="AE160" s="67"/>
      <c r="AF160" s="40"/>
    </row>
    <row r="161" spans="1:108" s="41" customFormat="1" ht="20.100000000000001" customHeight="1">
      <c r="A161" s="71"/>
      <c r="B161" s="71"/>
      <c r="C161" s="71"/>
      <c r="D161" s="72"/>
      <c r="E161" s="70"/>
      <c r="F161" s="66"/>
      <c r="G161" s="66"/>
      <c r="H161" s="66"/>
      <c r="I161" s="66"/>
      <c r="J161" s="73"/>
      <c r="K161" s="73"/>
      <c r="L161" s="74"/>
      <c r="M161" s="74"/>
      <c r="N161" s="74"/>
      <c r="O161" s="75"/>
      <c r="P161" s="75"/>
      <c r="Q161" s="75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76"/>
      <c r="AC161" s="67"/>
      <c r="AD161" s="67"/>
      <c r="AE161" s="67"/>
      <c r="AF161" s="40"/>
    </row>
    <row r="162" spans="1:108" s="41" customFormat="1" ht="20.100000000000001" customHeight="1">
      <c r="A162" s="71"/>
      <c r="B162" s="71"/>
      <c r="C162" s="71"/>
      <c r="D162" s="72"/>
      <c r="E162" s="70"/>
      <c r="F162" s="66"/>
      <c r="G162" s="66"/>
      <c r="H162" s="66"/>
      <c r="I162" s="66"/>
      <c r="J162" s="73"/>
      <c r="K162" s="73"/>
      <c r="L162" s="74"/>
      <c r="M162" s="74"/>
      <c r="N162" s="74"/>
      <c r="O162" s="75"/>
      <c r="P162" s="75"/>
      <c r="Q162" s="75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76"/>
      <c r="AC162" s="67"/>
      <c r="AD162" s="67"/>
      <c r="AE162" s="67"/>
      <c r="AF162" s="40"/>
    </row>
    <row r="163" spans="1:108" s="41" customFormat="1" ht="20.100000000000001" customHeight="1">
      <c r="A163" s="71"/>
      <c r="B163" s="71"/>
      <c r="C163" s="71"/>
      <c r="D163" s="72"/>
      <c r="E163" s="70"/>
      <c r="F163" s="66"/>
      <c r="G163" s="66"/>
      <c r="H163" s="66"/>
      <c r="I163" s="66"/>
      <c r="J163" s="73"/>
      <c r="K163" s="73"/>
      <c r="L163" s="74"/>
      <c r="M163" s="74"/>
      <c r="N163" s="74"/>
      <c r="O163" s="75"/>
      <c r="P163" s="75"/>
      <c r="Q163" s="75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76"/>
      <c r="AC163" s="67"/>
      <c r="AD163" s="67"/>
      <c r="AE163" s="67"/>
      <c r="AF163" s="40"/>
    </row>
    <row r="164" spans="1:108" s="41" customFormat="1" ht="20.100000000000001" customHeight="1">
      <c r="A164" s="71"/>
      <c r="B164" s="71"/>
      <c r="C164" s="71"/>
      <c r="D164" s="72"/>
      <c r="E164" s="70"/>
      <c r="F164" s="66"/>
      <c r="G164" s="66"/>
      <c r="H164" s="66"/>
      <c r="I164" s="66"/>
      <c r="J164" s="73"/>
      <c r="K164" s="73"/>
      <c r="L164" s="74"/>
      <c r="M164" s="74"/>
      <c r="N164" s="74"/>
      <c r="O164" s="75"/>
      <c r="P164" s="75"/>
      <c r="Q164" s="75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76"/>
      <c r="AC164" s="67"/>
      <c r="AD164" s="67"/>
      <c r="AE164" s="67"/>
      <c r="AF164" s="40"/>
    </row>
    <row r="165" spans="1:108" s="41" customFormat="1" ht="20.100000000000001" customHeight="1">
      <c r="A165" s="71"/>
      <c r="B165" s="71"/>
      <c r="C165" s="71"/>
      <c r="D165" s="72"/>
      <c r="E165" s="70"/>
      <c r="F165" s="66"/>
      <c r="G165" s="66"/>
      <c r="H165" s="66"/>
      <c r="I165" s="66"/>
      <c r="J165" s="73"/>
      <c r="K165" s="73"/>
      <c r="L165" s="74"/>
      <c r="M165" s="74"/>
      <c r="N165" s="74"/>
      <c r="O165" s="75"/>
      <c r="P165" s="75"/>
      <c r="Q165" s="75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76"/>
      <c r="AC165" s="67"/>
      <c r="AD165" s="67"/>
      <c r="AE165" s="67"/>
      <c r="AF165" s="40"/>
    </row>
    <row r="166" spans="1:108" s="41" customFormat="1" ht="20.100000000000001" customHeight="1">
      <c r="A166" s="71"/>
      <c r="B166" s="71"/>
      <c r="C166" s="71"/>
      <c r="D166" s="72"/>
      <c r="E166" s="70"/>
      <c r="F166" s="66"/>
      <c r="G166" s="66"/>
      <c r="H166" s="66"/>
      <c r="I166" s="66"/>
      <c r="J166" s="73"/>
      <c r="K166" s="73"/>
      <c r="L166" s="74"/>
      <c r="M166" s="74"/>
      <c r="N166" s="74"/>
      <c r="O166" s="75"/>
      <c r="P166" s="75"/>
      <c r="Q166" s="75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76"/>
      <c r="AC166" s="67"/>
      <c r="AD166" s="67"/>
      <c r="AE166" s="67"/>
      <c r="AF166" s="40"/>
    </row>
    <row r="167" spans="1:108" s="41" customFormat="1" ht="20.100000000000001" customHeight="1">
      <c r="A167" s="71"/>
      <c r="B167" s="71"/>
      <c r="C167" s="71"/>
      <c r="D167" s="72"/>
      <c r="E167" s="70"/>
      <c r="F167" s="66"/>
      <c r="G167" s="66"/>
      <c r="H167" s="66"/>
      <c r="I167" s="66"/>
      <c r="J167" s="73"/>
      <c r="K167" s="73"/>
      <c r="L167" s="74"/>
      <c r="M167" s="74"/>
      <c r="N167" s="74"/>
      <c r="O167" s="75"/>
      <c r="P167" s="75"/>
      <c r="Q167" s="75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76"/>
      <c r="AC167" s="67"/>
      <c r="AD167" s="67"/>
      <c r="AE167" s="67"/>
      <c r="AF167" s="40"/>
    </row>
    <row r="168" spans="1:108" s="41" customFormat="1" ht="20.100000000000001" customHeight="1">
      <c r="A168" s="71"/>
      <c r="B168" s="71"/>
      <c r="C168" s="71"/>
      <c r="D168" s="72"/>
      <c r="E168" s="70"/>
      <c r="F168" s="66"/>
      <c r="G168" s="66"/>
      <c r="H168" s="66"/>
      <c r="I168" s="66"/>
      <c r="J168" s="73"/>
      <c r="K168" s="73"/>
      <c r="L168" s="74"/>
      <c r="M168" s="74"/>
      <c r="N168" s="74"/>
      <c r="O168" s="75"/>
      <c r="P168" s="75"/>
      <c r="Q168" s="75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76"/>
      <c r="AC168" s="67"/>
      <c r="AD168" s="67"/>
      <c r="AE168" s="67"/>
      <c r="AF168" s="40"/>
    </row>
    <row r="169" spans="1:108" s="41" customFormat="1" ht="20.100000000000001" customHeight="1">
      <c r="A169" s="71"/>
      <c r="B169" s="71"/>
      <c r="C169" s="71"/>
      <c r="D169" s="72"/>
      <c r="E169" s="70"/>
      <c r="F169" s="66"/>
      <c r="G169" s="66"/>
      <c r="H169" s="66"/>
      <c r="I169" s="66"/>
      <c r="J169" s="73"/>
      <c r="K169" s="73"/>
      <c r="L169" s="74"/>
      <c r="M169" s="74"/>
      <c r="N169" s="74"/>
      <c r="O169" s="75"/>
      <c r="P169" s="75"/>
      <c r="Q169" s="75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76"/>
      <c r="AC169" s="67"/>
      <c r="AD169" s="67"/>
      <c r="AE169" s="67"/>
      <c r="AF169" s="40"/>
    </row>
    <row r="170" spans="1:108" s="41" customFormat="1" ht="20.100000000000001" customHeight="1">
      <c r="A170" s="71"/>
      <c r="B170" s="71"/>
      <c r="C170" s="71"/>
      <c r="D170" s="72"/>
      <c r="E170" s="70"/>
      <c r="F170" s="66"/>
      <c r="G170" s="66"/>
      <c r="H170" s="66"/>
      <c r="I170" s="66"/>
      <c r="J170" s="73"/>
      <c r="K170" s="73"/>
      <c r="L170" s="74"/>
      <c r="M170" s="74"/>
      <c r="N170" s="74"/>
      <c r="O170" s="75"/>
      <c r="P170" s="75"/>
      <c r="Q170" s="75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76"/>
      <c r="AC170" s="67"/>
      <c r="AD170" s="67"/>
      <c r="AE170" s="67"/>
      <c r="AF170" s="40"/>
    </row>
    <row r="171" spans="1:108" s="41" customFormat="1" ht="20.100000000000001" customHeight="1">
      <c r="A171" s="71"/>
      <c r="B171" s="71"/>
      <c r="C171" s="71"/>
      <c r="D171" s="72"/>
      <c r="E171" s="70"/>
      <c r="F171" s="66"/>
      <c r="G171" s="66"/>
      <c r="H171" s="66"/>
      <c r="I171" s="66"/>
      <c r="J171" s="73"/>
      <c r="K171" s="73"/>
      <c r="L171" s="74"/>
      <c r="M171" s="74"/>
      <c r="N171" s="74"/>
      <c r="O171" s="75"/>
      <c r="P171" s="75"/>
      <c r="Q171" s="75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76"/>
      <c r="AC171" s="67"/>
      <c r="AD171" s="67"/>
      <c r="AE171" s="67"/>
      <c r="AF171" s="40"/>
    </row>
    <row r="172" spans="1:108" s="41" customFormat="1" ht="20.25" customHeight="1">
      <c r="A172" s="66"/>
      <c r="B172" s="78"/>
      <c r="C172" s="71"/>
      <c r="D172" s="79"/>
      <c r="E172" s="66"/>
      <c r="F172" s="66"/>
      <c r="G172" s="66"/>
      <c r="H172" s="66"/>
      <c r="I172" s="66"/>
      <c r="J172" s="74"/>
      <c r="K172" s="74"/>
      <c r="L172" s="74"/>
      <c r="M172" s="74"/>
      <c r="N172" s="74"/>
      <c r="O172" s="75"/>
      <c r="P172" s="75"/>
      <c r="Q172" s="75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76"/>
      <c r="AC172" s="67"/>
      <c r="AD172" s="67"/>
      <c r="AE172" s="67"/>
      <c r="AF172" s="40"/>
    </row>
    <row r="173" spans="1:108" s="81" customFormat="1" ht="20.100000000000001" customHeight="1">
      <c r="A173" s="80"/>
      <c r="C173" s="71"/>
      <c r="D173" s="82"/>
      <c r="Y173" s="83"/>
      <c r="AE173" s="80"/>
      <c r="AF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  <c r="CR173" s="80"/>
      <c r="CS173" s="80"/>
      <c r="CT173" s="80"/>
      <c r="CU173" s="80"/>
      <c r="CV173" s="80"/>
      <c r="CW173" s="80"/>
      <c r="CX173" s="80"/>
      <c r="CY173" s="80"/>
      <c r="CZ173" s="80"/>
      <c r="DA173" s="80"/>
      <c r="DB173" s="80"/>
      <c r="DC173" s="80"/>
      <c r="DD173" s="80"/>
    </row>
  </sheetData>
  <autoFilter ref="A8:FT142">
    <sortState ref="A10:FT139">
      <sortCondition ref="P8"/>
    </sortState>
  </autoFilter>
  <mergeCells count="36">
    <mergeCell ref="AA148:AE148"/>
    <mergeCell ref="AA149:AE149"/>
    <mergeCell ref="AA150:AE150"/>
    <mergeCell ref="AA145:AE145"/>
    <mergeCell ref="AA143:AE143"/>
    <mergeCell ref="AA144:AE144"/>
    <mergeCell ref="AA147:AE147"/>
    <mergeCell ref="AA142:AE142"/>
    <mergeCell ref="Z136:AE140"/>
    <mergeCell ref="A7:A8"/>
    <mergeCell ref="B7:B8"/>
    <mergeCell ref="C7:C8"/>
    <mergeCell ref="D7:D8"/>
    <mergeCell ref="E7:E8"/>
    <mergeCell ref="S7:U7"/>
    <mergeCell ref="AD7:AD8"/>
    <mergeCell ref="AE7:AE8"/>
    <mergeCell ref="V7:V8"/>
    <mergeCell ref="W7:W8"/>
    <mergeCell ref="X7:X8"/>
    <mergeCell ref="Y7:Y8"/>
    <mergeCell ref="Z7:Z8"/>
    <mergeCell ref="AA7:AA8"/>
    <mergeCell ref="Z63:AE63"/>
    <mergeCell ref="AB7:AB8"/>
    <mergeCell ref="AC7:AC8"/>
    <mergeCell ref="F7:F8"/>
    <mergeCell ref="G7:G8"/>
    <mergeCell ref="H7:H8"/>
    <mergeCell ref="O7:O8"/>
    <mergeCell ref="P7:R7"/>
    <mergeCell ref="J7:J8"/>
    <mergeCell ref="K7:K8"/>
    <mergeCell ref="L7:L8"/>
    <mergeCell ref="M7:M8"/>
    <mergeCell ref="N7:N8"/>
  </mergeCells>
  <pageMargins left="0.74803149606299213" right="0.74803149606299213" top="0.39370078740157483" bottom="0.39370078740157483" header="0.51181102362204722" footer="0.51181102362204722"/>
  <pageSetup paperSize="9" scale="18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A-2276966A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NMA001</dc:creator>
  <cp:lastModifiedBy>NMA001</cp:lastModifiedBy>
  <dcterms:created xsi:type="dcterms:W3CDTF">2012-06-06T03:39:36Z</dcterms:created>
  <dcterms:modified xsi:type="dcterms:W3CDTF">2012-08-10T17:00:45Z</dcterms:modified>
</cp:coreProperties>
</file>