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jandro/dog_thyroids/"/>
    </mc:Choice>
  </mc:AlternateContent>
  <xr:revisionPtr revIDLastSave="0" documentId="13_ncr:1_{4AEC4AC6-84D4-EB4C-8EC2-B5538DAEF3D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Full1" sheetId="1" r:id="rId1"/>
    <sheet name="Full2" sheetId="2" r:id="rId2"/>
    <sheet name="Ful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66" i="1" l="1"/>
  <c r="AD67" i="1"/>
  <c r="AD6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3" i="1"/>
  <c r="E2" i="1" l="1"/>
</calcChain>
</file>

<file path=xl/sharedStrings.xml><?xml version="1.0" encoding="utf-8"?>
<sst xmlns="http://schemas.openxmlformats.org/spreadsheetml/2006/main" count="1162" uniqueCount="700">
  <si>
    <t>Nº (P)</t>
  </si>
  <si>
    <t>Nom pacient</t>
  </si>
  <si>
    <t>Raça</t>
  </si>
  <si>
    <t>Edat</t>
  </si>
  <si>
    <t>motiu visita</t>
  </si>
  <si>
    <t>medicacions</t>
  </si>
  <si>
    <t>analítiques</t>
  </si>
  <si>
    <t>sexo</t>
  </si>
  <si>
    <t>peso</t>
  </si>
  <si>
    <t>clinical sign</t>
  </si>
  <si>
    <t>premedicació</t>
  </si>
  <si>
    <t>balti</t>
  </si>
  <si>
    <t>schnauzer</t>
  </si>
  <si>
    <t>8a</t>
  </si>
  <si>
    <t>PSS</t>
  </si>
  <si>
    <t>ok</t>
  </si>
  <si>
    <t>hc</t>
  </si>
  <si>
    <t>6kg</t>
  </si>
  <si>
    <t>butorf, alfaxan</t>
  </si>
  <si>
    <t>fum</t>
  </si>
  <si>
    <t>cocker ingles</t>
  </si>
  <si>
    <t>11a</t>
  </si>
  <si>
    <t>melanosarcoma labial</t>
  </si>
  <si>
    <t>mc</t>
  </si>
  <si>
    <t>14.4kg</t>
  </si>
  <si>
    <t>morfina, acepro, propo, valium</t>
  </si>
  <si>
    <t>buch</t>
  </si>
  <si>
    <t>rottweiler</t>
  </si>
  <si>
    <t>4a</t>
  </si>
  <si>
    <t>Inflamación submandibular izquierda</t>
  </si>
  <si>
    <t>amoxic ac clav, tramadol</t>
  </si>
  <si>
    <t>leve anemia 32, limf bajos 0.8</t>
  </si>
  <si>
    <t>mnc</t>
  </si>
  <si>
    <t>51kg</t>
  </si>
  <si>
    <t>acepro, butorf, diacepam, propofol</t>
  </si>
  <si>
    <t>cid</t>
  </si>
  <si>
    <t>doberman</t>
  </si>
  <si>
    <t>6a</t>
  </si>
  <si>
    <t>41kg</t>
  </si>
  <si>
    <t>butorf. Propo diacepam</t>
  </si>
  <si>
    <t>coco</t>
  </si>
  <si>
    <t>whwt</t>
  </si>
  <si>
    <t>Fístula ventral a conducto auditivo izquierdo</t>
  </si>
  <si>
    <t>si, cefalexina</t>
  </si>
  <si>
    <t>otitis crónica</t>
  </si>
  <si>
    <t>ok, leve aumento fa 196</t>
  </si>
  <si>
    <t>12.7kg</t>
  </si>
  <si>
    <t>butorf, acepro, diacepam, propo</t>
  </si>
  <si>
    <t>kira</t>
  </si>
  <si>
    <t>mestiza</t>
  </si>
  <si>
    <t>5a</t>
  </si>
  <si>
    <t>butorf, acepro, propo, diacepam</t>
  </si>
  <si>
    <t>Ona</t>
  </si>
  <si>
    <t>pastor aleman</t>
  </si>
  <si>
    <t>adenocarcinoma oido derecho</t>
  </si>
  <si>
    <t>no histo ant</t>
  </si>
  <si>
    <t>ok, colest lig alto</t>
  </si>
  <si>
    <t>hnc</t>
  </si>
  <si>
    <t>30kg</t>
  </si>
  <si>
    <t>acepro, butorf, propo, diacepam</t>
  </si>
  <si>
    <t>9a</t>
  </si>
  <si>
    <t>head tilt</t>
  </si>
  <si>
    <t>piómetra, siringomielia-quiari</t>
  </si>
  <si>
    <t>4kg</t>
  </si>
  <si>
    <t>butorf, propo diacepam</t>
  </si>
  <si>
    <t>aretha</t>
  </si>
  <si>
    <t>cane corso</t>
  </si>
  <si>
    <t>5m</t>
  </si>
  <si>
    <t>apatía, anorexia, fiebre, cojera EAI</t>
  </si>
  <si>
    <t xml:space="preserve"> neutrofilia 18 linfocitosis 6, glob altas 4.2 alt 136</t>
  </si>
  <si>
    <t>23kg</t>
  </si>
  <si>
    <t>newman</t>
  </si>
  <si>
    <t>bdf</t>
  </si>
  <si>
    <t>18m</t>
  </si>
  <si>
    <t>tos, disnea</t>
  </si>
  <si>
    <t>sonidos respiratorios, probl vias altas, operado paladar</t>
  </si>
  <si>
    <t>25kg</t>
  </si>
  <si>
    <t>en tc: paladar grueso, cornetes aberrantes, hipoplasia traqueal</t>
  </si>
  <si>
    <t>propofol</t>
  </si>
  <si>
    <t>peque</t>
  </si>
  <si>
    <t>masa palatino</t>
  </si>
  <si>
    <t>no med</t>
  </si>
  <si>
    <t>patologies anteriores úlceras corneales y dolor tcl</t>
  </si>
  <si>
    <t>9kg</t>
  </si>
  <si>
    <t>tos, mucosidad</t>
  </si>
  <si>
    <t>midazola, butorfanol, alfaxan- propofol y valium, maropitant</t>
  </si>
  <si>
    <t>hulk</t>
  </si>
  <si>
    <t>chihuahua</t>
  </si>
  <si>
    <t>masa cervical</t>
  </si>
  <si>
    <t>absceso cervical- paniculitis purulento.necrotizante multifocal difusa cronica moderada, cultivo negativo</t>
  </si>
  <si>
    <t>linfocitosis 6000 neutofilia sin bandas 85, bioquimica ok</t>
  </si>
  <si>
    <t>5.5kg</t>
  </si>
  <si>
    <t>metadona, alfaxalona, diacepam</t>
  </si>
  <si>
    <t>brutus</t>
  </si>
  <si>
    <t>masa bucal derecha</t>
  </si>
  <si>
    <t>si, mamoxiclav, , primperan, omeprazol</t>
  </si>
  <si>
    <t>15.5kg</t>
  </si>
  <si>
    <t>acepro, morfina, propo diacepam</t>
  </si>
  <si>
    <t>eli</t>
  </si>
  <si>
    <t>labrador retriever</t>
  </si>
  <si>
    <t>inflamación laringe</t>
  </si>
  <si>
    <t xml:space="preserve">                   </t>
  </si>
  <si>
    <t>31.5kg</t>
  </si>
  <si>
    <t>acepro, metadona, propo y diacepam</t>
  </si>
  <si>
    <t>cobi</t>
  </si>
  <si>
    <t>7a</t>
  </si>
  <si>
    <t>otitis bilateral</t>
  </si>
  <si>
    <t>12.6kg</t>
  </si>
  <si>
    <t>butorfanol, prop diacepam</t>
  </si>
  <si>
    <t>otto</t>
  </si>
  <si>
    <t>beagle</t>
  </si>
  <si>
    <t>10a</t>
  </si>
  <si>
    <t>tetraparesia no amb</t>
  </si>
  <si>
    <t>leve linfopenia 831</t>
  </si>
  <si>
    <t>19.3kg</t>
  </si>
  <si>
    <t>metadona, propo, valium</t>
  </si>
  <si>
    <t>osa</t>
  </si>
  <si>
    <t>otitis derecha</t>
  </si>
  <si>
    <t>40kg</t>
  </si>
  <si>
    <t>otitis rec d</t>
  </si>
  <si>
    <t>alfaxan, dex, butor y alfaxan</t>
  </si>
  <si>
    <t>esquitx</t>
  </si>
  <si>
    <t>caniche</t>
  </si>
  <si>
    <t>epistaxis</t>
  </si>
  <si>
    <t xml:space="preserve">soplo III/VI, no fallo cardiaco </t>
  </si>
  <si>
    <t>gama elevades 1.2, resto ok</t>
  </si>
  <si>
    <t>5.8kg</t>
  </si>
  <si>
    <t>estornuts i epistaxis unilat dreta</t>
  </si>
  <si>
    <t>butorfanol, alfaxan y midazolam</t>
  </si>
  <si>
    <t>danko</t>
  </si>
  <si>
    <t>mestizo</t>
  </si>
  <si>
    <t>2a</t>
  </si>
  <si>
    <t>acepro, butorf, propo y diacepam</t>
  </si>
  <si>
    <t>sam</t>
  </si>
  <si>
    <t>terranova</t>
  </si>
  <si>
    <t>pinta</t>
  </si>
  <si>
    <t>previo limpieza de boca</t>
  </si>
  <si>
    <t>artrosis, enfermedad periodontal</t>
  </si>
  <si>
    <t>fa alta 254, alt alta 200, ggt alta 9.2</t>
  </si>
  <si>
    <t>metadona, propo , diacepam</t>
  </si>
  <si>
    <t>golfo</t>
  </si>
  <si>
    <t>tetraparesia no ambulatoria</t>
  </si>
  <si>
    <t>dermatitis alergica  y episodios de dolor lumbar, ahora no trat</t>
  </si>
  <si>
    <t>15.4kg</t>
  </si>
  <si>
    <t>metadona, propo diacepam</t>
  </si>
  <si>
    <t>blue</t>
  </si>
  <si>
    <t>x matín</t>
  </si>
  <si>
    <t>3a</t>
  </si>
  <si>
    <t>no n'hi ha</t>
  </si>
  <si>
    <t>63kg</t>
  </si>
  <si>
    <t>alfaxan, dexmedeto, metadona y propo</t>
  </si>
  <si>
    <t>thor</t>
  </si>
  <si>
    <t>12a</t>
  </si>
  <si>
    <t>rinitis purulenta</t>
  </si>
  <si>
    <t>omeprazol</t>
  </si>
  <si>
    <t>carcinoma nasal, linfoma epiteliotrópico, operado paladar blando</t>
  </si>
  <si>
    <t>htc 61%, eritrocitos altos 8.52, HGB alto 18.6, k bajo 3.3, cl bajo 106</t>
  </si>
  <si>
    <t>11.5kg</t>
  </si>
  <si>
    <t>butorfanol, propo, diacepam</t>
  </si>
  <si>
    <t>ilka</t>
  </si>
  <si>
    <t>bdi</t>
  </si>
  <si>
    <t>otitis</t>
  </si>
  <si>
    <t>recidiva de otitis</t>
  </si>
  <si>
    <t>leucocitosis 28.9, neutrofílica 88, linfopenia 7.4, monocitopenia 1.4, urea baja 17, proteinas totales y glob altas (76/50), FA alta 398</t>
  </si>
  <si>
    <t>21.4kg</t>
  </si>
  <si>
    <t>butorf, propofol y valium</t>
  </si>
  <si>
    <t>duna</t>
  </si>
  <si>
    <t>masa mandivular iz</t>
  </si>
  <si>
    <t>cce</t>
  </si>
  <si>
    <t>leucocitosis con desv izq neutrofilia</t>
  </si>
  <si>
    <t>31kg</t>
  </si>
  <si>
    <t>butorf propo y diacepam</t>
  </si>
  <si>
    <t>pichi</t>
  </si>
  <si>
    <t>14a</t>
  </si>
  <si>
    <t>dolor boca</t>
  </si>
  <si>
    <t>tramadol fa 24h</t>
  </si>
  <si>
    <t>ameloblastoma oral, ara tejido linfoplasmocítico</t>
  </si>
  <si>
    <t>bun alto 54</t>
  </si>
  <si>
    <t>6.8kg</t>
  </si>
  <si>
    <t>buprenorfina, propofol, diacempam</t>
  </si>
  <si>
    <t>19.5kg</t>
  </si>
  <si>
    <t>prolapso 3r parpado</t>
  </si>
  <si>
    <t>butorfanol, dex+propo y midazolam</t>
  </si>
  <si>
    <t>nika</t>
  </si>
  <si>
    <t>tramadol y meloxicam dia anterior</t>
  </si>
  <si>
    <t>colesterol lleug alt 306, fosforo lleug baix 2.46, calci alt 12.7</t>
  </si>
  <si>
    <t>14kg</t>
  </si>
  <si>
    <t>bocuse</t>
  </si>
  <si>
    <t>atópica (ciclosporina)</t>
  </si>
  <si>
    <t>alergia</t>
  </si>
  <si>
    <t>butorf, propo, diace</t>
  </si>
  <si>
    <t>misho</t>
  </si>
  <si>
    <t>golden retriever</t>
  </si>
  <si>
    <t>atrofia temporales</t>
  </si>
  <si>
    <t>si, movalis7.5g, 1/2comprimido al dia</t>
  </si>
  <si>
    <t xml:space="preserve">osteosarcoma diagnosticado por biopsia, del hueso temporal </t>
  </si>
  <si>
    <t>gamma glob altas (1.02g/dL), FA levemente elevada 1.72.43 UI/L (20-156)</t>
  </si>
  <si>
    <t>27.5kg</t>
  </si>
  <si>
    <t xml:space="preserve">nódulo zona temporal que ha aumentado </t>
  </si>
  <si>
    <t>acepro, metadona, propofol, diacepam</t>
  </si>
  <si>
    <t>bowie</t>
  </si>
  <si>
    <t>osteosarcoma</t>
  </si>
  <si>
    <t>si, previcox</t>
  </si>
  <si>
    <t>linfopenia leve 0.69 (1-5.8), eosinofilia leve 0.93 (0-0.8), bq ok</t>
  </si>
  <si>
    <t>10kg</t>
  </si>
  <si>
    <t>masa frontal, supraorbitaria</t>
  </si>
  <si>
    <t>medeto, metadona, alfaxalona</t>
  </si>
  <si>
    <t>guizmo</t>
  </si>
  <si>
    <t>rufus</t>
  </si>
  <si>
    <t>blood hound</t>
  </si>
  <si>
    <t>nacho</t>
  </si>
  <si>
    <t>paraparesia no ambulatoria</t>
  </si>
  <si>
    <t>control fibrosarcoma nasal</t>
  </si>
  <si>
    <t>ira</t>
  </si>
  <si>
    <t>pruna</t>
  </si>
  <si>
    <t>HD hansen1</t>
  </si>
  <si>
    <t>moh</t>
  </si>
  <si>
    <t>estornudos inversos</t>
  </si>
  <si>
    <t>paladar blando elongado</t>
  </si>
  <si>
    <t>8.5kg</t>
  </si>
  <si>
    <t>butorf, propo+diacepam</t>
  </si>
  <si>
    <t>peny</t>
  </si>
  <si>
    <t>estornudos inv, epistaxis, secre mucop 3 semanas</t>
  </si>
  <si>
    <t>amoxi</t>
  </si>
  <si>
    <t>leve leucocit neutro</t>
  </si>
  <si>
    <t>3.2kg</t>
  </si>
  <si>
    <t>dex, butorf, alfax</t>
  </si>
  <si>
    <t>uma</t>
  </si>
  <si>
    <t>bf</t>
  </si>
  <si>
    <t>apatía, sospecha masa abdominal</t>
  </si>
  <si>
    <t>leve leucopenia 4.5, linfopenia 0.63, fosforo bajo 1.5</t>
  </si>
  <si>
    <t>butorf, propo</t>
  </si>
  <si>
    <t>dylan</t>
  </si>
  <si>
    <t>cavalier king</t>
  </si>
  <si>
    <t>acepro, metadona, alfaxan y midazolam</t>
  </si>
  <si>
    <t>kim</t>
  </si>
  <si>
    <t>crestado chino</t>
  </si>
  <si>
    <t>paraplegia con sensibilidad</t>
  </si>
  <si>
    <t>bimba</t>
  </si>
  <si>
    <t>carlino</t>
  </si>
  <si>
    <t>sonidos resp, síndrome braqui</t>
  </si>
  <si>
    <t>omeprazol y cerenia</t>
  </si>
  <si>
    <t>Zen</t>
  </si>
  <si>
    <t>border collie</t>
  </si>
  <si>
    <t>dolor nariz, epistaxis</t>
  </si>
  <si>
    <t>leishmania controlada sin med</t>
  </si>
  <si>
    <t>18.6kg</t>
  </si>
  <si>
    <t>bou</t>
  </si>
  <si>
    <t>36.5kg</t>
  </si>
  <si>
    <t>Nana</t>
  </si>
  <si>
    <t>cavalier king charles</t>
  </si>
  <si>
    <t>masa esplénica</t>
  </si>
  <si>
    <t>11.4kg</t>
  </si>
  <si>
    <t>butorfanol, alfaxalona, diacepam</t>
  </si>
  <si>
    <t>layla</t>
  </si>
  <si>
    <t>bulldog frances</t>
  </si>
  <si>
    <t>aines, metacam</t>
  </si>
  <si>
    <t>tot ok</t>
  </si>
  <si>
    <t>11kg</t>
  </si>
  <si>
    <t>metadona, propo, diacepam</t>
  </si>
  <si>
    <t>max</t>
  </si>
  <si>
    <t>paraparesia no amb</t>
  </si>
  <si>
    <t>aines</t>
  </si>
  <si>
    <t>20kg</t>
  </si>
  <si>
    <t>dexmedeto, metadona, alfaxan</t>
  </si>
  <si>
    <t>H13F</t>
  </si>
  <si>
    <t>masa mandibular iz</t>
  </si>
  <si>
    <t>dexmedeto, propo, diacepam</t>
  </si>
  <si>
    <t>Neska</t>
  </si>
  <si>
    <t>breton espanyol</t>
  </si>
  <si>
    <t>estadiaje tumores mama, diabetes</t>
  </si>
  <si>
    <t>insulina</t>
  </si>
  <si>
    <t>26kg</t>
  </si>
  <si>
    <t>dexmedetomidina, butorfanol, alfaxalona</t>
  </si>
  <si>
    <t>Otto</t>
  </si>
  <si>
    <t>gabapentina y meloxicam</t>
  </si>
  <si>
    <t>dexmedeto, metadona, propofol, diacepam</t>
  </si>
  <si>
    <t>joe</t>
  </si>
  <si>
    <t>previcox</t>
  </si>
  <si>
    <t>chico</t>
  </si>
  <si>
    <t>bichón maltés</t>
  </si>
  <si>
    <t>control traqueitis polipoide crónica, colapso tráquea</t>
  </si>
  <si>
    <t>atópica y stomorgyl</t>
  </si>
  <si>
    <t>FA 235y colest levemente elevados</t>
  </si>
  <si>
    <t>7kg</t>
  </si>
  <si>
    <t>dex, butorf, propo keta</t>
  </si>
  <si>
    <t>Nom</t>
  </si>
  <si>
    <t>P-xxxxx</t>
  </si>
  <si>
    <t>T4 (ug/dL)</t>
  </si>
  <si>
    <t>TSH (ng/mL)</t>
  </si>
  <si>
    <t>RUFUS</t>
  </si>
  <si>
    <t>P-52604</t>
  </si>
  <si>
    <t>MOH</t>
  </si>
  <si>
    <t>P-68710</t>
  </si>
  <si>
    <t>MUNDO</t>
  </si>
  <si>
    <t>P-68786</t>
  </si>
  <si>
    <t>DUNA</t>
  </si>
  <si>
    <t>P-68771</t>
  </si>
  <si>
    <t xml:space="preserve">ODDIE </t>
  </si>
  <si>
    <t>P-68887</t>
  </si>
  <si>
    <t>&lt;0.500</t>
  </si>
  <si>
    <t>CASTLE</t>
  </si>
  <si>
    <t>//</t>
  </si>
  <si>
    <t xml:space="preserve">MAX </t>
  </si>
  <si>
    <t>P-69825</t>
  </si>
  <si>
    <t>LLUNA</t>
  </si>
  <si>
    <t>P-8623</t>
  </si>
  <si>
    <t>PRUNA</t>
  </si>
  <si>
    <t>P-69573</t>
  </si>
  <si>
    <t xml:space="preserve">CHIMO </t>
  </si>
  <si>
    <t>P-69529</t>
  </si>
  <si>
    <t>IRA</t>
  </si>
  <si>
    <t>P-69511</t>
  </si>
  <si>
    <t>OTTO</t>
  </si>
  <si>
    <t>P-69731</t>
  </si>
  <si>
    <t>VILMA</t>
  </si>
  <si>
    <t>P-69858</t>
  </si>
  <si>
    <t>NANA</t>
  </si>
  <si>
    <t>P-69861</t>
  </si>
  <si>
    <t>KIM</t>
  </si>
  <si>
    <t>P-69686</t>
  </si>
  <si>
    <t>RON</t>
  </si>
  <si>
    <t>P-62935</t>
  </si>
  <si>
    <t>BOU</t>
  </si>
  <si>
    <t>P-69865</t>
  </si>
  <si>
    <t>SAM</t>
  </si>
  <si>
    <t>P-67976</t>
  </si>
  <si>
    <t>BIMBA</t>
  </si>
  <si>
    <t>P-69715</t>
  </si>
  <si>
    <t>valores de referencia</t>
  </si>
  <si>
    <t>ZEN</t>
  </si>
  <si>
    <t>P-69737</t>
  </si>
  <si>
    <t>T4: 1.3-2.9</t>
  </si>
  <si>
    <t>DYLAN</t>
  </si>
  <si>
    <t>P-69530</t>
  </si>
  <si>
    <t>TSH: 0-0.5</t>
  </si>
  <si>
    <t>UMA</t>
  </si>
  <si>
    <t>P-69675</t>
  </si>
  <si>
    <t>P-69940</t>
  </si>
  <si>
    <t>CHOCAPIC</t>
  </si>
  <si>
    <t>P-69975</t>
  </si>
  <si>
    <t>P-50221</t>
  </si>
  <si>
    <t>LAYLA</t>
  </si>
  <si>
    <t>P-69939</t>
  </si>
  <si>
    <t>NESKA</t>
  </si>
  <si>
    <t>P-66830</t>
  </si>
  <si>
    <t>PERRY</t>
  </si>
  <si>
    <t>P-51747</t>
  </si>
  <si>
    <t>CHICO</t>
  </si>
  <si>
    <t>P-60608</t>
  </si>
  <si>
    <t>JOE</t>
  </si>
  <si>
    <t>P-69699</t>
  </si>
  <si>
    <t>NACHO</t>
  </si>
  <si>
    <t>P-69455</t>
  </si>
  <si>
    <t>aur</t>
  </si>
  <si>
    <t>carlota</t>
  </si>
  <si>
    <t>rock</t>
  </si>
  <si>
    <t>Poppy</t>
  </si>
  <si>
    <t>deker</t>
  </si>
  <si>
    <t>sonidos inspiratorios</t>
  </si>
  <si>
    <t>htc 30%, leucos 26, neutrofilia 22, monocitosis 2.2</t>
  </si>
  <si>
    <t>labrador</t>
  </si>
  <si>
    <t>13a</t>
  </si>
  <si>
    <t>tumores de mama</t>
  </si>
  <si>
    <t>fa 330</t>
  </si>
  <si>
    <t>37kg</t>
  </si>
  <si>
    <t>butorfanol, alfaxan</t>
  </si>
  <si>
    <t>mestizo mastín</t>
  </si>
  <si>
    <t>inflamación mandibula (absceso periapical)</t>
  </si>
  <si>
    <t>fa 557, alt 125</t>
  </si>
  <si>
    <t>50kg</t>
  </si>
  <si>
    <t>acepro, propo, diacepam</t>
  </si>
  <si>
    <t>welsh terrier</t>
  </si>
  <si>
    <t>masa pulmonar</t>
  </si>
  <si>
    <t>todo ok</t>
  </si>
  <si>
    <t>9ks</t>
  </si>
  <si>
    <t>butorfanol, propo</t>
  </si>
  <si>
    <t>masa mandibular</t>
  </si>
  <si>
    <t>cerenia+omeprazol</t>
  </si>
  <si>
    <t>masa paraorbitaria, mastocitoma</t>
  </si>
  <si>
    <t>masa supraorbitaria, sarcoma</t>
  </si>
  <si>
    <t xml:space="preserve">Tumefacción zona infraorbitaria izquierda, sospecha dacriocele </t>
  </si>
  <si>
    <t>dolor cervical, espondilomielopatía cervical</t>
  </si>
  <si>
    <t xml:space="preserve">ampicilina y enroflox </t>
  </si>
  <si>
    <t>leucocitosis 220.000 neutrofílica,ast 110, albumina 2.4</t>
  </si>
  <si>
    <t>masa mediastínica (sarcoma)</t>
  </si>
  <si>
    <t>fibrosarcoma mandibular</t>
  </si>
  <si>
    <t>dexmedeto, butorfanol, propo</t>
  </si>
  <si>
    <t>41.8kg</t>
  </si>
  <si>
    <t>12kg</t>
  </si>
  <si>
    <t>paraplejia</t>
  </si>
  <si>
    <t>premedicado acepromacina+butorfanol</t>
  </si>
  <si>
    <t>django</t>
  </si>
  <si>
    <t>whippet</t>
  </si>
  <si>
    <t>cojera EEAA</t>
  </si>
  <si>
    <t>15.7kg</t>
  </si>
  <si>
    <t>butorfanol, propofol, diacepam</t>
  </si>
  <si>
    <t>jager</t>
  </si>
  <si>
    <t>cojera EAD</t>
  </si>
  <si>
    <t>33kg</t>
  </si>
  <si>
    <t>butorfanol, dexmedetomidina, propofol, diacepam</t>
  </si>
  <si>
    <t>sebas</t>
  </si>
  <si>
    <t>estornudos</t>
  </si>
  <si>
    <t>meloxicam</t>
  </si>
  <si>
    <t>dexmedetomidina, metadona, propofol, diacepam</t>
  </si>
  <si>
    <t>leve leuc linfocitica</t>
  </si>
  <si>
    <t>dexmedetomidina, metadona, propofol, lido, diacepam</t>
  </si>
  <si>
    <t>18.2kg</t>
  </si>
  <si>
    <t>síndrome braquicefálico</t>
  </si>
  <si>
    <t>bi</t>
  </si>
  <si>
    <t>Berta</t>
  </si>
  <si>
    <t>disnea inspiratoria</t>
  </si>
  <si>
    <t>butorfanol, midazolam, propo</t>
  </si>
  <si>
    <t>53.7kg</t>
  </si>
  <si>
    <t>carcinoma nasal transicional</t>
  </si>
  <si>
    <t>patologies previes</t>
  </si>
  <si>
    <t>rinitis</t>
  </si>
  <si>
    <t>Goldy</t>
  </si>
  <si>
    <t>15kg</t>
  </si>
  <si>
    <t>Fosc</t>
  </si>
  <si>
    <t>ureter ectópico</t>
  </si>
  <si>
    <t>42kg</t>
  </si>
  <si>
    <t>butorfanol, acepro, propofol</t>
  </si>
  <si>
    <t>Mercury</t>
  </si>
  <si>
    <t>1a</t>
  </si>
  <si>
    <t>morfina, propofol, diacepam</t>
  </si>
  <si>
    <t>cojera EAI</t>
  </si>
  <si>
    <t>Tumores de mama</t>
  </si>
  <si>
    <t>47+-11</t>
  </si>
  <si>
    <t>58+-9</t>
  </si>
  <si>
    <t>53+-10</t>
  </si>
  <si>
    <t>57+-8</t>
  </si>
  <si>
    <r>
      <t>Precontraste musculo</t>
    </r>
    <r>
      <rPr>
        <i/>
        <sz val="11"/>
        <color theme="1"/>
        <rFont val="Calibri"/>
        <family val="2"/>
        <scheme val="minor"/>
      </rPr>
      <t xml:space="preserve"> longus capitis </t>
    </r>
    <r>
      <rPr>
        <sz val="11"/>
        <color theme="1"/>
        <rFont val="Calibri"/>
        <family val="2"/>
        <scheme val="minor"/>
      </rPr>
      <t>derecho valor 1</t>
    </r>
  </si>
  <si>
    <r>
      <t>Postcontraste musculo</t>
    </r>
    <r>
      <rPr>
        <i/>
        <sz val="11"/>
        <color theme="1"/>
        <rFont val="Calibri"/>
        <family val="2"/>
        <scheme val="minor"/>
      </rPr>
      <t xml:space="preserve"> longus capitis </t>
    </r>
    <r>
      <rPr>
        <sz val="11"/>
        <color theme="1"/>
        <rFont val="Calibri"/>
        <family val="2"/>
        <scheme val="minor"/>
      </rPr>
      <t>derecho valor 1</t>
    </r>
  </si>
  <si>
    <t>media de los 4 valores pre-contraste</t>
  </si>
  <si>
    <t>media de los 4 valores postcontraste</t>
  </si>
  <si>
    <t>57+-11</t>
  </si>
  <si>
    <t>71+-10</t>
  </si>
  <si>
    <t>61+-12</t>
  </si>
  <si>
    <t>70+-10</t>
  </si>
  <si>
    <t>55+-9</t>
  </si>
  <si>
    <t>60+-9</t>
  </si>
  <si>
    <t>59+-8</t>
  </si>
  <si>
    <t>74+-7</t>
  </si>
  <si>
    <t>57+-10</t>
  </si>
  <si>
    <t>61+-9</t>
  </si>
  <si>
    <t>64+-11</t>
  </si>
  <si>
    <t>69+-10</t>
  </si>
  <si>
    <t>55+-8</t>
  </si>
  <si>
    <t>63+-10</t>
  </si>
  <si>
    <t>60+-11</t>
  </si>
  <si>
    <t>56+-7</t>
  </si>
  <si>
    <t>54+-6</t>
  </si>
  <si>
    <t>61+-11</t>
  </si>
  <si>
    <t>50+-6</t>
  </si>
  <si>
    <t>50+-5</t>
  </si>
  <si>
    <t>55+-5</t>
  </si>
  <si>
    <t>59+-4</t>
  </si>
  <si>
    <t>48+-6</t>
  </si>
  <si>
    <t>49+-4</t>
  </si>
  <si>
    <t>58+-6</t>
  </si>
  <si>
    <t>52+-5</t>
  </si>
  <si>
    <t>58+-5</t>
  </si>
  <si>
    <t>60+-5</t>
  </si>
  <si>
    <t>53+-5</t>
  </si>
  <si>
    <t>55+-6</t>
  </si>
  <si>
    <t>56+-4</t>
  </si>
  <si>
    <t>43+-6</t>
  </si>
  <si>
    <t>57+-7</t>
  </si>
  <si>
    <t>48+-9</t>
  </si>
  <si>
    <t>52+-8</t>
  </si>
  <si>
    <t>44+-7</t>
  </si>
  <si>
    <t>47+-8</t>
  </si>
  <si>
    <t>44+-8</t>
  </si>
  <si>
    <t>56+-9</t>
  </si>
  <si>
    <t>52+-6</t>
  </si>
  <si>
    <t>51+-6</t>
  </si>
  <si>
    <t>60+-8</t>
  </si>
  <si>
    <t>46+-6</t>
  </si>
  <si>
    <t>48+-10</t>
  </si>
  <si>
    <t>46+-8</t>
  </si>
  <si>
    <t>58+-10</t>
  </si>
  <si>
    <t>53+-11</t>
  </si>
  <si>
    <t>51+-13</t>
  </si>
  <si>
    <t>74+-8</t>
  </si>
  <si>
    <t>56+-12</t>
  </si>
  <si>
    <t>55+-13</t>
  </si>
  <si>
    <t>47+-10</t>
  </si>
  <si>
    <t>74+-13</t>
  </si>
  <si>
    <t>61+-13</t>
  </si>
  <si>
    <t>63+-6</t>
  </si>
  <si>
    <t>56+-5</t>
  </si>
  <si>
    <t>62+-9</t>
  </si>
  <si>
    <t>57+-5</t>
  </si>
  <si>
    <t>59+-6</t>
  </si>
  <si>
    <t>55+-4</t>
  </si>
  <si>
    <t>73+-7</t>
  </si>
  <si>
    <t>77+-6</t>
  </si>
  <si>
    <t>77+-11</t>
  </si>
  <si>
    <t>50+-18</t>
  </si>
  <si>
    <t>59+-14</t>
  </si>
  <si>
    <t>63+-18</t>
  </si>
  <si>
    <t>68+-16</t>
  </si>
  <si>
    <t>51+-17</t>
  </si>
  <si>
    <t>59+-19</t>
  </si>
  <si>
    <t>66+-19</t>
  </si>
  <si>
    <t>51+-18</t>
  </si>
  <si>
    <t>56+-16</t>
  </si>
  <si>
    <t>72+-22</t>
  </si>
  <si>
    <t>61+-19</t>
  </si>
  <si>
    <t>55+-17</t>
  </si>
  <si>
    <t>58+-19</t>
  </si>
  <si>
    <t>76+-17</t>
  </si>
  <si>
    <t>65+-20</t>
  </si>
  <si>
    <t>55+-7</t>
  </si>
  <si>
    <t>51+-7</t>
  </si>
  <si>
    <t>63+-8</t>
  </si>
  <si>
    <t>51+-5</t>
  </si>
  <si>
    <t>61+-7</t>
  </si>
  <si>
    <t>62+-7</t>
  </si>
  <si>
    <t>59+-7</t>
  </si>
  <si>
    <t>72+-8</t>
  </si>
  <si>
    <t>75+-7</t>
  </si>
  <si>
    <t>56+-6</t>
  </si>
  <si>
    <t>72+-7</t>
  </si>
  <si>
    <t>76+-7</t>
  </si>
  <si>
    <t>72+-5</t>
  </si>
  <si>
    <t>68+-7</t>
  </si>
  <si>
    <t>67+-7</t>
  </si>
  <si>
    <t>69+-6</t>
  </si>
  <si>
    <t>65+-7</t>
  </si>
  <si>
    <t>49+-5</t>
  </si>
  <si>
    <t>48+-4</t>
  </si>
  <si>
    <t>66+-7</t>
  </si>
  <si>
    <t>69+-9</t>
  </si>
  <si>
    <t>59+-9</t>
  </si>
  <si>
    <t>58+-7</t>
  </si>
  <si>
    <t>54+-9</t>
  </si>
  <si>
    <t>57+-9</t>
  </si>
  <si>
    <t>61+-6</t>
  </si>
  <si>
    <t>62+-5</t>
  </si>
  <si>
    <t>60+-15</t>
  </si>
  <si>
    <t>54+-12</t>
  </si>
  <si>
    <t>71+-14</t>
  </si>
  <si>
    <t>58+-13</t>
  </si>
  <si>
    <t>55+-10</t>
  </si>
  <si>
    <t>70+-15</t>
  </si>
  <si>
    <t>64+-12</t>
  </si>
  <si>
    <t>39+-6</t>
  </si>
  <si>
    <t>48+-7</t>
  </si>
  <si>
    <t>43+-17</t>
  </si>
  <si>
    <t>40+-7</t>
  </si>
  <si>
    <t>51+-8</t>
  </si>
  <si>
    <t>41+-6</t>
  </si>
  <si>
    <t>51+-3</t>
  </si>
  <si>
    <t>64+-3</t>
  </si>
  <si>
    <t>70+-5</t>
  </si>
  <si>
    <t>54+-4</t>
  </si>
  <si>
    <t>64+-4</t>
  </si>
  <si>
    <t>69+-3</t>
  </si>
  <si>
    <t>53+-6</t>
  </si>
  <si>
    <t>53+-8</t>
  </si>
  <si>
    <t>61+-10</t>
  </si>
  <si>
    <t>64+-9</t>
  </si>
  <si>
    <t>65+-10</t>
  </si>
  <si>
    <t>60+-10</t>
  </si>
  <si>
    <t>59+-10</t>
  </si>
  <si>
    <t>62+-6</t>
  </si>
  <si>
    <t>71+-11</t>
  </si>
  <si>
    <t>64+-10</t>
  </si>
  <si>
    <t>62+-8</t>
  </si>
  <si>
    <t>73+-9</t>
  </si>
  <si>
    <t>66+-10</t>
  </si>
  <si>
    <t>60+-7</t>
  </si>
  <si>
    <t>71+-5</t>
  </si>
  <si>
    <t>61+-5</t>
  </si>
  <si>
    <t>68+-6</t>
  </si>
  <si>
    <t>66+-9</t>
  </si>
  <si>
    <t>57+-6</t>
  </si>
  <si>
    <t>65+-8</t>
  </si>
  <si>
    <t>68+-9</t>
  </si>
  <si>
    <t>45+-10</t>
  </si>
  <si>
    <t>52+-9</t>
  </si>
  <si>
    <t>45+-9</t>
  </si>
  <si>
    <t>57+-12</t>
  </si>
  <si>
    <t>66+-6</t>
  </si>
  <si>
    <t>57+-4</t>
  </si>
  <si>
    <t>54+-7</t>
  </si>
  <si>
    <t>52+-7</t>
  </si>
  <si>
    <t>58+-8</t>
  </si>
  <si>
    <t>47+-6</t>
  </si>
  <si>
    <t>44+-6</t>
  </si>
  <si>
    <t>67+-6</t>
  </si>
  <si>
    <t>64+-8</t>
  </si>
  <si>
    <t>67+-10</t>
  </si>
  <si>
    <t>62+-12</t>
  </si>
  <si>
    <t>71+-6</t>
  </si>
  <si>
    <t>66+-5</t>
  </si>
  <si>
    <t>60+-4</t>
  </si>
  <si>
    <t>65+-5</t>
  </si>
  <si>
    <t>52+-10</t>
  </si>
  <si>
    <t>54+-11</t>
  </si>
  <si>
    <t>51+-12</t>
  </si>
  <si>
    <t>54+-8</t>
  </si>
  <si>
    <t>49+-8</t>
  </si>
  <si>
    <t>53+-9</t>
  </si>
  <si>
    <t>53+-7</t>
  </si>
  <si>
    <t>54+-10</t>
  </si>
  <si>
    <t>55+-11</t>
  </si>
  <si>
    <t>53+-4</t>
  </si>
  <si>
    <t>59+-3</t>
  </si>
  <si>
    <t>57+-3</t>
  </si>
  <si>
    <t>58+-4</t>
  </si>
  <si>
    <t>59+-5</t>
  </si>
  <si>
    <t>68+-5</t>
  </si>
  <si>
    <t>5+-3</t>
  </si>
  <si>
    <t>60+-3</t>
  </si>
  <si>
    <t>69+-5</t>
  </si>
  <si>
    <t>61+-4</t>
  </si>
  <si>
    <t>70+-4</t>
  </si>
  <si>
    <t>62+-10</t>
  </si>
  <si>
    <t>58+-14</t>
  </si>
  <si>
    <t>80+-10</t>
  </si>
  <si>
    <t>72+-10</t>
  </si>
  <si>
    <t>76+-10</t>
  </si>
  <si>
    <t>74+-12</t>
  </si>
  <si>
    <t>64+-7</t>
  </si>
  <si>
    <t>61+-8</t>
  </si>
  <si>
    <t>54+-5</t>
  </si>
  <si>
    <t>67+-8</t>
  </si>
  <si>
    <t>70+-7</t>
  </si>
  <si>
    <t>71+-8</t>
  </si>
  <si>
    <t>69+-7</t>
  </si>
  <si>
    <t>57+-15</t>
  </si>
  <si>
    <t>47+-16</t>
  </si>
  <si>
    <t>58+-15</t>
  </si>
  <si>
    <t>58+-18</t>
  </si>
  <si>
    <t>51+-16</t>
  </si>
  <si>
    <t>49+-16</t>
  </si>
  <si>
    <t>60+-17</t>
  </si>
  <si>
    <t>66+-13</t>
  </si>
  <si>
    <t>57+-14</t>
  </si>
  <si>
    <t>77+-10</t>
  </si>
  <si>
    <t>59+-12</t>
  </si>
  <si>
    <t>73+-8</t>
  </si>
  <si>
    <t>77+-12</t>
  </si>
  <si>
    <t>49+-7</t>
  </si>
  <si>
    <t>50+-7</t>
  </si>
  <si>
    <t>51+-10</t>
  </si>
  <si>
    <t>50+-9</t>
  </si>
  <si>
    <t>63+-9</t>
  </si>
  <si>
    <t>64+-5</t>
  </si>
  <si>
    <t>59+-11</t>
  </si>
  <si>
    <t>67+-9</t>
  </si>
  <si>
    <t>58+-11</t>
  </si>
  <si>
    <t>73+-11</t>
  </si>
  <si>
    <t>52+-12</t>
  </si>
  <si>
    <t>69+-17</t>
  </si>
  <si>
    <t>66+-17</t>
  </si>
  <si>
    <t>53+-13</t>
  </si>
  <si>
    <t>68+-17</t>
  </si>
  <si>
    <t>67+-5</t>
  </si>
  <si>
    <t>63+-7</t>
  </si>
  <si>
    <t>69+-4</t>
  </si>
  <si>
    <t>43+-3</t>
  </si>
  <si>
    <t>37+-4</t>
  </si>
  <si>
    <t>39+-5</t>
  </si>
  <si>
    <t>60+-19</t>
  </si>
  <si>
    <t>63+-19</t>
  </si>
  <si>
    <t>65+-19</t>
  </si>
  <si>
    <t>65+-18</t>
  </si>
  <si>
    <t>61+-16</t>
  </si>
  <si>
    <t>57+-13</t>
  </si>
  <si>
    <t>66+-11</t>
  </si>
  <si>
    <t>48+-12</t>
  </si>
  <si>
    <t>55+-12</t>
  </si>
  <si>
    <t>70+-11</t>
  </si>
  <si>
    <t>70+-9</t>
  </si>
  <si>
    <t>56+-11</t>
  </si>
  <si>
    <t>71+-9</t>
  </si>
  <si>
    <t>72+-15</t>
  </si>
  <si>
    <t>60+-16</t>
  </si>
  <si>
    <t>53+-19</t>
  </si>
  <si>
    <t>56+-14</t>
  </si>
  <si>
    <t>49+-19</t>
  </si>
  <si>
    <t>Floy</t>
  </si>
  <si>
    <t>39.5kg</t>
  </si>
  <si>
    <t>53+-12</t>
  </si>
  <si>
    <t>50+-13</t>
  </si>
  <si>
    <t>sangre</t>
  </si>
  <si>
    <t>control</t>
  </si>
  <si>
    <t>braquicefalico</t>
  </si>
  <si>
    <t>T4</t>
  </si>
  <si>
    <t>TSH</t>
  </si>
  <si>
    <r>
      <t>Precontraste musculo</t>
    </r>
    <r>
      <rPr>
        <i/>
        <sz val="11"/>
        <color theme="1"/>
        <rFont val="Calibri"/>
        <family val="2"/>
        <scheme val="minor"/>
      </rPr>
      <t xml:space="preserve"> longus capitis </t>
    </r>
    <r>
      <rPr>
        <sz val="11"/>
        <color theme="1"/>
        <rFont val="Calibri"/>
        <family val="2"/>
        <scheme val="minor"/>
      </rPr>
      <t>derecho valor 2</t>
    </r>
  </si>
  <si>
    <r>
      <t>Precontraste musculo</t>
    </r>
    <r>
      <rPr>
        <i/>
        <sz val="11"/>
        <color theme="1"/>
        <rFont val="Calibri"/>
        <family val="2"/>
        <scheme val="minor"/>
      </rPr>
      <t xml:space="preserve"> longus capitis </t>
    </r>
    <r>
      <rPr>
        <sz val="11"/>
        <color theme="1"/>
        <rFont val="Calibri"/>
        <family val="2"/>
        <scheme val="minor"/>
      </rPr>
      <t>izquierdo valor 1</t>
    </r>
  </si>
  <si>
    <r>
      <t>Precontraste musculo</t>
    </r>
    <r>
      <rPr>
        <i/>
        <sz val="11"/>
        <color theme="1"/>
        <rFont val="Calibri"/>
        <family val="2"/>
        <scheme val="minor"/>
      </rPr>
      <t xml:space="preserve"> longus capitis </t>
    </r>
    <r>
      <rPr>
        <sz val="11"/>
        <color theme="1"/>
        <rFont val="Calibri"/>
        <family val="2"/>
        <scheme val="minor"/>
      </rPr>
      <t>izquierdo valor 2</t>
    </r>
  </si>
  <si>
    <r>
      <t>Postcontraste musculo</t>
    </r>
    <r>
      <rPr>
        <i/>
        <sz val="11"/>
        <color theme="1"/>
        <rFont val="Calibri"/>
        <family val="2"/>
        <scheme val="minor"/>
      </rPr>
      <t xml:space="preserve"> longus capitis </t>
    </r>
    <r>
      <rPr>
        <sz val="11"/>
        <color theme="1"/>
        <rFont val="Calibri"/>
        <family val="2"/>
        <scheme val="minor"/>
      </rPr>
      <t>derecho valor 2</t>
    </r>
  </si>
  <si>
    <r>
      <t>Postcontraste musculo</t>
    </r>
    <r>
      <rPr>
        <i/>
        <sz val="11"/>
        <color theme="1"/>
        <rFont val="Calibri"/>
        <family val="2"/>
        <scheme val="minor"/>
      </rPr>
      <t xml:space="preserve"> longus capitis </t>
    </r>
    <r>
      <rPr>
        <sz val="11"/>
        <color theme="1"/>
        <rFont val="Calibri"/>
        <family val="2"/>
        <scheme val="minor"/>
      </rPr>
      <t>izquierdo valor 1</t>
    </r>
  </si>
  <si>
    <r>
      <t>Postcontraste musculo</t>
    </r>
    <r>
      <rPr>
        <i/>
        <sz val="11"/>
        <color theme="1"/>
        <rFont val="Calibri"/>
        <family val="2"/>
        <scheme val="minor"/>
      </rPr>
      <t xml:space="preserve"> longus capitis </t>
    </r>
    <r>
      <rPr>
        <sz val="11"/>
        <color theme="1"/>
        <rFont val="Calibri"/>
        <family val="2"/>
        <scheme val="minor"/>
      </rPr>
      <t>izquierdo valor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</si>
</sst>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1" fillId="4" borderId="0" xfId="0" applyFont="1" applyFill="1"/>
    <xf numFmtId="0" fontId="0" fillId="0" borderId="0" xfId="0"/>
    <xf numFmtId="0" fontId="2" fillId="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8"/>
  <sheetViews>
    <sheetView tabSelected="1" topLeftCell="U1" workbookViewId="0">
      <selection activeCell="AA2" sqref="AA2"/>
    </sheetView>
  </sheetViews>
  <sheetFormatPr baseColWidth="10" defaultColWidth="8.83203125" defaultRowHeight="15" x14ac:dyDescent="0.2"/>
  <cols>
    <col min="5" max="5" width="8.83203125" style="8"/>
    <col min="19" max="19" width="41.83203125" bestFit="1" customWidth="1"/>
    <col min="20" max="20" width="31.5" bestFit="1" customWidth="1"/>
    <col min="21" max="22" width="32.6640625" bestFit="1" customWidth="1"/>
    <col min="23" max="23" width="28.5" bestFit="1" customWidth="1"/>
    <col min="24" max="24" width="42.83203125" bestFit="1" customWidth="1"/>
    <col min="29" max="30" width="8.83203125" style="8"/>
  </cols>
  <sheetData>
    <row r="1" spans="1:32" x14ac:dyDescent="0.2">
      <c r="A1" s="1"/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H1" s="1"/>
      <c r="I1" s="1" t="s">
        <v>5</v>
      </c>
      <c r="J1" s="8" t="s">
        <v>415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R1" t="s">
        <v>691</v>
      </c>
      <c r="S1" s="8" t="s">
        <v>432</v>
      </c>
      <c r="T1" s="8" t="s">
        <v>694</v>
      </c>
      <c r="U1" s="8" t="s">
        <v>695</v>
      </c>
      <c r="V1" s="8" t="s">
        <v>696</v>
      </c>
      <c r="W1" s="20" t="s">
        <v>434</v>
      </c>
      <c r="X1" s="8" t="s">
        <v>433</v>
      </c>
      <c r="Y1" s="8" t="s">
        <v>697</v>
      </c>
      <c r="Z1" s="8" t="s">
        <v>698</v>
      </c>
      <c r="AA1" s="8" t="s">
        <v>699</v>
      </c>
      <c r="AB1" s="20" t="s">
        <v>435</v>
      </c>
      <c r="AC1" s="8" t="s">
        <v>689</v>
      </c>
      <c r="AD1" s="8" t="s">
        <v>690</v>
      </c>
      <c r="AE1" t="s">
        <v>692</v>
      </c>
      <c r="AF1" t="s">
        <v>693</v>
      </c>
    </row>
    <row r="2" spans="1:32" x14ac:dyDescent="0.2">
      <c r="E2" s="8">
        <f>E3+E4+E5+E6+E7+E8+E9+E10+E11+E13+E12+E14+E15+E16+E17+E18+E19+E20+E21+E23+E22+E24+E26+E25+E27+E28+E29+E30+E32+E31+E33+E34+E35+E36+E37+E39+E40+E41+E42+E44+E43+E45+E46+E47+E48+E49+E50+E51+E52+E53+E54+E55+E56+E57+E58+E59+E60+E61+E62+E63+E64+E65+E66+E67+E68</f>
        <v>5240</v>
      </c>
    </row>
    <row r="3" spans="1:32" x14ac:dyDescent="0.2">
      <c r="A3" s="7"/>
      <c r="B3" s="1">
        <v>54798</v>
      </c>
      <c r="C3" s="1" t="s">
        <v>11</v>
      </c>
      <c r="D3" s="1" t="s">
        <v>12</v>
      </c>
      <c r="E3" s="8">
        <v>96</v>
      </c>
      <c r="F3" s="1" t="s">
        <v>13</v>
      </c>
      <c r="G3" s="8" t="s">
        <v>427</v>
      </c>
      <c r="H3" s="1"/>
      <c r="I3" s="4" t="s">
        <v>81</v>
      </c>
      <c r="J3" s="1" t="s">
        <v>14</v>
      </c>
      <c r="K3" s="1" t="s">
        <v>15</v>
      </c>
      <c r="L3" s="1" t="s">
        <v>16</v>
      </c>
      <c r="M3" s="1" t="s">
        <v>17</v>
      </c>
      <c r="N3" s="1"/>
      <c r="O3" s="1" t="s">
        <v>18</v>
      </c>
      <c r="R3" t="b">
        <v>0</v>
      </c>
      <c r="S3" s="8" t="s">
        <v>428</v>
      </c>
      <c r="T3" s="8" t="s">
        <v>430</v>
      </c>
      <c r="U3" s="8" t="s">
        <v>429</v>
      </c>
      <c r="V3" s="8" t="s">
        <v>431</v>
      </c>
      <c r="X3" s="8" t="s">
        <v>436</v>
      </c>
      <c r="Y3" s="8" t="s">
        <v>438</v>
      </c>
      <c r="Z3" s="8" t="s">
        <v>437</v>
      </c>
      <c r="AA3" s="8" t="s">
        <v>439</v>
      </c>
      <c r="AC3" s="8" t="b">
        <v>0</v>
      </c>
      <c r="AD3" s="8" t="b">
        <f>IF(A3=1, TRUE, FALSE)</f>
        <v>0</v>
      </c>
    </row>
    <row r="4" spans="1:32" x14ac:dyDescent="0.2">
      <c r="A4" s="4"/>
      <c r="B4" s="4">
        <v>57040</v>
      </c>
      <c r="C4" s="1" t="s">
        <v>19</v>
      </c>
      <c r="D4" s="1" t="s">
        <v>20</v>
      </c>
      <c r="E4" s="8">
        <v>132</v>
      </c>
      <c r="F4" s="1" t="s">
        <v>21</v>
      </c>
      <c r="G4" s="1" t="s">
        <v>22</v>
      </c>
      <c r="H4" s="1"/>
      <c r="I4" s="4" t="s">
        <v>81</v>
      </c>
      <c r="J4" s="1"/>
      <c r="K4" s="1" t="s">
        <v>15</v>
      </c>
      <c r="L4" s="1" t="s">
        <v>23</v>
      </c>
      <c r="M4" s="1" t="s">
        <v>24</v>
      </c>
      <c r="N4" s="1"/>
      <c r="O4" s="1" t="s">
        <v>25</v>
      </c>
      <c r="R4" s="8" t="b">
        <v>0</v>
      </c>
      <c r="S4" s="8" t="s">
        <v>440</v>
      </c>
      <c r="T4" s="8" t="s">
        <v>444</v>
      </c>
      <c r="U4" s="8" t="s">
        <v>441</v>
      </c>
      <c r="V4" s="8" t="s">
        <v>445</v>
      </c>
      <c r="X4" s="8" t="s">
        <v>442</v>
      </c>
      <c r="Y4" s="8" t="s">
        <v>446</v>
      </c>
      <c r="Z4" s="8" t="s">
        <v>443</v>
      </c>
      <c r="AA4" s="8" t="s">
        <v>447</v>
      </c>
      <c r="AC4" s="8" t="b">
        <v>0</v>
      </c>
      <c r="AD4" s="8" t="b">
        <f t="shared" ref="AD4:AD65" si="0">IF(A4=1, TRUE, FALSE)</f>
        <v>0</v>
      </c>
    </row>
    <row r="5" spans="1:32" x14ac:dyDescent="0.2">
      <c r="A5" s="4"/>
      <c r="B5" s="4">
        <v>57916</v>
      </c>
      <c r="C5" s="1" t="s">
        <v>26</v>
      </c>
      <c r="D5" s="1" t="s">
        <v>27</v>
      </c>
      <c r="E5" s="8">
        <v>48</v>
      </c>
      <c r="F5" s="1" t="s">
        <v>28</v>
      </c>
      <c r="G5" s="1" t="s">
        <v>29</v>
      </c>
      <c r="H5" s="1"/>
      <c r="I5" s="4" t="s">
        <v>30</v>
      </c>
      <c r="J5" s="1"/>
      <c r="K5" s="1" t="s">
        <v>31</v>
      </c>
      <c r="L5" s="1" t="s">
        <v>32</v>
      </c>
      <c r="M5" s="1" t="s">
        <v>33</v>
      </c>
      <c r="N5" s="1"/>
      <c r="O5" s="1" t="s">
        <v>34</v>
      </c>
      <c r="R5" s="8" t="b">
        <v>0</v>
      </c>
      <c r="S5" s="8" t="s">
        <v>448</v>
      </c>
      <c r="T5" s="8" t="s">
        <v>451</v>
      </c>
      <c r="U5" s="8" t="s">
        <v>448</v>
      </c>
      <c r="V5" s="8" t="s">
        <v>452</v>
      </c>
      <c r="X5" s="8" t="s">
        <v>449</v>
      </c>
      <c r="Y5" s="8" t="s">
        <v>449</v>
      </c>
      <c r="Z5" s="8" t="s">
        <v>450</v>
      </c>
      <c r="AA5" s="8" t="s">
        <v>453</v>
      </c>
      <c r="AC5" s="8" t="b">
        <v>0</v>
      </c>
      <c r="AD5" s="8" t="b">
        <f t="shared" si="0"/>
        <v>0</v>
      </c>
    </row>
    <row r="6" spans="1:32" x14ac:dyDescent="0.2">
      <c r="A6" s="4">
        <v>1</v>
      </c>
      <c r="B6" s="4">
        <v>58396</v>
      </c>
      <c r="C6" s="3" t="s">
        <v>35</v>
      </c>
      <c r="D6" s="1" t="s">
        <v>36</v>
      </c>
      <c r="E6" s="8">
        <v>72</v>
      </c>
      <c r="F6" s="1" t="s">
        <v>37</v>
      </c>
      <c r="G6" s="8" t="s">
        <v>382</v>
      </c>
      <c r="H6" s="1"/>
      <c r="I6" s="4" t="s">
        <v>81</v>
      </c>
      <c r="J6" s="1"/>
      <c r="K6" s="1" t="s">
        <v>15</v>
      </c>
      <c r="L6" s="1" t="s">
        <v>32</v>
      </c>
      <c r="M6" s="1" t="s">
        <v>38</v>
      </c>
      <c r="N6" s="1"/>
      <c r="O6" s="1" t="s">
        <v>39</v>
      </c>
      <c r="R6" s="8" t="b">
        <v>0</v>
      </c>
      <c r="S6" s="8" t="s">
        <v>482</v>
      </c>
      <c r="T6" s="8" t="s">
        <v>486</v>
      </c>
      <c r="U6" s="8" t="s">
        <v>483</v>
      </c>
      <c r="V6" s="8" t="s">
        <v>487</v>
      </c>
      <c r="X6" s="8" t="s">
        <v>484</v>
      </c>
      <c r="Y6" s="8" t="s">
        <v>488</v>
      </c>
      <c r="Z6" s="8" t="s">
        <v>485</v>
      </c>
      <c r="AA6" s="8" t="s">
        <v>489</v>
      </c>
      <c r="AC6" s="8" t="b">
        <v>0</v>
      </c>
      <c r="AD6" s="8" t="b">
        <f t="shared" si="0"/>
        <v>1</v>
      </c>
    </row>
    <row r="7" spans="1:32" x14ac:dyDescent="0.2">
      <c r="A7" s="4"/>
      <c r="B7" s="4">
        <v>48850</v>
      </c>
      <c r="C7" s="1" t="s">
        <v>40</v>
      </c>
      <c r="D7" s="1" t="s">
        <v>41</v>
      </c>
      <c r="E7" s="8">
        <v>96</v>
      </c>
      <c r="F7" s="1" t="s">
        <v>13</v>
      </c>
      <c r="G7" s="1" t="s">
        <v>42</v>
      </c>
      <c r="H7" s="1"/>
      <c r="I7" s="4" t="s">
        <v>43</v>
      </c>
      <c r="J7" s="1" t="s">
        <v>44</v>
      </c>
      <c r="K7" s="1" t="s">
        <v>45</v>
      </c>
      <c r="L7" s="8" t="s">
        <v>32</v>
      </c>
      <c r="M7" s="1" t="s">
        <v>46</v>
      </c>
      <c r="N7" s="1"/>
      <c r="O7" s="1" t="s">
        <v>47</v>
      </c>
      <c r="R7" s="8" t="b">
        <v>0</v>
      </c>
      <c r="S7" s="8" t="s">
        <v>451</v>
      </c>
      <c r="T7" s="8" t="s">
        <v>431</v>
      </c>
      <c r="U7" s="8" t="s">
        <v>461</v>
      </c>
      <c r="V7" s="8" t="s">
        <v>464</v>
      </c>
      <c r="X7" s="8" t="s">
        <v>490</v>
      </c>
      <c r="Y7" s="8" t="s">
        <v>492</v>
      </c>
      <c r="Z7" s="8" t="s">
        <v>491</v>
      </c>
      <c r="AA7" s="8" t="s">
        <v>493</v>
      </c>
      <c r="AC7" s="8" t="b">
        <v>0</v>
      </c>
      <c r="AD7" s="8" t="b">
        <f t="shared" si="0"/>
        <v>0</v>
      </c>
    </row>
    <row r="8" spans="1:32" x14ac:dyDescent="0.2">
      <c r="A8" s="4">
        <v>1</v>
      </c>
      <c r="B8" s="4">
        <v>58705</v>
      </c>
      <c r="C8" s="3" t="s">
        <v>48</v>
      </c>
      <c r="D8" s="1" t="s">
        <v>49</v>
      </c>
      <c r="E8" s="8">
        <v>60</v>
      </c>
      <c r="F8" s="1" t="s">
        <v>50</v>
      </c>
      <c r="G8" s="8" t="s">
        <v>381</v>
      </c>
      <c r="H8" s="1"/>
      <c r="I8" s="4" t="s">
        <v>81</v>
      </c>
      <c r="J8" s="1"/>
      <c r="K8" s="1" t="s">
        <v>15</v>
      </c>
      <c r="L8" s="1" t="s">
        <v>16</v>
      </c>
      <c r="M8" s="1" t="s">
        <v>17</v>
      </c>
      <c r="N8" s="1"/>
      <c r="O8" s="1" t="s">
        <v>51</v>
      </c>
      <c r="R8" s="8" t="b">
        <v>0</v>
      </c>
      <c r="S8" s="8" t="s">
        <v>494</v>
      </c>
      <c r="T8" s="8" t="s">
        <v>494</v>
      </c>
      <c r="U8" s="8" t="s">
        <v>495</v>
      </c>
      <c r="V8" s="8" t="s">
        <v>460</v>
      </c>
      <c r="X8" s="8" t="s">
        <v>496</v>
      </c>
      <c r="Y8" s="8" t="s">
        <v>498</v>
      </c>
      <c r="Z8" s="8" t="s">
        <v>497</v>
      </c>
      <c r="AA8" s="8" t="s">
        <v>443</v>
      </c>
      <c r="AC8" s="8" t="b">
        <v>0</v>
      </c>
      <c r="AD8" s="8" t="b">
        <f t="shared" si="0"/>
        <v>1</v>
      </c>
    </row>
    <row r="9" spans="1:32" x14ac:dyDescent="0.2">
      <c r="A9" s="4"/>
      <c r="B9" s="4">
        <v>58981</v>
      </c>
      <c r="C9" s="1" t="s">
        <v>52</v>
      </c>
      <c r="D9" s="1" t="s">
        <v>53</v>
      </c>
      <c r="E9" s="8">
        <v>96</v>
      </c>
      <c r="F9" s="8" t="s">
        <v>13</v>
      </c>
      <c r="G9" s="1" t="s">
        <v>54</v>
      </c>
      <c r="H9" s="1"/>
      <c r="I9" s="4" t="s">
        <v>81</v>
      </c>
      <c r="J9" s="1" t="s">
        <v>55</v>
      </c>
      <c r="K9" s="1" t="s">
        <v>56</v>
      </c>
      <c r="L9" s="1" t="s">
        <v>57</v>
      </c>
      <c r="M9" s="1" t="s">
        <v>58</v>
      </c>
      <c r="N9" s="1" t="s">
        <v>59</v>
      </c>
      <c r="O9" s="1"/>
      <c r="R9" s="8" t="b">
        <v>0</v>
      </c>
      <c r="S9" s="8" t="s">
        <v>499</v>
      </c>
      <c r="T9" s="8" t="s">
        <v>503</v>
      </c>
      <c r="U9" s="8" t="s">
        <v>500</v>
      </c>
      <c r="V9" s="8" t="s">
        <v>504</v>
      </c>
      <c r="X9" s="8" t="s">
        <v>501</v>
      </c>
      <c r="Y9" s="8" t="s">
        <v>449</v>
      </c>
      <c r="Z9" s="8" t="s">
        <v>502</v>
      </c>
      <c r="AA9" s="8" t="s">
        <v>505</v>
      </c>
      <c r="AC9" s="8" t="b">
        <v>0</v>
      </c>
      <c r="AD9" s="8" t="b">
        <f t="shared" si="0"/>
        <v>0</v>
      </c>
    </row>
    <row r="10" spans="1:32" x14ac:dyDescent="0.2">
      <c r="A10" s="4"/>
      <c r="B10" s="4">
        <v>59164</v>
      </c>
      <c r="C10" s="8" t="s">
        <v>417</v>
      </c>
      <c r="D10" s="8" t="s">
        <v>122</v>
      </c>
      <c r="E10" s="8">
        <v>108</v>
      </c>
      <c r="F10" s="1" t="s">
        <v>60</v>
      </c>
      <c r="G10" s="1" t="s">
        <v>61</v>
      </c>
      <c r="H10" s="1"/>
      <c r="I10" s="4" t="s">
        <v>81</v>
      </c>
      <c r="J10" s="1" t="s">
        <v>62</v>
      </c>
      <c r="K10" s="1" t="s">
        <v>56</v>
      </c>
      <c r="L10" s="1" t="s">
        <v>16</v>
      </c>
      <c r="M10" s="1" t="s">
        <v>63</v>
      </c>
      <c r="N10" s="1" t="s">
        <v>61</v>
      </c>
      <c r="O10" s="1" t="s">
        <v>64</v>
      </c>
      <c r="R10" s="8" t="b">
        <v>0</v>
      </c>
      <c r="S10" s="8" t="s">
        <v>466</v>
      </c>
      <c r="T10" s="8" t="s">
        <v>462</v>
      </c>
      <c r="U10" s="8" t="s">
        <v>540</v>
      </c>
      <c r="V10" s="8" t="s">
        <v>463</v>
      </c>
      <c r="AC10" s="8" t="b">
        <v>0</v>
      </c>
      <c r="AD10" s="8" t="b">
        <f t="shared" si="0"/>
        <v>0</v>
      </c>
    </row>
    <row r="11" spans="1:32" x14ac:dyDescent="0.2">
      <c r="A11" s="4"/>
      <c r="B11" s="4">
        <v>59911</v>
      </c>
      <c r="C11" s="4" t="s">
        <v>65</v>
      </c>
      <c r="D11" s="1" t="s">
        <v>66</v>
      </c>
      <c r="E11" s="8">
        <v>5</v>
      </c>
      <c r="F11" s="1" t="s">
        <v>67</v>
      </c>
      <c r="G11" s="1" t="s">
        <v>68</v>
      </c>
      <c r="H11" s="1"/>
      <c r="I11" s="4" t="s">
        <v>81</v>
      </c>
      <c r="J11" s="1"/>
      <c r="K11" s="1" t="s">
        <v>69</v>
      </c>
      <c r="L11" s="1" t="s">
        <v>57</v>
      </c>
      <c r="M11" s="1" t="s">
        <v>70</v>
      </c>
      <c r="N11" s="1"/>
      <c r="O11" s="1" t="s">
        <v>64</v>
      </c>
      <c r="R11" s="8" t="b">
        <v>0</v>
      </c>
      <c r="S11" s="8" t="s">
        <v>541</v>
      </c>
      <c r="T11" s="8" t="s">
        <v>544</v>
      </c>
      <c r="U11" s="8" t="s">
        <v>542</v>
      </c>
      <c r="V11" s="8" t="s">
        <v>545</v>
      </c>
      <c r="X11" s="8" t="s">
        <v>543</v>
      </c>
      <c r="Y11" s="8" t="s">
        <v>546</v>
      </c>
      <c r="Z11" s="8" t="s">
        <v>446</v>
      </c>
      <c r="AA11" s="8" t="s">
        <v>547</v>
      </c>
      <c r="AC11" s="8" t="b">
        <v>0</v>
      </c>
      <c r="AD11" s="8" t="b">
        <f t="shared" si="0"/>
        <v>0</v>
      </c>
    </row>
    <row r="12" spans="1:32" x14ac:dyDescent="0.2">
      <c r="A12" s="4"/>
      <c r="B12" s="4">
        <v>60083</v>
      </c>
      <c r="C12" s="2" t="s">
        <v>71</v>
      </c>
      <c r="D12" s="5" t="s">
        <v>72</v>
      </c>
      <c r="E12" s="2">
        <v>18</v>
      </c>
      <c r="F12" s="1" t="s">
        <v>73</v>
      </c>
      <c r="G12" s="1" t="s">
        <v>74</v>
      </c>
      <c r="H12" s="1"/>
      <c r="I12" s="4" t="s">
        <v>81</v>
      </c>
      <c r="J12" s="1" t="s">
        <v>75</v>
      </c>
      <c r="K12" s="1" t="s">
        <v>15</v>
      </c>
      <c r="L12" s="1" t="s">
        <v>32</v>
      </c>
      <c r="M12" s="1" t="s">
        <v>76</v>
      </c>
      <c r="N12" s="1" t="s">
        <v>77</v>
      </c>
      <c r="O12" s="1" t="s">
        <v>78</v>
      </c>
      <c r="R12" s="8" t="b">
        <v>1</v>
      </c>
      <c r="S12" s="8" t="s">
        <v>506</v>
      </c>
      <c r="T12" s="8" t="s">
        <v>510</v>
      </c>
      <c r="U12" s="8" t="s">
        <v>507</v>
      </c>
      <c r="V12" s="8" t="s">
        <v>511</v>
      </c>
      <c r="X12" s="8" t="s">
        <v>508</v>
      </c>
      <c r="Y12" s="8" t="s">
        <v>512</v>
      </c>
      <c r="Z12" s="8" t="s">
        <v>509</v>
      </c>
      <c r="AA12" s="8" t="s">
        <v>513</v>
      </c>
      <c r="AC12" s="8" t="b">
        <v>0</v>
      </c>
      <c r="AD12" s="8" t="b">
        <f t="shared" si="0"/>
        <v>0</v>
      </c>
    </row>
    <row r="13" spans="1:32" x14ac:dyDescent="0.2">
      <c r="A13" s="4"/>
      <c r="B13" s="4">
        <v>62285</v>
      </c>
      <c r="C13" s="2" t="s">
        <v>79</v>
      </c>
      <c r="D13" s="5" t="s">
        <v>72</v>
      </c>
      <c r="E13" s="2">
        <v>60</v>
      </c>
      <c r="F13" s="1" t="s">
        <v>50</v>
      </c>
      <c r="G13" s="1" t="s">
        <v>80</v>
      </c>
      <c r="H13" s="1"/>
      <c r="I13" s="4" t="s">
        <v>81</v>
      </c>
      <c r="J13" s="1" t="s">
        <v>82</v>
      </c>
      <c r="K13" s="1" t="s">
        <v>15</v>
      </c>
      <c r="L13" s="1" t="s">
        <v>23</v>
      </c>
      <c r="M13" s="1" t="s">
        <v>83</v>
      </c>
      <c r="N13" s="1" t="s">
        <v>84</v>
      </c>
      <c r="O13" s="1" t="s">
        <v>85</v>
      </c>
      <c r="R13" s="8" t="b">
        <v>1</v>
      </c>
      <c r="S13" s="8" t="s">
        <v>514</v>
      </c>
      <c r="T13" s="8" t="s">
        <v>465</v>
      </c>
      <c r="U13" s="8" t="s">
        <v>515</v>
      </c>
      <c r="V13" s="8" t="s">
        <v>517</v>
      </c>
      <c r="X13" s="8" t="s">
        <v>449</v>
      </c>
      <c r="Y13" s="8" t="s">
        <v>518</v>
      </c>
      <c r="Z13" s="8" t="s">
        <v>516</v>
      </c>
      <c r="AA13" s="8" t="s">
        <v>519</v>
      </c>
      <c r="AC13" s="8" t="b">
        <v>0</v>
      </c>
      <c r="AD13" s="8" t="b">
        <f t="shared" si="0"/>
        <v>0</v>
      </c>
    </row>
    <row r="14" spans="1:32" x14ac:dyDescent="0.2">
      <c r="A14" s="4"/>
      <c r="B14" s="4">
        <v>62380</v>
      </c>
      <c r="C14" s="2" t="s">
        <v>86</v>
      </c>
      <c r="D14" s="5" t="s">
        <v>87</v>
      </c>
      <c r="E14" s="2">
        <v>48</v>
      </c>
      <c r="F14" s="1" t="s">
        <v>28</v>
      </c>
      <c r="G14" s="1" t="s">
        <v>88</v>
      </c>
      <c r="H14" s="1"/>
      <c r="I14" s="4" t="s">
        <v>81</v>
      </c>
      <c r="J14" s="1" t="s">
        <v>89</v>
      </c>
      <c r="K14" s="1" t="s">
        <v>90</v>
      </c>
      <c r="L14" s="1" t="s">
        <v>32</v>
      </c>
      <c r="M14" s="1" t="s">
        <v>91</v>
      </c>
      <c r="N14" s="1"/>
      <c r="O14" s="1" t="s">
        <v>92</v>
      </c>
      <c r="R14" s="8" t="b">
        <v>1</v>
      </c>
      <c r="S14" s="8" t="s">
        <v>514</v>
      </c>
      <c r="T14" s="8" t="s">
        <v>523</v>
      </c>
      <c r="U14" s="8" t="s">
        <v>520</v>
      </c>
      <c r="V14" s="8" t="s">
        <v>462</v>
      </c>
      <c r="X14" s="8" t="s">
        <v>521</v>
      </c>
      <c r="Y14" s="8" t="s">
        <v>525</v>
      </c>
      <c r="Z14" s="8" t="s">
        <v>522</v>
      </c>
      <c r="AA14" s="8" t="s">
        <v>526</v>
      </c>
      <c r="AC14" s="8" t="b">
        <v>0</v>
      </c>
      <c r="AD14" s="8" t="b">
        <f t="shared" si="0"/>
        <v>0</v>
      </c>
    </row>
    <row r="15" spans="1:32" x14ac:dyDescent="0.2">
      <c r="A15" s="4"/>
      <c r="B15" s="4">
        <v>56365</v>
      </c>
      <c r="C15" s="4" t="s">
        <v>93</v>
      </c>
      <c r="D15" s="5" t="s">
        <v>72</v>
      </c>
      <c r="E15" s="2">
        <v>132</v>
      </c>
      <c r="F15" s="1" t="s">
        <v>21</v>
      </c>
      <c r="G15" s="1" t="s">
        <v>94</v>
      </c>
      <c r="H15" s="1"/>
      <c r="I15" s="4" t="s">
        <v>95</v>
      </c>
      <c r="J15" s="1"/>
      <c r="K15" s="1" t="s">
        <v>15</v>
      </c>
      <c r="L15" s="1" t="s">
        <v>32</v>
      </c>
      <c r="M15" s="1" t="s">
        <v>96</v>
      </c>
      <c r="N15" s="1"/>
      <c r="O15" s="1" t="s">
        <v>97</v>
      </c>
      <c r="R15" s="8" t="b">
        <v>1</v>
      </c>
      <c r="S15" s="8" t="s">
        <v>448</v>
      </c>
      <c r="T15" s="8" t="s">
        <v>448</v>
      </c>
      <c r="U15" s="8" t="s">
        <v>465</v>
      </c>
      <c r="V15" s="8" t="s">
        <v>514</v>
      </c>
      <c r="X15" s="8" t="s">
        <v>527</v>
      </c>
      <c r="Y15" s="8" t="s">
        <v>529</v>
      </c>
      <c r="Z15" s="8" t="s">
        <v>528</v>
      </c>
      <c r="AA15" s="8" t="s">
        <v>530</v>
      </c>
      <c r="AC15" s="8" t="b">
        <v>0</v>
      </c>
      <c r="AD15" s="8" t="b">
        <f t="shared" si="0"/>
        <v>0</v>
      </c>
    </row>
    <row r="16" spans="1:32" x14ac:dyDescent="0.2">
      <c r="A16" s="4"/>
      <c r="B16" s="4">
        <v>3357</v>
      </c>
      <c r="C16" s="2" t="s">
        <v>98</v>
      </c>
      <c r="D16" s="1" t="s">
        <v>99</v>
      </c>
      <c r="E16" s="2">
        <v>60</v>
      </c>
      <c r="F16" s="1" t="s">
        <v>50</v>
      </c>
      <c r="G16" s="1" t="s">
        <v>100</v>
      </c>
      <c r="H16" s="1"/>
      <c r="I16" s="4" t="s">
        <v>81</v>
      </c>
      <c r="J16" s="1" t="s">
        <v>101</v>
      </c>
      <c r="K16" s="1" t="s">
        <v>15</v>
      </c>
      <c r="L16" s="1" t="s">
        <v>16</v>
      </c>
      <c r="M16" s="1" t="s">
        <v>102</v>
      </c>
      <c r="N16" s="1"/>
      <c r="O16" s="1" t="s">
        <v>103</v>
      </c>
      <c r="R16" s="8" t="b">
        <v>0</v>
      </c>
      <c r="S16" s="8" t="s">
        <v>531</v>
      </c>
      <c r="T16" s="8" t="s">
        <v>458</v>
      </c>
      <c r="U16" s="8" t="s">
        <v>532</v>
      </c>
      <c r="V16" s="8" t="s">
        <v>532</v>
      </c>
      <c r="X16" s="8" t="s">
        <v>533</v>
      </c>
      <c r="Y16" s="8" t="s">
        <v>534</v>
      </c>
      <c r="Z16" s="8" t="s">
        <v>516</v>
      </c>
      <c r="AA16" s="8" t="s">
        <v>441</v>
      </c>
      <c r="AC16" s="8" t="b">
        <v>0</v>
      </c>
      <c r="AD16" s="8" t="b">
        <f t="shared" si="0"/>
        <v>0</v>
      </c>
    </row>
    <row r="17" spans="1:30" x14ac:dyDescent="0.2">
      <c r="A17" s="7"/>
      <c r="B17" s="4">
        <v>62563</v>
      </c>
      <c r="C17" s="4" t="s">
        <v>104</v>
      </c>
      <c r="D17" s="5" t="s">
        <v>72</v>
      </c>
      <c r="E17" s="2">
        <v>84</v>
      </c>
      <c r="F17" s="1" t="s">
        <v>105</v>
      </c>
      <c r="G17" s="1" t="s">
        <v>106</v>
      </c>
      <c r="H17" s="1"/>
      <c r="I17" s="4" t="s">
        <v>81</v>
      </c>
      <c r="J17" s="1"/>
      <c r="K17" s="1" t="s">
        <v>15</v>
      </c>
      <c r="L17" s="1" t="s">
        <v>23</v>
      </c>
      <c r="M17" s="1" t="s">
        <v>107</v>
      </c>
      <c r="N17" s="1"/>
      <c r="O17" s="1" t="s">
        <v>108</v>
      </c>
      <c r="R17" s="8" t="b">
        <v>1</v>
      </c>
      <c r="S17" s="8" t="s">
        <v>452</v>
      </c>
      <c r="T17" s="8" t="s">
        <v>448</v>
      </c>
      <c r="U17" s="8" t="s">
        <v>461</v>
      </c>
      <c r="V17" s="8" t="s">
        <v>537</v>
      </c>
      <c r="X17" s="8" t="s">
        <v>535</v>
      </c>
      <c r="Y17" s="8" t="s">
        <v>538</v>
      </c>
      <c r="Z17" s="8" t="s">
        <v>536</v>
      </c>
      <c r="AA17" s="8" t="s">
        <v>539</v>
      </c>
      <c r="AC17" s="8" t="b">
        <v>0</v>
      </c>
      <c r="AD17" s="8" t="b">
        <f t="shared" si="0"/>
        <v>0</v>
      </c>
    </row>
    <row r="18" spans="1:30" x14ac:dyDescent="0.2">
      <c r="A18" s="4"/>
      <c r="B18" s="4">
        <v>67448</v>
      </c>
      <c r="C18" s="2" t="s">
        <v>109</v>
      </c>
      <c r="D18" s="1" t="s">
        <v>110</v>
      </c>
      <c r="E18" s="2">
        <v>120</v>
      </c>
      <c r="F18" s="1" t="s">
        <v>111</v>
      </c>
      <c r="G18" s="1" t="s">
        <v>112</v>
      </c>
      <c r="H18" s="1"/>
      <c r="I18" s="4" t="s">
        <v>81</v>
      </c>
      <c r="J18" s="1"/>
      <c r="K18" s="1" t="s">
        <v>113</v>
      </c>
      <c r="L18" s="1" t="s">
        <v>32</v>
      </c>
      <c r="M18" s="1" t="s">
        <v>114</v>
      </c>
      <c r="N18" s="1"/>
      <c r="O18" s="1" t="s">
        <v>115</v>
      </c>
      <c r="R18" s="8" t="b">
        <v>0</v>
      </c>
      <c r="S18" s="8" t="s">
        <v>477</v>
      </c>
      <c r="T18" s="8" t="s">
        <v>429</v>
      </c>
      <c r="U18" s="8" t="s">
        <v>474</v>
      </c>
      <c r="V18" s="8" t="s">
        <v>537</v>
      </c>
      <c r="AC18" s="8" t="b">
        <v>0</v>
      </c>
      <c r="AD18" s="8" t="b">
        <f t="shared" si="0"/>
        <v>0</v>
      </c>
    </row>
    <row r="19" spans="1:30" x14ac:dyDescent="0.2">
      <c r="A19" s="4"/>
      <c r="B19" s="4">
        <v>67446</v>
      </c>
      <c r="C19" s="4" t="s">
        <v>116</v>
      </c>
      <c r="D19" s="1" t="s">
        <v>53</v>
      </c>
      <c r="E19" s="2">
        <v>96</v>
      </c>
      <c r="F19" s="1" t="s">
        <v>13</v>
      </c>
      <c r="G19" s="1" t="s">
        <v>117</v>
      </c>
      <c r="H19" s="1"/>
      <c r="I19" s="4" t="s">
        <v>81</v>
      </c>
      <c r="J19" s="1"/>
      <c r="K19" s="1" t="s">
        <v>15</v>
      </c>
      <c r="L19" s="1" t="s">
        <v>16</v>
      </c>
      <c r="M19" s="1" t="s">
        <v>118</v>
      </c>
      <c r="N19" s="1" t="s">
        <v>119</v>
      </c>
      <c r="O19" s="1" t="s">
        <v>120</v>
      </c>
      <c r="R19" s="8" t="b">
        <v>0</v>
      </c>
      <c r="S19" s="8" t="s">
        <v>515</v>
      </c>
      <c r="T19" s="8" t="s">
        <v>455</v>
      </c>
      <c r="U19" s="8" t="s">
        <v>548</v>
      </c>
      <c r="V19" s="8" t="s">
        <v>551</v>
      </c>
      <c r="X19" s="8" t="s">
        <v>549</v>
      </c>
      <c r="Y19" s="8" t="s">
        <v>552</v>
      </c>
      <c r="Z19" s="8" t="s">
        <v>550</v>
      </c>
      <c r="AA19" s="8" t="s">
        <v>553</v>
      </c>
      <c r="AC19" s="8" t="b">
        <v>0</v>
      </c>
      <c r="AD19" s="8" t="b">
        <f t="shared" si="0"/>
        <v>0</v>
      </c>
    </row>
    <row r="20" spans="1:30" x14ac:dyDescent="0.2">
      <c r="A20" s="4"/>
      <c r="B20" s="4">
        <v>65382</v>
      </c>
      <c r="C20" s="4" t="s">
        <v>121</v>
      </c>
      <c r="D20" s="1" t="s">
        <v>122</v>
      </c>
      <c r="E20" s="2">
        <v>120</v>
      </c>
      <c r="F20" s="1" t="s">
        <v>111</v>
      </c>
      <c r="G20" s="1" t="s">
        <v>123</v>
      </c>
      <c r="H20" s="1"/>
      <c r="I20" s="4" t="s">
        <v>81</v>
      </c>
      <c r="J20" s="1" t="s">
        <v>124</v>
      </c>
      <c r="K20" s="1" t="s">
        <v>125</v>
      </c>
      <c r="L20" s="1" t="s">
        <v>23</v>
      </c>
      <c r="M20" s="1" t="s">
        <v>126</v>
      </c>
      <c r="N20" s="1" t="s">
        <v>127</v>
      </c>
      <c r="O20" s="1" t="s">
        <v>128</v>
      </c>
      <c r="R20" s="8" t="b">
        <v>0</v>
      </c>
      <c r="S20" s="8" t="s">
        <v>554</v>
      </c>
      <c r="T20" s="8" t="s">
        <v>557</v>
      </c>
      <c r="U20" s="8" t="s">
        <v>493</v>
      </c>
      <c r="V20" s="8" t="s">
        <v>452</v>
      </c>
      <c r="X20" s="8" t="s">
        <v>555</v>
      </c>
      <c r="Y20" s="8" t="s">
        <v>558</v>
      </c>
      <c r="Z20" s="8" t="s">
        <v>556</v>
      </c>
      <c r="AA20" s="8" t="s">
        <v>559</v>
      </c>
      <c r="AC20" s="8" t="b">
        <v>0</v>
      </c>
      <c r="AD20" s="8" t="b">
        <f t="shared" si="0"/>
        <v>0</v>
      </c>
    </row>
    <row r="21" spans="1:30" x14ac:dyDescent="0.2">
      <c r="A21" s="7"/>
      <c r="B21" s="4">
        <v>67979</v>
      </c>
      <c r="C21" s="4" t="s">
        <v>129</v>
      </c>
      <c r="D21" s="1" t="s">
        <v>130</v>
      </c>
      <c r="E21" s="2">
        <v>24</v>
      </c>
      <c r="F21" s="1" t="s">
        <v>131</v>
      </c>
      <c r="G21" s="1" t="s">
        <v>106</v>
      </c>
      <c r="H21" s="1"/>
      <c r="I21" s="4" t="s">
        <v>81</v>
      </c>
      <c r="J21" s="1"/>
      <c r="K21" s="1" t="s">
        <v>15</v>
      </c>
      <c r="L21" s="1" t="s">
        <v>23</v>
      </c>
      <c r="M21" s="1" t="s">
        <v>118</v>
      </c>
      <c r="N21" s="1"/>
      <c r="O21" s="1" t="s">
        <v>132</v>
      </c>
      <c r="R21" s="8" t="b">
        <v>0</v>
      </c>
      <c r="S21" s="8" t="s">
        <v>523</v>
      </c>
      <c r="T21" s="8" t="s">
        <v>514</v>
      </c>
      <c r="U21" s="8" t="s">
        <v>560</v>
      </c>
      <c r="V21" s="8" t="s">
        <v>561</v>
      </c>
      <c r="X21" s="8" t="s">
        <v>442</v>
      </c>
      <c r="Y21" s="8" t="s">
        <v>474</v>
      </c>
      <c r="Z21" s="8" t="s">
        <v>444</v>
      </c>
      <c r="AA21" s="8" t="s">
        <v>545</v>
      </c>
      <c r="AC21" s="8" t="b">
        <v>0</v>
      </c>
      <c r="AD21" s="8" t="b">
        <f t="shared" si="0"/>
        <v>0</v>
      </c>
    </row>
    <row r="22" spans="1:30" x14ac:dyDescent="0.2">
      <c r="A22" s="4"/>
      <c r="B22" s="4">
        <v>43620</v>
      </c>
      <c r="C22" s="4" t="s">
        <v>135</v>
      </c>
      <c r="D22" s="1" t="s">
        <v>130</v>
      </c>
      <c r="E22" s="2">
        <v>120</v>
      </c>
      <c r="F22" s="1" t="s">
        <v>111</v>
      </c>
      <c r="G22" s="1" t="s">
        <v>136</v>
      </c>
      <c r="H22" s="1"/>
      <c r="I22" s="4" t="s">
        <v>81</v>
      </c>
      <c r="J22" s="1" t="s">
        <v>137</v>
      </c>
      <c r="K22" s="1" t="s">
        <v>138</v>
      </c>
      <c r="L22" s="1" t="s">
        <v>16</v>
      </c>
      <c r="M22" s="1" t="s">
        <v>17</v>
      </c>
      <c r="N22" s="1"/>
      <c r="O22" s="1" t="s">
        <v>139</v>
      </c>
      <c r="R22" s="8" t="b">
        <v>0</v>
      </c>
      <c r="S22" s="8" t="s">
        <v>454</v>
      </c>
      <c r="T22" s="8" t="s">
        <v>458</v>
      </c>
      <c r="U22" s="8" t="s">
        <v>455</v>
      </c>
      <c r="V22" s="8" t="s">
        <v>459</v>
      </c>
      <c r="X22" s="8" t="s">
        <v>456</v>
      </c>
      <c r="Y22" s="8" t="s">
        <v>452</v>
      </c>
      <c r="Z22" s="8" t="s">
        <v>457</v>
      </c>
      <c r="AA22" s="8" t="s">
        <v>460</v>
      </c>
      <c r="AC22" s="8" t="b">
        <v>0</v>
      </c>
      <c r="AD22" s="8" t="b">
        <f t="shared" si="0"/>
        <v>0</v>
      </c>
    </row>
    <row r="23" spans="1:30" x14ac:dyDescent="0.2">
      <c r="A23" s="4"/>
      <c r="B23" s="4">
        <v>68418</v>
      </c>
      <c r="C23" s="1" t="s">
        <v>140</v>
      </c>
      <c r="D23" s="5" t="s">
        <v>72</v>
      </c>
      <c r="E23" s="2">
        <v>84</v>
      </c>
      <c r="F23" s="1" t="s">
        <v>105</v>
      </c>
      <c r="G23" s="1" t="s">
        <v>141</v>
      </c>
      <c r="H23" s="1"/>
      <c r="I23" s="4" t="s">
        <v>81</v>
      </c>
      <c r="J23" s="1" t="s">
        <v>142</v>
      </c>
      <c r="K23" s="1" t="s">
        <v>15</v>
      </c>
      <c r="L23" s="1" t="s">
        <v>32</v>
      </c>
      <c r="M23" s="1" t="s">
        <v>143</v>
      </c>
      <c r="N23" s="1"/>
      <c r="O23" s="1" t="s">
        <v>144</v>
      </c>
      <c r="R23" s="8" t="b">
        <v>1</v>
      </c>
      <c r="S23" s="8" t="s">
        <v>482</v>
      </c>
      <c r="T23" s="8" t="s">
        <v>537</v>
      </c>
      <c r="U23" s="8" t="s">
        <v>537</v>
      </c>
      <c r="V23" s="8" t="s">
        <v>537</v>
      </c>
      <c r="X23" s="8"/>
      <c r="Z23" s="8"/>
      <c r="AC23" s="8" t="b">
        <v>0</v>
      </c>
      <c r="AD23" s="8" t="b">
        <f t="shared" si="0"/>
        <v>0</v>
      </c>
    </row>
    <row r="24" spans="1:30" x14ac:dyDescent="0.2">
      <c r="A24" s="4"/>
      <c r="B24" s="4">
        <v>68492</v>
      </c>
      <c r="C24" s="4" t="s">
        <v>145</v>
      </c>
      <c r="D24" s="1" t="s">
        <v>146</v>
      </c>
      <c r="E24" s="2">
        <v>32</v>
      </c>
      <c r="F24" s="1" t="s">
        <v>147</v>
      </c>
      <c r="G24" s="1" t="s">
        <v>106</v>
      </c>
      <c r="H24" s="1"/>
      <c r="I24" s="4" t="s">
        <v>81</v>
      </c>
      <c r="J24" s="1"/>
      <c r="K24" s="1" t="s">
        <v>148</v>
      </c>
      <c r="L24" s="1" t="s">
        <v>23</v>
      </c>
      <c r="M24" s="1" t="s">
        <v>149</v>
      </c>
      <c r="N24" s="1"/>
      <c r="O24" s="1" t="s">
        <v>150</v>
      </c>
      <c r="R24" s="8" t="b">
        <v>0</v>
      </c>
      <c r="S24" s="8" t="s">
        <v>562</v>
      </c>
      <c r="T24" s="8" t="s">
        <v>450</v>
      </c>
      <c r="U24" s="8" t="s">
        <v>563</v>
      </c>
      <c r="V24" s="8" t="s">
        <v>492</v>
      </c>
      <c r="X24" s="8" t="s">
        <v>564</v>
      </c>
      <c r="Y24" s="8" t="s">
        <v>564</v>
      </c>
      <c r="Z24" s="8" t="s">
        <v>565</v>
      </c>
      <c r="AA24" s="8" t="s">
        <v>566</v>
      </c>
      <c r="AC24" s="8" t="b">
        <v>0</v>
      </c>
      <c r="AD24" s="8" t="b">
        <f t="shared" si="0"/>
        <v>0</v>
      </c>
    </row>
    <row r="25" spans="1:30" x14ac:dyDescent="0.2">
      <c r="A25" s="4"/>
      <c r="B25" s="4">
        <v>57597</v>
      </c>
      <c r="C25" s="4" t="s">
        <v>151</v>
      </c>
      <c r="D25" s="5" t="s">
        <v>72</v>
      </c>
      <c r="E25" s="2">
        <v>144</v>
      </c>
      <c r="F25" s="1" t="s">
        <v>152</v>
      </c>
      <c r="G25" s="1" t="s">
        <v>153</v>
      </c>
      <c r="H25" s="1"/>
      <c r="I25" s="4" t="s">
        <v>154</v>
      </c>
      <c r="J25" s="1" t="s">
        <v>155</v>
      </c>
      <c r="K25" s="1" t="s">
        <v>156</v>
      </c>
      <c r="L25" s="1" t="s">
        <v>32</v>
      </c>
      <c r="M25" s="1" t="s">
        <v>157</v>
      </c>
      <c r="N25" s="1"/>
      <c r="O25" s="1" t="s">
        <v>158</v>
      </c>
      <c r="R25" s="8" t="b">
        <v>1</v>
      </c>
      <c r="S25" s="8" t="s">
        <v>461</v>
      </c>
      <c r="T25" s="8" t="s">
        <v>464</v>
      </c>
      <c r="U25" s="8" t="s">
        <v>461</v>
      </c>
      <c r="V25" s="8" t="s">
        <v>465</v>
      </c>
      <c r="X25" s="8" t="s">
        <v>462</v>
      </c>
      <c r="Y25" s="8" t="s">
        <v>466</v>
      </c>
      <c r="Z25" s="8" t="s">
        <v>463</v>
      </c>
      <c r="AA25" s="8" t="s">
        <v>462</v>
      </c>
      <c r="AC25" s="8" t="b">
        <v>0</v>
      </c>
      <c r="AD25" s="8" t="b">
        <f t="shared" si="0"/>
        <v>0</v>
      </c>
    </row>
    <row r="26" spans="1:30" x14ac:dyDescent="0.2">
      <c r="A26" s="4"/>
      <c r="B26" s="4">
        <v>8396</v>
      </c>
      <c r="C26" s="2" t="s">
        <v>159</v>
      </c>
      <c r="D26" s="5" t="s">
        <v>160</v>
      </c>
      <c r="E26" s="2">
        <v>84</v>
      </c>
      <c r="F26" s="1" t="s">
        <v>105</v>
      </c>
      <c r="G26" s="1" t="s">
        <v>161</v>
      </c>
      <c r="H26" s="1"/>
      <c r="I26" s="4" t="s">
        <v>81</v>
      </c>
      <c r="J26" s="1" t="s">
        <v>162</v>
      </c>
      <c r="K26" s="1" t="s">
        <v>163</v>
      </c>
      <c r="L26" s="1" t="s">
        <v>16</v>
      </c>
      <c r="M26" s="1" t="s">
        <v>164</v>
      </c>
      <c r="N26" s="1"/>
      <c r="O26" s="1" t="s">
        <v>165</v>
      </c>
      <c r="R26" s="8" t="b">
        <v>1</v>
      </c>
      <c r="S26" s="8" t="s">
        <v>473</v>
      </c>
      <c r="T26" s="8" t="s">
        <v>478</v>
      </c>
      <c r="U26" s="8" t="s">
        <v>474</v>
      </c>
      <c r="V26" s="8" t="s">
        <v>479</v>
      </c>
      <c r="X26" s="8" t="s">
        <v>476</v>
      </c>
      <c r="Y26" s="8" t="s">
        <v>480</v>
      </c>
      <c r="Z26" s="8" t="s">
        <v>477</v>
      </c>
      <c r="AA26" s="8" t="s">
        <v>481</v>
      </c>
      <c r="AC26" s="8" t="b">
        <v>0</v>
      </c>
      <c r="AD26" s="8" t="b">
        <f t="shared" si="0"/>
        <v>0</v>
      </c>
    </row>
    <row r="27" spans="1:30" x14ac:dyDescent="0.2">
      <c r="A27" s="4"/>
      <c r="B27" s="4">
        <v>57958</v>
      </c>
      <c r="C27" s="1" t="s">
        <v>172</v>
      </c>
      <c r="D27" s="1" t="s">
        <v>130</v>
      </c>
      <c r="E27" s="2">
        <v>168</v>
      </c>
      <c r="F27" s="1" t="s">
        <v>173</v>
      </c>
      <c r="G27" s="1" t="s">
        <v>174</v>
      </c>
      <c r="H27" s="1"/>
      <c r="I27" s="4" t="s">
        <v>175</v>
      </c>
      <c r="J27" s="1" t="s">
        <v>176</v>
      </c>
      <c r="K27" s="1" t="s">
        <v>177</v>
      </c>
      <c r="L27" s="1" t="s">
        <v>23</v>
      </c>
      <c r="M27" s="1" t="s">
        <v>178</v>
      </c>
      <c r="N27" s="1"/>
      <c r="O27" s="1" t="s">
        <v>179</v>
      </c>
      <c r="R27" s="8" t="b">
        <v>0</v>
      </c>
      <c r="S27" s="8" t="s">
        <v>463</v>
      </c>
      <c r="T27" s="8" t="s">
        <v>575</v>
      </c>
      <c r="U27" s="8" t="s">
        <v>573</v>
      </c>
      <c r="V27" s="8" t="s">
        <v>539</v>
      </c>
      <c r="X27" s="8" t="s">
        <v>574</v>
      </c>
      <c r="Y27" s="8" t="s">
        <v>576</v>
      </c>
      <c r="Z27" s="8" t="s">
        <v>556</v>
      </c>
      <c r="AA27" s="8" t="s">
        <v>556</v>
      </c>
      <c r="AC27" s="8" t="b">
        <v>0</v>
      </c>
      <c r="AD27" s="8" t="b">
        <f t="shared" si="0"/>
        <v>0</v>
      </c>
    </row>
    <row r="28" spans="1:30" x14ac:dyDescent="0.2">
      <c r="A28" s="4"/>
      <c r="B28" s="4">
        <v>69379</v>
      </c>
      <c r="C28" s="4" t="s">
        <v>48</v>
      </c>
      <c r="D28" s="1" t="s">
        <v>130</v>
      </c>
      <c r="E28" s="2">
        <v>48</v>
      </c>
      <c r="F28" s="1" t="s">
        <v>28</v>
      </c>
      <c r="G28" s="8" t="s">
        <v>380</v>
      </c>
      <c r="H28" s="1"/>
      <c r="I28" s="4" t="s">
        <v>81</v>
      </c>
      <c r="J28" s="1"/>
      <c r="K28" s="1" t="s">
        <v>15</v>
      </c>
      <c r="L28" s="1" t="s">
        <v>16</v>
      </c>
      <c r="M28" s="1" t="s">
        <v>180</v>
      </c>
      <c r="N28" s="1" t="s">
        <v>181</v>
      </c>
      <c r="O28" s="1" t="s">
        <v>182</v>
      </c>
      <c r="R28" s="8" t="b">
        <v>0</v>
      </c>
      <c r="S28" s="8" t="s">
        <v>493</v>
      </c>
      <c r="T28" s="8" t="s">
        <v>578</v>
      </c>
      <c r="U28" s="8" t="s">
        <v>468</v>
      </c>
      <c r="V28" s="8" t="s">
        <v>468</v>
      </c>
      <c r="X28" s="8" t="s">
        <v>577</v>
      </c>
      <c r="Y28" s="8" t="s">
        <v>579</v>
      </c>
      <c r="Z28" s="8" t="s">
        <v>527</v>
      </c>
      <c r="AA28" s="8" t="s">
        <v>580</v>
      </c>
      <c r="AC28" s="8" t="b">
        <v>0</v>
      </c>
      <c r="AD28" s="8" t="b">
        <f t="shared" si="0"/>
        <v>0</v>
      </c>
    </row>
    <row r="29" spans="1:30" x14ac:dyDescent="0.2">
      <c r="A29" s="4"/>
      <c r="B29" s="4">
        <v>59899</v>
      </c>
      <c r="C29" s="2" t="s">
        <v>183</v>
      </c>
      <c r="D29" s="5" t="s">
        <v>72</v>
      </c>
      <c r="E29" s="2">
        <v>84</v>
      </c>
      <c r="F29" s="1" t="s">
        <v>105</v>
      </c>
      <c r="G29" s="1" t="s">
        <v>106</v>
      </c>
      <c r="H29" s="1"/>
      <c r="I29" s="4" t="s">
        <v>184</v>
      </c>
      <c r="J29" s="1"/>
      <c r="K29" s="1" t="s">
        <v>185</v>
      </c>
      <c r="L29" s="1" t="s">
        <v>16</v>
      </c>
      <c r="M29" s="1" t="s">
        <v>186</v>
      </c>
      <c r="N29" s="1"/>
      <c r="O29" s="1" t="s">
        <v>132</v>
      </c>
      <c r="R29" s="8" t="b">
        <v>1</v>
      </c>
      <c r="S29" s="8" t="s">
        <v>474</v>
      </c>
      <c r="T29" s="8" t="s">
        <v>582</v>
      </c>
      <c r="U29" s="8" t="s">
        <v>581</v>
      </c>
      <c r="V29" s="8" t="s">
        <v>583</v>
      </c>
      <c r="X29" s="8" t="s">
        <v>445</v>
      </c>
      <c r="Y29" s="8" t="s">
        <v>584</v>
      </c>
      <c r="Z29" s="8" t="s">
        <v>564</v>
      </c>
      <c r="AA29" s="8" t="s">
        <v>535</v>
      </c>
      <c r="AC29" s="8" t="b">
        <v>0</v>
      </c>
      <c r="AD29" s="8" t="b">
        <f t="shared" si="0"/>
        <v>0</v>
      </c>
    </row>
    <row r="30" spans="1:30" x14ac:dyDescent="0.2">
      <c r="A30" s="4"/>
      <c r="B30" s="4">
        <v>64845</v>
      </c>
      <c r="C30" s="2" t="s">
        <v>187</v>
      </c>
      <c r="D30" s="5" t="s">
        <v>72</v>
      </c>
      <c r="E30" s="2">
        <v>60</v>
      </c>
      <c r="F30" s="1" t="s">
        <v>50</v>
      </c>
      <c r="G30" s="1" t="s">
        <v>161</v>
      </c>
      <c r="H30" s="1"/>
      <c r="I30" s="4" t="s">
        <v>188</v>
      </c>
      <c r="J30" s="1" t="s">
        <v>189</v>
      </c>
      <c r="K30" s="1"/>
      <c r="L30" s="1" t="s">
        <v>32</v>
      </c>
      <c r="M30" s="1" t="s">
        <v>96</v>
      </c>
      <c r="N30" s="1"/>
      <c r="O30" s="1" t="s">
        <v>190</v>
      </c>
      <c r="P30" s="1"/>
      <c r="Q30" s="1"/>
      <c r="R30" s="8" t="b">
        <v>1</v>
      </c>
      <c r="S30" s="8" t="s">
        <v>517</v>
      </c>
      <c r="T30" s="8" t="s">
        <v>490</v>
      </c>
      <c r="U30" s="8" t="s">
        <v>491</v>
      </c>
      <c r="V30" s="8" t="s">
        <v>456</v>
      </c>
      <c r="X30" s="8" t="s">
        <v>585</v>
      </c>
      <c r="Y30" s="8" t="s">
        <v>585</v>
      </c>
      <c r="Z30" s="8" t="s">
        <v>578</v>
      </c>
      <c r="AA30" s="8" t="s">
        <v>494</v>
      </c>
      <c r="AC30" s="8" t="b">
        <v>0</v>
      </c>
      <c r="AD30" s="8" t="b">
        <f t="shared" si="0"/>
        <v>0</v>
      </c>
    </row>
    <row r="31" spans="1:30" x14ac:dyDescent="0.2">
      <c r="A31" s="4"/>
      <c r="B31" s="4">
        <v>61528</v>
      </c>
      <c r="C31" s="2" t="s">
        <v>191</v>
      </c>
      <c r="D31" s="1" t="s">
        <v>192</v>
      </c>
      <c r="E31" s="2">
        <v>120</v>
      </c>
      <c r="F31" s="1" t="s">
        <v>111</v>
      </c>
      <c r="G31" s="1" t="s">
        <v>193</v>
      </c>
      <c r="H31" s="1"/>
      <c r="I31" s="4" t="s">
        <v>194</v>
      </c>
      <c r="J31" s="1" t="s">
        <v>195</v>
      </c>
      <c r="K31" s="1" t="s">
        <v>196</v>
      </c>
      <c r="L31" s="1" t="s">
        <v>23</v>
      </c>
      <c r="M31" s="1" t="s">
        <v>197</v>
      </c>
      <c r="N31" s="1" t="s">
        <v>198</v>
      </c>
      <c r="O31" s="1" t="s">
        <v>199</v>
      </c>
      <c r="P31" s="1"/>
      <c r="Q31" s="1"/>
      <c r="R31" s="8" t="b">
        <v>0</v>
      </c>
      <c r="S31" s="8" t="s">
        <v>517</v>
      </c>
      <c r="T31" s="8" t="s">
        <v>455</v>
      </c>
      <c r="U31" s="8" t="s">
        <v>517</v>
      </c>
      <c r="V31" s="8" t="s">
        <v>464</v>
      </c>
      <c r="X31" s="8" t="s">
        <v>520</v>
      </c>
      <c r="Y31" s="8" t="s">
        <v>575</v>
      </c>
      <c r="Z31" s="8" t="s">
        <v>535</v>
      </c>
      <c r="AA31" s="8" t="s">
        <v>573</v>
      </c>
      <c r="AC31" s="8" t="b">
        <v>0</v>
      </c>
      <c r="AD31" s="8" t="b">
        <f t="shared" si="0"/>
        <v>0</v>
      </c>
    </row>
    <row r="32" spans="1:30" x14ac:dyDescent="0.2">
      <c r="A32" s="4"/>
      <c r="B32" s="4">
        <v>61596</v>
      </c>
      <c r="C32" s="2" t="s">
        <v>200</v>
      </c>
      <c r="D32" s="5" t="s">
        <v>72</v>
      </c>
      <c r="E32" s="2">
        <v>96</v>
      </c>
      <c r="F32" s="1" t="s">
        <v>13</v>
      </c>
      <c r="G32" s="1" t="s">
        <v>201</v>
      </c>
      <c r="H32" s="1"/>
      <c r="I32" s="4" t="s">
        <v>202</v>
      </c>
      <c r="J32" s="1"/>
      <c r="K32" s="1" t="s">
        <v>203</v>
      </c>
      <c r="L32" s="1" t="s">
        <v>16</v>
      </c>
      <c r="M32" s="1" t="s">
        <v>204</v>
      </c>
      <c r="N32" s="1" t="s">
        <v>205</v>
      </c>
      <c r="O32" s="1" t="s">
        <v>206</v>
      </c>
      <c r="P32" s="1"/>
      <c r="Q32" s="1"/>
      <c r="R32" s="8" t="b">
        <v>1</v>
      </c>
      <c r="S32" s="8" t="s">
        <v>475</v>
      </c>
      <c r="T32" s="8" t="s">
        <v>588</v>
      </c>
      <c r="U32" s="8" t="s">
        <v>586</v>
      </c>
      <c r="V32" s="8" t="s">
        <v>493</v>
      </c>
      <c r="X32" s="8" t="s">
        <v>587</v>
      </c>
      <c r="Y32" s="8" t="s">
        <v>440</v>
      </c>
      <c r="Z32" s="8" t="s">
        <v>477</v>
      </c>
      <c r="AA32" s="8" t="s">
        <v>589</v>
      </c>
      <c r="AC32" s="8" t="b">
        <v>0</v>
      </c>
      <c r="AD32" s="8" t="b">
        <f t="shared" si="0"/>
        <v>0</v>
      </c>
    </row>
    <row r="33" spans="1:32" x14ac:dyDescent="0.2">
      <c r="A33" s="4"/>
      <c r="B33" s="4">
        <v>61548</v>
      </c>
      <c r="C33" s="4" t="s">
        <v>207</v>
      </c>
      <c r="D33" s="5" t="s">
        <v>72</v>
      </c>
      <c r="E33" s="2">
        <v>144</v>
      </c>
      <c r="F33" s="4" t="s">
        <v>152</v>
      </c>
      <c r="G33" s="4" t="s">
        <v>414</v>
      </c>
      <c r="H33" s="4"/>
      <c r="I33" s="4" t="s">
        <v>81</v>
      </c>
      <c r="J33" s="4"/>
      <c r="K33" s="4"/>
      <c r="L33" s="4" t="s">
        <v>23</v>
      </c>
      <c r="M33" s="4" t="s">
        <v>204</v>
      </c>
      <c r="N33" s="4" t="s">
        <v>416</v>
      </c>
      <c r="O33" s="4"/>
      <c r="P33" s="4"/>
      <c r="Q33" s="4"/>
      <c r="R33" s="8" t="b">
        <v>1</v>
      </c>
      <c r="S33" s="8" t="s">
        <v>458</v>
      </c>
      <c r="T33" s="8" t="s">
        <v>470</v>
      </c>
      <c r="U33" s="8" t="s">
        <v>467</v>
      </c>
      <c r="V33" s="8" t="s">
        <v>471</v>
      </c>
      <c r="X33" s="8" t="s">
        <v>468</v>
      </c>
      <c r="Y33" s="8" t="s">
        <v>462</v>
      </c>
      <c r="Z33" s="8" t="s">
        <v>469</v>
      </c>
      <c r="AA33" s="8" t="s">
        <v>472</v>
      </c>
      <c r="AC33" s="8" t="b">
        <v>0</v>
      </c>
      <c r="AD33" s="8" t="b">
        <f t="shared" si="0"/>
        <v>0</v>
      </c>
    </row>
    <row r="34" spans="1:32" x14ac:dyDescent="0.2">
      <c r="A34">
        <v>1</v>
      </c>
      <c r="B34" s="4">
        <v>66480</v>
      </c>
      <c r="C34" s="3" t="s">
        <v>392</v>
      </c>
      <c r="D34" s="4" t="s">
        <v>393</v>
      </c>
      <c r="E34" s="2">
        <v>32</v>
      </c>
      <c r="F34" s="8" t="s">
        <v>147</v>
      </c>
      <c r="G34" s="8" t="s">
        <v>394</v>
      </c>
      <c r="I34" s="4" t="s">
        <v>81</v>
      </c>
      <c r="K34" s="8" t="s">
        <v>15</v>
      </c>
      <c r="L34" s="8" t="s">
        <v>23</v>
      </c>
      <c r="M34" s="8" t="s">
        <v>395</v>
      </c>
      <c r="O34" s="8" t="s">
        <v>396</v>
      </c>
      <c r="R34" s="8" t="b">
        <v>0</v>
      </c>
      <c r="S34" s="8" t="s">
        <v>590</v>
      </c>
      <c r="T34" s="8" t="s">
        <v>591</v>
      </c>
      <c r="U34" s="8" t="s">
        <v>591</v>
      </c>
      <c r="V34" s="8" t="s">
        <v>480</v>
      </c>
      <c r="X34" s="8" t="s">
        <v>528</v>
      </c>
      <c r="Y34" s="8" t="s">
        <v>592</v>
      </c>
      <c r="Z34" s="8" t="s">
        <v>570</v>
      </c>
      <c r="AA34" s="8" t="s">
        <v>578</v>
      </c>
      <c r="AC34" s="8" t="b">
        <v>0</v>
      </c>
      <c r="AD34" s="8" t="b">
        <f t="shared" si="0"/>
        <v>1</v>
      </c>
    </row>
    <row r="35" spans="1:32" x14ac:dyDescent="0.2">
      <c r="A35">
        <v>1</v>
      </c>
      <c r="B35">
        <v>65334</v>
      </c>
      <c r="C35" s="3" t="s">
        <v>397</v>
      </c>
      <c r="D35" s="4" t="s">
        <v>130</v>
      </c>
      <c r="E35" s="2">
        <v>24</v>
      </c>
      <c r="F35" s="8" t="s">
        <v>131</v>
      </c>
      <c r="G35" s="8" t="s">
        <v>398</v>
      </c>
      <c r="I35" s="4" t="s">
        <v>81</v>
      </c>
      <c r="K35" s="8" t="s">
        <v>15</v>
      </c>
      <c r="L35" s="8" t="s">
        <v>23</v>
      </c>
      <c r="M35" s="8" t="s">
        <v>399</v>
      </c>
      <c r="O35" s="8" t="s">
        <v>400</v>
      </c>
      <c r="R35" s="8" t="b">
        <v>0</v>
      </c>
      <c r="S35" s="8" t="s">
        <v>593</v>
      </c>
      <c r="T35" s="8" t="s">
        <v>594</v>
      </c>
      <c r="U35" s="8" t="s">
        <v>446</v>
      </c>
      <c r="V35" s="8" t="s">
        <v>595</v>
      </c>
      <c r="AC35" s="8" t="b">
        <v>0</v>
      </c>
      <c r="AD35" s="8" t="b">
        <f t="shared" si="0"/>
        <v>1</v>
      </c>
    </row>
    <row r="36" spans="1:32" x14ac:dyDescent="0.2">
      <c r="B36">
        <v>57409</v>
      </c>
      <c r="C36" s="8" t="s">
        <v>401</v>
      </c>
      <c r="D36" s="5" t="s">
        <v>239</v>
      </c>
      <c r="E36" s="2">
        <v>108</v>
      </c>
      <c r="F36" s="8" t="s">
        <v>60</v>
      </c>
      <c r="G36" s="8" t="s">
        <v>402</v>
      </c>
      <c r="I36" s="4" t="s">
        <v>403</v>
      </c>
      <c r="K36" s="8" t="s">
        <v>15</v>
      </c>
      <c r="L36" s="8" t="s">
        <v>23</v>
      </c>
      <c r="M36" s="8" t="s">
        <v>389</v>
      </c>
      <c r="O36" s="8" t="s">
        <v>404</v>
      </c>
      <c r="R36" s="8" t="b">
        <v>1</v>
      </c>
      <c r="S36" s="8" t="s">
        <v>463</v>
      </c>
      <c r="T36" s="8" t="s">
        <v>494</v>
      </c>
      <c r="U36" s="8" t="s">
        <v>491</v>
      </c>
      <c r="V36" s="8" t="s">
        <v>598</v>
      </c>
      <c r="X36" s="8" t="s">
        <v>596</v>
      </c>
      <c r="Y36" s="8" t="s">
        <v>596</v>
      </c>
      <c r="Z36" s="8" t="s">
        <v>597</v>
      </c>
      <c r="AA36" s="8" t="s">
        <v>599</v>
      </c>
      <c r="AC36" s="8" t="b">
        <v>0</v>
      </c>
      <c r="AD36" s="8" t="b">
        <f t="shared" si="0"/>
        <v>0</v>
      </c>
    </row>
    <row r="37" spans="1:32" x14ac:dyDescent="0.2">
      <c r="B37">
        <v>57860</v>
      </c>
      <c r="C37" s="8" t="s">
        <v>410</v>
      </c>
      <c r="D37" s="5" t="s">
        <v>409</v>
      </c>
      <c r="E37" s="2">
        <v>24</v>
      </c>
      <c r="F37" s="8" t="s">
        <v>131</v>
      </c>
      <c r="G37" s="8" t="s">
        <v>408</v>
      </c>
      <c r="I37" s="4" t="s">
        <v>81</v>
      </c>
      <c r="K37" s="8" t="s">
        <v>405</v>
      </c>
      <c r="L37" s="8" t="s">
        <v>57</v>
      </c>
      <c r="M37" s="8" t="s">
        <v>407</v>
      </c>
      <c r="N37" s="8" t="s">
        <v>411</v>
      </c>
      <c r="O37" s="8" t="s">
        <v>406</v>
      </c>
      <c r="R37" s="8" t="b">
        <v>1</v>
      </c>
      <c r="S37" s="8" t="s">
        <v>600</v>
      </c>
      <c r="T37" s="8" t="s">
        <v>542</v>
      </c>
      <c r="U37" s="8" t="s">
        <v>601</v>
      </c>
      <c r="V37" s="8" t="s">
        <v>602</v>
      </c>
      <c r="AC37" s="8" t="b">
        <v>0</v>
      </c>
      <c r="AD37" s="8" t="b">
        <f t="shared" si="0"/>
        <v>0</v>
      </c>
    </row>
    <row r="38" spans="1:32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8" t="b">
        <v>0</v>
      </c>
      <c r="AC38" s="8" t="b">
        <v>1</v>
      </c>
      <c r="AD38" s="8" t="b">
        <f t="shared" si="0"/>
        <v>0</v>
      </c>
    </row>
    <row r="39" spans="1:32" x14ac:dyDescent="0.2">
      <c r="A39" s="4"/>
      <c r="B39" s="1">
        <v>52604</v>
      </c>
      <c r="C39" s="1" t="s">
        <v>208</v>
      </c>
      <c r="D39" s="1" t="s">
        <v>209</v>
      </c>
      <c r="E39" s="2">
        <v>96</v>
      </c>
      <c r="F39" s="1" t="s">
        <v>13</v>
      </c>
      <c r="G39" s="1" t="s">
        <v>161</v>
      </c>
      <c r="H39" s="1"/>
      <c r="I39" s="4" t="s">
        <v>81</v>
      </c>
      <c r="J39" s="1"/>
      <c r="K39" s="8" t="s">
        <v>15</v>
      </c>
      <c r="L39" s="8" t="s">
        <v>32</v>
      </c>
      <c r="M39" s="8" t="s">
        <v>263</v>
      </c>
      <c r="N39" s="1"/>
      <c r="O39" s="1" t="s">
        <v>391</v>
      </c>
      <c r="P39" s="1"/>
      <c r="Q39" s="1"/>
      <c r="R39" s="8" t="b">
        <v>0</v>
      </c>
      <c r="S39" s="8" t="s">
        <v>603</v>
      </c>
      <c r="T39" s="8" t="s">
        <v>587</v>
      </c>
      <c r="U39" s="8" t="s">
        <v>604</v>
      </c>
      <c r="V39" s="8" t="s">
        <v>480</v>
      </c>
      <c r="AC39" s="8" t="b">
        <v>1</v>
      </c>
      <c r="AD39" s="8" t="b">
        <f t="shared" si="0"/>
        <v>0</v>
      </c>
      <c r="AE39">
        <v>1.36</v>
      </c>
      <c r="AF39">
        <v>0.68799999999999994</v>
      </c>
    </row>
    <row r="40" spans="1:32" x14ac:dyDescent="0.2">
      <c r="A40" s="4">
        <v>1</v>
      </c>
      <c r="B40" s="1">
        <v>69455</v>
      </c>
      <c r="C40" s="3" t="s">
        <v>210</v>
      </c>
      <c r="D40" s="4" t="s">
        <v>130</v>
      </c>
      <c r="E40" s="4">
        <v>84</v>
      </c>
      <c r="F40" s="1" t="s">
        <v>105</v>
      </c>
      <c r="G40" s="8" t="s">
        <v>390</v>
      </c>
      <c r="H40" s="1"/>
      <c r="I40" s="8" t="s">
        <v>81</v>
      </c>
      <c r="J40" s="1"/>
      <c r="K40" s="8" t="s">
        <v>15</v>
      </c>
      <c r="L40" s="8" t="s">
        <v>23</v>
      </c>
      <c r="M40" s="8" t="s">
        <v>389</v>
      </c>
      <c r="N40" s="1"/>
      <c r="O40" s="8" t="s">
        <v>259</v>
      </c>
      <c r="P40" s="1"/>
      <c r="Q40" s="1"/>
      <c r="R40" s="8" t="b">
        <v>0</v>
      </c>
      <c r="S40" s="8" t="s">
        <v>536</v>
      </c>
      <c r="T40" s="8" t="s">
        <v>441</v>
      </c>
      <c r="U40" s="8" t="s">
        <v>600</v>
      </c>
      <c r="V40" s="8" t="s">
        <v>605</v>
      </c>
      <c r="AC40" s="8" t="b">
        <v>1</v>
      </c>
      <c r="AD40" s="8" t="b">
        <f t="shared" si="0"/>
        <v>1</v>
      </c>
      <c r="AE40">
        <v>0.85899999999999999</v>
      </c>
      <c r="AF40">
        <v>8.2000000000000003E-2</v>
      </c>
    </row>
    <row r="41" spans="1:32" x14ac:dyDescent="0.2">
      <c r="A41" s="4"/>
      <c r="B41" s="1">
        <v>67976</v>
      </c>
      <c r="C41" s="1" t="s">
        <v>133</v>
      </c>
      <c r="D41" s="1" t="s">
        <v>134</v>
      </c>
      <c r="E41" s="2">
        <v>48</v>
      </c>
      <c r="F41" s="1" t="s">
        <v>28</v>
      </c>
      <c r="G41" s="1" t="s">
        <v>212</v>
      </c>
      <c r="H41" s="1"/>
      <c r="I41" s="8" t="s">
        <v>81</v>
      </c>
      <c r="J41" s="1"/>
      <c r="K41" s="8" t="s">
        <v>15</v>
      </c>
      <c r="L41" s="8" t="s">
        <v>32</v>
      </c>
      <c r="M41" s="8" t="s">
        <v>413</v>
      </c>
      <c r="N41" s="1"/>
      <c r="O41" s="8" t="s">
        <v>412</v>
      </c>
      <c r="P41" s="1"/>
      <c r="Q41" s="1"/>
      <c r="R41" s="8" t="b">
        <v>0</v>
      </c>
      <c r="S41" s="8" t="s">
        <v>587</v>
      </c>
      <c r="T41" s="8" t="s">
        <v>448</v>
      </c>
      <c r="U41" s="8" t="s">
        <v>606</v>
      </c>
      <c r="V41" s="8" t="s">
        <v>603</v>
      </c>
      <c r="X41" s="8" t="s">
        <v>607</v>
      </c>
      <c r="Y41" s="8" t="s">
        <v>607</v>
      </c>
      <c r="Z41" s="8" t="s">
        <v>608</v>
      </c>
      <c r="AA41" s="8" t="s">
        <v>545</v>
      </c>
      <c r="AC41" s="8" t="b">
        <v>1</v>
      </c>
      <c r="AD41" s="8" t="b">
        <f t="shared" si="0"/>
        <v>0</v>
      </c>
      <c r="AE41">
        <v>1.1599999999999999</v>
      </c>
      <c r="AF41">
        <v>0.23100000000000001</v>
      </c>
    </row>
    <row r="42" spans="1:32" x14ac:dyDescent="0.2">
      <c r="A42" s="4"/>
      <c r="B42" s="1">
        <v>69511</v>
      </c>
      <c r="C42" s="4" t="s">
        <v>213</v>
      </c>
      <c r="D42" s="1" t="s">
        <v>130</v>
      </c>
      <c r="E42" s="2">
        <v>72</v>
      </c>
      <c r="F42" s="1" t="s">
        <v>37</v>
      </c>
      <c r="G42" s="8" t="s">
        <v>379</v>
      </c>
      <c r="H42" s="1"/>
      <c r="I42" s="1"/>
      <c r="J42" s="1"/>
      <c r="K42" s="8" t="s">
        <v>15</v>
      </c>
      <c r="L42" s="8" t="s">
        <v>16</v>
      </c>
      <c r="M42" s="8" t="s">
        <v>70</v>
      </c>
      <c r="N42" s="1"/>
      <c r="O42" s="1"/>
      <c r="P42" s="1"/>
      <c r="Q42" s="1"/>
      <c r="R42" s="8" t="b">
        <v>0</v>
      </c>
      <c r="S42" s="8" t="s">
        <v>609</v>
      </c>
      <c r="T42" s="8" t="s">
        <v>495</v>
      </c>
      <c r="U42" s="8" t="s">
        <v>462</v>
      </c>
      <c r="V42" s="8" t="s">
        <v>598</v>
      </c>
      <c r="X42" s="8" t="s">
        <v>606</v>
      </c>
      <c r="Y42" s="8" t="s">
        <v>451</v>
      </c>
      <c r="Z42" s="8" t="s">
        <v>539</v>
      </c>
      <c r="AA42" s="8" t="s">
        <v>516</v>
      </c>
      <c r="AC42" s="8" t="b">
        <v>1</v>
      </c>
      <c r="AD42" s="8" t="b">
        <f t="shared" si="0"/>
        <v>0</v>
      </c>
      <c r="AE42">
        <v>1.54</v>
      </c>
      <c r="AF42">
        <v>0.20499999999999999</v>
      </c>
    </row>
    <row r="43" spans="1:32" x14ac:dyDescent="0.2">
      <c r="A43" s="4">
        <v>1</v>
      </c>
      <c r="B43" s="4">
        <v>69573</v>
      </c>
      <c r="C43" s="3" t="s">
        <v>214</v>
      </c>
      <c r="D43" s="4" t="s">
        <v>130</v>
      </c>
      <c r="E43" s="4">
        <v>48</v>
      </c>
      <c r="F43" s="1" t="s">
        <v>28</v>
      </c>
      <c r="G43" s="1" t="s">
        <v>215</v>
      </c>
      <c r="H43" s="1"/>
      <c r="I43" s="8" t="s">
        <v>81</v>
      </c>
      <c r="J43" s="1"/>
      <c r="K43" s="8" t="s">
        <v>15</v>
      </c>
      <c r="L43" s="8" t="s">
        <v>16</v>
      </c>
      <c r="M43" s="8" t="s">
        <v>418</v>
      </c>
      <c r="N43" s="1"/>
      <c r="O43" s="1"/>
      <c r="P43" s="1"/>
      <c r="Q43" s="1"/>
      <c r="R43" s="8" t="b">
        <v>0</v>
      </c>
      <c r="S43" s="8" t="s">
        <v>610</v>
      </c>
      <c r="T43" s="8" t="s">
        <v>612</v>
      </c>
      <c r="U43" s="8" t="s">
        <v>611</v>
      </c>
      <c r="V43" s="8" t="s">
        <v>495</v>
      </c>
      <c r="AC43" s="8" t="b">
        <v>1</v>
      </c>
      <c r="AD43" s="8" t="b">
        <f t="shared" si="0"/>
        <v>1</v>
      </c>
      <c r="AE43">
        <v>1.61</v>
      </c>
      <c r="AF43">
        <v>0.159</v>
      </c>
    </row>
    <row r="44" spans="1:32" x14ac:dyDescent="0.2">
      <c r="A44" s="7"/>
      <c r="B44" s="4">
        <v>68710</v>
      </c>
      <c r="C44" s="4" t="s">
        <v>216</v>
      </c>
      <c r="D44" s="5" t="s">
        <v>72</v>
      </c>
      <c r="E44" s="4">
        <v>24</v>
      </c>
      <c r="F44" s="1" t="s">
        <v>131</v>
      </c>
      <c r="G44" s="1" t="s">
        <v>217</v>
      </c>
      <c r="H44" s="1"/>
      <c r="I44" s="4" t="s">
        <v>81</v>
      </c>
      <c r="J44" s="1" t="s">
        <v>218</v>
      </c>
      <c r="K44" s="1" t="s">
        <v>15</v>
      </c>
      <c r="L44" s="1" t="s">
        <v>23</v>
      </c>
      <c r="M44" s="1" t="s">
        <v>219</v>
      </c>
      <c r="N44" s="1" t="s">
        <v>217</v>
      </c>
      <c r="O44" s="1" t="s">
        <v>220</v>
      </c>
      <c r="P44" s="1"/>
      <c r="Q44" s="1"/>
      <c r="R44" s="8" t="b">
        <v>1</v>
      </c>
      <c r="S44" s="8" t="s">
        <v>464</v>
      </c>
      <c r="T44" s="8" t="s">
        <v>615</v>
      </c>
      <c r="U44" s="8" t="s">
        <v>491</v>
      </c>
      <c r="V44" s="8" t="s">
        <v>611</v>
      </c>
      <c r="X44" s="8" t="s">
        <v>613</v>
      </c>
      <c r="Y44" s="8" t="s">
        <v>520</v>
      </c>
      <c r="Z44" s="8" t="s">
        <v>614</v>
      </c>
      <c r="AA44" s="8" t="s">
        <v>585</v>
      </c>
      <c r="AC44" s="8" t="b">
        <v>1</v>
      </c>
      <c r="AD44" s="8" t="b">
        <f t="shared" si="0"/>
        <v>0</v>
      </c>
      <c r="AE44">
        <v>1.51</v>
      </c>
      <c r="AF44">
        <v>0.104</v>
      </c>
    </row>
    <row r="45" spans="1:32" x14ac:dyDescent="0.2">
      <c r="A45" s="4"/>
      <c r="B45" s="4">
        <v>51747</v>
      </c>
      <c r="C45" s="1" t="s">
        <v>221</v>
      </c>
      <c r="D45" s="5" t="s">
        <v>87</v>
      </c>
      <c r="E45" s="4">
        <v>60</v>
      </c>
      <c r="F45" s="1" t="s">
        <v>50</v>
      </c>
      <c r="G45" s="1" t="s">
        <v>222</v>
      </c>
      <c r="H45" s="1"/>
      <c r="I45" s="8" t="s">
        <v>223</v>
      </c>
      <c r="J45" s="1"/>
      <c r="K45" s="1" t="s">
        <v>224</v>
      </c>
      <c r="L45" s="1" t="s">
        <v>57</v>
      </c>
      <c r="M45" s="1" t="s">
        <v>225</v>
      </c>
      <c r="N45" s="1" t="s">
        <v>217</v>
      </c>
      <c r="O45" s="1" t="s">
        <v>226</v>
      </c>
      <c r="P45" s="1"/>
      <c r="Q45" s="1"/>
      <c r="R45" s="8" t="b">
        <v>1</v>
      </c>
      <c r="S45" s="8" t="s">
        <v>598</v>
      </c>
      <c r="T45" s="8" t="s">
        <v>539</v>
      </c>
      <c r="U45" s="8" t="s">
        <v>616</v>
      </c>
      <c r="V45" s="8" t="s">
        <v>618</v>
      </c>
      <c r="X45" s="8" t="s">
        <v>617</v>
      </c>
      <c r="Y45" s="8" t="s">
        <v>556</v>
      </c>
      <c r="Z45" s="8" t="s">
        <v>556</v>
      </c>
      <c r="AA45" s="8" t="s">
        <v>619</v>
      </c>
      <c r="AC45" s="8" t="b">
        <v>1</v>
      </c>
      <c r="AD45" s="8" t="b">
        <f t="shared" si="0"/>
        <v>0</v>
      </c>
      <c r="AE45">
        <v>1.21</v>
      </c>
      <c r="AF45">
        <v>0.23100000000000001</v>
      </c>
    </row>
    <row r="46" spans="1:32" x14ac:dyDescent="0.2">
      <c r="A46" s="7"/>
      <c r="B46" s="4">
        <v>69675</v>
      </c>
      <c r="C46" s="1" t="s">
        <v>227</v>
      </c>
      <c r="D46" s="5" t="s">
        <v>228</v>
      </c>
      <c r="E46" s="4">
        <v>144</v>
      </c>
      <c r="F46" s="1" t="s">
        <v>152</v>
      </c>
      <c r="G46" s="1" t="s">
        <v>229</v>
      </c>
      <c r="H46" s="1"/>
      <c r="I46" s="1" t="s">
        <v>81</v>
      </c>
      <c r="J46" s="1"/>
      <c r="K46" s="1" t="s">
        <v>230</v>
      </c>
      <c r="L46" s="8" t="s">
        <v>16</v>
      </c>
      <c r="M46" s="1" t="s">
        <v>186</v>
      </c>
      <c r="N46" s="1"/>
      <c r="O46" s="1" t="s">
        <v>231</v>
      </c>
      <c r="P46" s="1"/>
      <c r="Q46" s="1"/>
      <c r="R46" s="8" t="b">
        <v>1</v>
      </c>
      <c r="S46" s="8" t="s">
        <v>620</v>
      </c>
      <c r="T46" s="8" t="s">
        <v>620</v>
      </c>
      <c r="U46" s="8" t="s">
        <v>621</v>
      </c>
      <c r="V46" s="8" t="s">
        <v>489</v>
      </c>
      <c r="X46" s="8" t="s">
        <v>622</v>
      </c>
      <c r="Y46" s="8" t="s">
        <v>624</v>
      </c>
      <c r="Z46" s="8" t="s">
        <v>623</v>
      </c>
      <c r="AA46" s="8" t="s">
        <v>625</v>
      </c>
      <c r="AC46" s="8" t="b">
        <v>1</v>
      </c>
      <c r="AD46" s="8" t="b">
        <f t="shared" si="0"/>
        <v>0</v>
      </c>
      <c r="AE46">
        <v>1.61</v>
      </c>
      <c r="AF46">
        <v>0.153</v>
      </c>
    </row>
    <row r="47" spans="1:32" x14ac:dyDescent="0.2">
      <c r="A47" s="7"/>
      <c r="B47" s="4">
        <v>69531</v>
      </c>
      <c r="C47" s="4" t="s">
        <v>232</v>
      </c>
      <c r="D47" s="5" t="s">
        <v>233</v>
      </c>
      <c r="E47" s="4">
        <v>72</v>
      </c>
      <c r="F47" s="1" t="s">
        <v>37</v>
      </c>
      <c r="G47" s="1" t="s">
        <v>217</v>
      </c>
      <c r="H47" s="1"/>
      <c r="I47" s="1" t="s">
        <v>223</v>
      </c>
      <c r="J47" s="1"/>
      <c r="K47" s="1" t="s">
        <v>15</v>
      </c>
      <c r="L47" s="8" t="s">
        <v>32</v>
      </c>
      <c r="M47" s="1" t="s">
        <v>157</v>
      </c>
      <c r="N47" s="1"/>
      <c r="O47" s="1" t="s">
        <v>234</v>
      </c>
      <c r="P47" s="1"/>
      <c r="Q47" s="1"/>
      <c r="R47" s="8" t="b">
        <v>1</v>
      </c>
      <c r="S47" s="8" t="s">
        <v>536</v>
      </c>
      <c r="T47" s="8" t="s">
        <v>520</v>
      </c>
      <c r="U47" s="8" t="s">
        <v>493</v>
      </c>
      <c r="V47" s="8" t="s">
        <v>462</v>
      </c>
      <c r="X47" s="8" t="s">
        <v>490</v>
      </c>
      <c r="Y47" s="8" t="s">
        <v>626</v>
      </c>
      <c r="Z47" s="8" t="s">
        <v>626</v>
      </c>
      <c r="AA47" s="8" t="s">
        <v>516</v>
      </c>
      <c r="AC47" s="8" t="b">
        <v>1</v>
      </c>
      <c r="AD47" s="8" t="b">
        <f t="shared" si="0"/>
        <v>0</v>
      </c>
      <c r="AE47">
        <v>2.5499999999999998</v>
      </c>
      <c r="AF47">
        <v>0.105</v>
      </c>
    </row>
    <row r="48" spans="1:32" x14ac:dyDescent="0.2">
      <c r="A48" s="4">
        <v>1</v>
      </c>
      <c r="B48" s="4">
        <v>69686</v>
      </c>
      <c r="C48" s="3" t="s">
        <v>235</v>
      </c>
      <c r="D48" s="4" t="s">
        <v>236</v>
      </c>
      <c r="E48" s="4">
        <v>24</v>
      </c>
      <c r="F48" s="1" t="s">
        <v>131</v>
      </c>
      <c r="G48" s="1" t="s">
        <v>237</v>
      </c>
      <c r="H48" s="1"/>
      <c r="I48" s="1" t="s">
        <v>81</v>
      </c>
      <c r="J48" s="1"/>
      <c r="K48" s="1" t="s">
        <v>15</v>
      </c>
      <c r="L48" s="1" t="s">
        <v>16</v>
      </c>
      <c r="M48" s="1" t="s">
        <v>17</v>
      </c>
      <c r="N48" s="1"/>
      <c r="O48" s="1"/>
      <c r="P48" s="1"/>
      <c r="Q48" s="1"/>
      <c r="R48" s="8" t="b">
        <v>0</v>
      </c>
      <c r="S48" s="8" t="s">
        <v>495</v>
      </c>
      <c r="T48" s="8" t="s">
        <v>475</v>
      </c>
      <c r="U48" s="8" t="s">
        <v>567</v>
      </c>
      <c r="V48" s="8" t="s">
        <v>616</v>
      </c>
      <c r="AC48" s="8" t="b">
        <v>1</v>
      </c>
      <c r="AD48" s="8" t="b">
        <f t="shared" si="0"/>
        <v>1</v>
      </c>
      <c r="AE48">
        <v>1.5</v>
      </c>
      <c r="AF48">
        <v>0.14199999999999999</v>
      </c>
    </row>
    <row r="49" spans="1:32" x14ac:dyDescent="0.2">
      <c r="A49" s="4"/>
      <c r="B49" s="4">
        <v>69715</v>
      </c>
      <c r="C49" s="4" t="s">
        <v>238</v>
      </c>
      <c r="D49" s="5" t="s">
        <v>239</v>
      </c>
      <c r="E49" s="4">
        <v>24</v>
      </c>
      <c r="F49" s="1" t="s">
        <v>131</v>
      </c>
      <c r="G49" s="1" t="s">
        <v>240</v>
      </c>
      <c r="H49" s="1"/>
      <c r="I49" s="1" t="s">
        <v>241</v>
      </c>
      <c r="J49" s="1"/>
      <c r="K49" s="1" t="s">
        <v>15</v>
      </c>
      <c r="L49" s="1" t="s">
        <v>16</v>
      </c>
      <c r="M49" s="1" t="s">
        <v>204</v>
      </c>
      <c r="N49" s="1"/>
      <c r="O49" s="1" t="s">
        <v>158</v>
      </c>
      <c r="R49" s="8" t="b">
        <v>1</v>
      </c>
      <c r="S49" s="8" t="s">
        <v>440</v>
      </c>
      <c r="T49" s="8" t="s">
        <v>561</v>
      </c>
      <c r="U49" s="8" t="s">
        <v>468</v>
      </c>
      <c r="V49" s="8" t="s">
        <v>628</v>
      </c>
      <c r="X49" s="8" t="s">
        <v>627</v>
      </c>
      <c r="Y49" s="8" t="s">
        <v>627</v>
      </c>
      <c r="Z49" s="8" t="s">
        <v>564</v>
      </c>
      <c r="AA49" s="8" t="s">
        <v>629</v>
      </c>
      <c r="AC49" s="8" t="b">
        <v>1</v>
      </c>
      <c r="AD49" s="8" t="b">
        <f t="shared" si="0"/>
        <v>0</v>
      </c>
      <c r="AE49">
        <v>1.49</v>
      </c>
      <c r="AF49">
        <v>0.16200000000000001</v>
      </c>
    </row>
    <row r="50" spans="1:32" x14ac:dyDescent="0.2">
      <c r="A50" s="7"/>
      <c r="B50" s="4">
        <v>69737</v>
      </c>
      <c r="C50" s="1" t="s">
        <v>242</v>
      </c>
      <c r="D50" s="1" t="s">
        <v>243</v>
      </c>
      <c r="E50" s="4">
        <v>132</v>
      </c>
      <c r="F50" s="1" t="s">
        <v>21</v>
      </c>
      <c r="G50" s="1" t="s">
        <v>244</v>
      </c>
      <c r="H50" s="1"/>
      <c r="I50" s="1" t="s">
        <v>81</v>
      </c>
      <c r="J50" s="1" t="s">
        <v>245</v>
      </c>
      <c r="K50" s="1" t="s">
        <v>15</v>
      </c>
      <c r="L50" s="1" t="s">
        <v>32</v>
      </c>
      <c r="M50" s="1" t="s">
        <v>246</v>
      </c>
      <c r="N50" s="1"/>
      <c r="O50" s="1"/>
      <c r="R50" s="8" t="b">
        <v>0</v>
      </c>
      <c r="S50" s="8" t="s">
        <v>465</v>
      </c>
      <c r="T50" s="8" t="s">
        <v>523</v>
      </c>
      <c r="U50" s="8" t="s">
        <v>470</v>
      </c>
      <c r="V50" s="8" t="s">
        <v>475</v>
      </c>
      <c r="X50" s="8" t="s">
        <v>524</v>
      </c>
      <c r="Y50" s="8" t="s">
        <v>631</v>
      </c>
      <c r="Z50" s="8" t="s">
        <v>630</v>
      </c>
      <c r="AA50" s="8" t="s">
        <v>632</v>
      </c>
      <c r="AC50" s="8" t="b">
        <v>1</v>
      </c>
      <c r="AD50" s="8" t="b">
        <f t="shared" si="0"/>
        <v>0</v>
      </c>
      <c r="AE50">
        <v>1.59</v>
      </c>
      <c r="AF50">
        <v>0.20399999999999999</v>
      </c>
    </row>
    <row r="51" spans="1:32" x14ac:dyDescent="0.2">
      <c r="A51" s="4"/>
      <c r="B51" s="4">
        <v>69865</v>
      </c>
      <c r="C51" s="4" t="s">
        <v>247</v>
      </c>
      <c r="D51" s="1" t="s">
        <v>192</v>
      </c>
      <c r="E51" s="4">
        <v>60</v>
      </c>
      <c r="F51" s="1" t="s">
        <v>50</v>
      </c>
      <c r="G51" s="8" t="s">
        <v>385</v>
      </c>
      <c r="H51" s="1"/>
      <c r="I51" s="8" t="s">
        <v>383</v>
      </c>
      <c r="J51" s="1"/>
      <c r="K51" s="8" t="s">
        <v>384</v>
      </c>
      <c r="L51" s="8" t="s">
        <v>32</v>
      </c>
      <c r="M51" s="1" t="s">
        <v>248</v>
      </c>
      <c r="N51" s="1"/>
      <c r="O51" s="1"/>
      <c r="R51" s="8" t="b">
        <v>0</v>
      </c>
      <c r="S51" s="8" t="s">
        <v>633</v>
      </c>
      <c r="T51" s="8" t="s">
        <v>637</v>
      </c>
      <c r="U51" s="8" t="s">
        <v>634</v>
      </c>
      <c r="V51" s="8" t="s">
        <v>638</v>
      </c>
      <c r="X51" s="8" t="s">
        <v>635</v>
      </c>
      <c r="Y51" s="8" t="s">
        <v>507</v>
      </c>
      <c r="Z51" s="8" t="s">
        <v>636</v>
      </c>
      <c r="AA51" s="8" t="s">
        <v>639</v>
      </c>
      <c r="AC51" s="8" t="b">
        <v>1</v>
      </c>
      <c r="AD51" s="8" t="b">
        <f t="shared" si="0"/>
        <v>0</v>
      </c>
      <c r="AE51">
        <v>0.64500000000000002</v>
      </c>
      <c r="AF51">
        <v>0.182</v>
      </c>
    </row>
    <row r="52" spans="1:32" x14ac:dyDescent="0.2">
      <c r="A52" s="4"/>
      <c r="B52" s="4">
        <v>69861</v>
      </c>
      <c r="C52" s="4" t="s">
        <v>249</v>
      </c>
      <c r="D52" s="5" t="s">
        <v>250</v>
      </c>
      <c r="E52" s="4">
        <v>84</v>
      </c>
      <c r="F52" s="1" t="s">
        <v>105</v>
      </c>
      <c r="G52" s="1" t="s">
        <v>251</v>
      </c>
      <c r="H52" s="1"/>
      <c r="I52" s="1" t="s">
        <v>81</v>
      </c>
      <c r="J52" s="1"/>
      <c r="K52" s="1"/>
      <c r="L52" s="1" t="s">
        <v>57</v>
      </c>
      <c r="M52" s="1" t="s">
        <v>252</v>
      </c>
      <c r="N52" s="1"/>
      <c r="O52" s="1" t="s">
        <v>253</v>
      </c>
      <c r="R52" s="8" t="b">
        <v>1</v>
      </c>
      <c r="S52" s="8" t="s">
        <v>640</v>
      </c>
      <c r="T52" s="8" t="s">
        <v>643</v>
      </c>
      <c r="U52" s="8" t="s">
        <v>641</v>
      </c>
      <c r="V52" s="8" t="s">
        <v>538</v>
      </c>
      <c r="X52" s="8" t="s">
        <v>498</v>
      </c>
      <c r="Y52" s="8" t="s">
        <v>644</v>
      </c>
      <c r="Z52" s="8" t="s">
        <v>642</v>
      </c>
      <c r="AA52" s="8" t="s">
        <v>645</v>
      </c>
      <c r="AC52" s="8" t="b">
        <v>1</v>
      </c>
      <c r="AD52" s="8" t="b">
        <f t="shared" si="0"/>
        <v>0</v>
      </c>
      <c r="AE52">
        <v>1.8</v>
      </c>
      <c r="AF52">
        <v>0.17</v>
      </c>
    </row>
    <row r="53" spans="1:32" x14ac:dyDescent="0.2">
      <c r="A53" s="4"/>
      <c r="B53" s="4">
        <v>69939</v>
      </c>
      <c r="C53" s="2" t="s">
        <v>254</v>
      </c>
      <c r="D53" s="5" t="s">
        <v>255</v>
      </c>
      <c r="E53" s="4">
        <v>84</v>
      </c>
      <c r="F53" s="1" t="s">
        <v>105</v>
      </c>
      <c r="G53" s="1" t="s">
        <v>112</v>
      </c>
      <c r="H53" s="1"/>
      <c r="I53" s="1" t="s">
        <v>256</v>
      </c>
      <c r="J53" s="1"/>
      <c r="K53" s="1" t="s">
        <v>257</v>
      </c>
      <c r="L53" s="1" t="s">
        <v>57</v>
      </c>
      <c r="M53" s="1" t="s">
        <v>258</v>
      </c>
      <c r="N53" s="1"/>
      <c r="O53" s="1" t="s">
        <v>259</v>
      </c>
      <c r="R53" s="8" t="b">
        <v>1</v>
      </c>
      <c r="S53" s="8" t="s">
        <v>646</v>
      </c>
      <c r="T53" s="8" t="s">
        <v>647</v>
      </c>
      <c r="U53" s="8" t="s">
        <v>603</v>
      </c>
      <c r="V53" s="8" t="s">
        <v>561</v>
      </c>
      <c r="AC53" s="8" t="b">
        <v>1</v>
      </c>
      <c r="AD53" s="8" t="b">
        <f t="shared" si="0"/>
        <v>0</v>
      </c>
      <c r="AE53">
        <v>1.43</v>
      </c>
      <c r="AF53">
        <v>0.221</v>
      </c>
    </row>
    <row r="54" spans="1:32" x14ac:dyDescent="0.2">
      <c r="A54" s="1"/>
      <c r="B54" s="4">
        <v>69940</v>
      </c>
      <c r="C54" s="2" t="s">
        <v>260</v>
      </c>
      <c r="D54" s="1" t="s">
        <v>130</v>
      </c>
      <c r="E54" s="4">
        <v>92</v>
      </c>
      <c r="F54" s="1" t="s">
        <v>13</v>
      </c>
      <c r="G54" s="1" t="s">
        <v>261</v>
      </c>
      <c r="H54" s="1"/>
      <c r="I54" s="1" t="s">
        <v>262</v>
      </c>
      <c r="J54" s="1"/>
      <c r="K54" s="1" t="s">
        <v>257</v>
      </c>
      <c r="L54" s="1" t="s">
        <v>23</v>
      </c>
      <c r="M54" s="1" t="s">
        <v>263</v>
      </c>
      <c r="N54" s="1"/>
      <c r="O54" s="1" t="s">
        <v>264</v>
      </c>
      <c r="R54" s="8" t="b">
        <v>0</v>
      </c>
      <c r="S54" s="8" t="s">
        <v>648</v>
      </c>
      <c r="T54" s="8" t="s">
        <v>649</v>
      </c>
      <c r="U54" s="8" t="s">
        <v>514</v>
      </c>
      <c r="V54" s="8" t="s">
        <v>587</v>
      </c>
      <c r="AC54" s="8" t="b">
        <v>1</v>
      </c>
      <c r="AD54" s="8" t="b">
        <f t="shared" si="0"/>
        <v>0</v>
      </c>
      <c r="AE54">
        <v>0.59299999999999997</v>
      </c>
      <c r="AF54">
        <v>0.127</v>
      </c>
    </row>
    <row r="55" spans="1:32" x14ac:dyDescent="0.2">
      <c r="A55" s="1"/>
      <c r="B55" s="1">
        <v>50221</v>
      </c>
      <c r="C55" s="2" t="s">
        <v>265</v>
      </c>
      <c r="D55" s="1" t="s">
        <v>130</v>
      </c>
      <c r="E55" s="4">
        <v>5</v>
      </c>
      <c r="F55" s="1" t="s">
        <v>67</v>
      </c>
      <c r="G55" s="1" t="s">
        <v>266</v>
      </c>
      <c r="H55" s="1"/>
      <c r="I55" s="1" t="s">
        <v>262</v>
      </c>
      <c r="J55" s="1"/>
      <c r="K55" s="1" t="s">
        <v>257</v>
      </c>
      <c r="L55" s="1" t="s">
        <v>57</v>
      </c>
      <c r="M55" s="1" t="s">
        <v>204</v>
      </c>
      <c r="N55" s="1"/>
      <c r="O55" s="1" t="s">
        <v>267</v>
      </c>
      <c r="R55" s="8" t="b">
        <v>0</v>
      </c>
      <c r="S55" s="8" t="s">
        <v>588</v>
      </c>
      <c r="T55" s="8" t="s">
        <v>606</v>
      </c>
      <c r="U55" s="8" t="s">
        <v>613</v>
      </c>
      <c r="V55" s="8" t="s">
        <v>613</v>
      </c>
      <c r="X55" s="8" t="s">
        <v>599</v>
      </c>
      <c r="Y55" s="8" t="s">
        <v>651</v>
      </c>
      <c r="Z55" s="8" t="s">
        <v>650</v>
      </c>
      <c r="AA55" s="8" t="s">
        <v>651</v>
      </c>
      <c r="AC55" s="8" t="b">
        <v>1</v>
      </c>
      <c r="AD55" s="8" t="b">
        <f t="shared" si="0"/>
        <v>0</v>
      </c>
      <c r="AE55">
        <v>1.88</v>
      </c>
      <c r="AF55">
        <v>0.151</v>
      </c>
    </row>
    <row r="56" spans="1:32" x14ac:dyDescent="0.2">
      <c r="A56" s="4"/>
      <c r="B56" s="1">
        <v>66830</v>
      </c>
      <c r="C56" s="4" t="s">
        <v>268</v>
      </c>
      <c r="D56" s="1" t="s">
        <v>269</v>
      </c>
      <c r="E56" s="4">
        <v>120</v>
      </c>
      <c r="F56" s="1" t="s">
        <v>111</v>
      </c>
      <c r="G56" s="1" t="s">
        <v>270</v>
      </c>
      <c r="H56" s="1"/>
      <c r="I56" s="1" t="s">
        <v>271</v>
      </c>
      <c r="J56" s="1"/>
      <c r="K56" s="1"/>
      <c r="L56" s="1" t="s">
        <v>16</v>
      </c>
      <c r="M56" s="1" t="s">
        <v>272</v>
      </c>
      <c r="N56" s="1"/>
      <c r="O56" s="1" t="s">
        <v>273</v>
      </c>
      <c r="R56" s="8" t="b">
        <v>0</v>
      </c>
      <c r="S56" s="8" t="s">
        <v>652</v>
      </c>
      <c r="T56" s="8" t="s">
        <v>450</v>
      </c>
      <c r="U56" s="8" t="s">
        <v>653</v>
      </c>
      <c r="V56" s="8" t="s">
        <v>534</v>
      </c>
      <c r="X56" s="8" t="s">
        <v>654</v>
      </c>
      <c r="Y56" s="8" t="s">
        <v>444</v>
      </c>
      <c r="Z56" s="8" t="s">
        <v>642</v>
      </c>
      <c r="AA56" s="8" t="s">
        <v>655</v>
      </c>
      <c r="AC56" s="8" t="b">
        <v>1</v>
      </c>
      <c r="AD56" s="8" t="b">
        <f t="shared" si="0"/>
        <v>0</v>
      </c>
      <c r="AE56">
        <v>1.21</v>
      </c>
      <c r="AF56">
        <v>0.105</v>
      </c>
    </row>
    <row r="57" spans="1:32" x14ac:dyDescent="0.2">
      <c r="A57" s="1"/>
      <c r="B57" s="1">
        <v>69731</v>
      </c>
      <c r="C57" s="1" t="s">
        <v>274</v>
      </c>
      <c r="D57" s="1" t="s">
        <v>130</v>
      </c>
      <c r="E57" s="4">
        <v>60</v>
      </c>
      <c r="F57" s="1" t="s">
        <v>50</v>
      </c>
      <c r="G57" s="1" t="s">
        <v>211</v>
      </c>
      <c r="H57" s="1"/>
      <c r="I57" s="1" t="s">
        <v>275</v>
      </c>
      <c r="J57" s="1"/>
      <c r="K57" s="1" t="s">
        <v>15</v>
      </c>
      <c r="L57" s="1" t="s">
        <v>23</v>
      </c>
      <c r="M57" s="1" t="s">
        <v>219</v>
      </c>
      <c r="N57" s="1"/>
      <c r="O57" s="1" t="s">
        <v>276</v>
      </c>
      <c r="R57" s="8" t="b">
        <v>0</v>
      </c>
      <c r="S57" s="8" t="s">
        <v>468</v>
      </c>
      <c r="T57" s="8" t="s">
        <v>578</v>
      </c>
      <c r="U57" s="8" t="s">
        <v>612</v>
      </c>
      <c r="V57" s="8" t="s">
        <v>463</v>
      </c>
      <c r="AC57" s="8" t="b">
        <v>1</v>
      </c>
      <c r="AD57" s="8" t="b">
        <f t="shared" si="0"/>
        <v>0</v>
      </c>
      <c r="AE57">
        <v>1.54</v>
      </c>
      <c r="AF57">
        <v>8.3000000000000004E-2</v>
      </c>
    </row>
    <row r="58" spans="1:32" x14ac:dyDescent="0.2">
      <c r="A58" s="4"/>
      <c r="B58" s="1">
        <v>69699</v>
      </c>
      <c r="C58" s="1" t="s">
        <v>277</v>
      </c>
      <c r="D58" s="1" t="s">
        <v>130</v>
      </c>
      <c r="E58" s="4">
        <v>92</v>
      </c>
      <c r="F58" s="8" t="s">
        <v>13</v>
      </c>
      <c r="G58" s="8" t="s">
        <v>386</v>
      </c>
      <c r="H58" s="1"/>
      <c r="I58" s="1" t="s">
        <v>278</v>
      </c>
      <c r="J58" s="1"/>
      <c r="K58" s="1" t="s">
        <v>15</v>
      </c>
      <c r="L58" s="8" t="s">
        <v>23</v>
      </c>
      <c r="M58" s="8" t="s">
        <v>388</v>
      </c>
      <c r="N58" s="1"/>
      <c r="O58" s="8" t="s">
        <v>387</v>
      </c>
      <c r="R58" s="8" t="b">
        <v>0</v>
      </c>
      <c r="S58" s="8" t="s">
        <v>485</v>
      </c>
      <c r="T58" s="8" t="s">
        <v>659</v>
      </c>
      <c r="U58" s="8" t="s">
        <v>656</v>
      </c>
      <c r="V58" s="8" t="s">
        <v>430</v>
      </c>
      <c r="X58" s="8" t="s">
        <v>657</v>
      </c>
      <c r="Y58" s="8" t="s">
        <v>657</v>
      </c>
      <c r="Z58" s="8" t="s">
        <v>658</v>
      </c>
      <c r="AA58" s="8" t="s">
        <v>660</v>
      </c>
      <c r="AC58" s="8" t="b">
        <v>1</v>
      </c>
      <c r="AD58" s="8" t="b">
        <f t="shared" si="0"/>
        <v>0</v>
      </c>
      <c r="AE58">
        <v>1.32</v>
      </c>
      <c r="AF58">
        <v>0.22800000000000001</v>
      </c>
    </row>
    <row r="59" spans="1:32" x14ac:dyDescent="0.2">
      <c r="A59" s="4"/>
      <c r="B59" s="1">
        <v>60608</v>
      </c>
      <c r="C59" s="4" t="s">
        <v>279</v>
      </c>
      <c r="D59" s="1" t="s">
        <v>280</v>
      </c>
      <c r="E59" s="4">
        <v>144</v>
      </c>
      <c r="F59" s="1" t="s">
        <v>152</v>
      </c>
      <c r="G59" s="1" t="s">
        <v>281</v>
      </c>
      <c r="H59" s="1"/>
      <c r="I59" s="1" t="s">
        <v>282</v>
      </c>
      <c r="J59" s="1"/>
      <c r="K59" s="1" t="s">
        <v>283</v>
      </c>
      <c r="L59" s="8" t="s">
        <v>32</v>
      </c>
      <c r="M59" s="1" t="s">
        <v>284</v>
      </c>
      <c r="N59" s="1"/>
      <c r="O59" s="1" t="s">
        <v>285</v>
      </c>
      <c r="R59" s="8" t="b">
        <v>0</v>
      </c>
      <c r="S59" s="8" t="s">
        <v>518</v>
      </c>
      <c r="T59" s="8" t="s">
        <v>662</v>
      </c>
      <c r="U59" s="8" t="s">
        <v>575</v>
      </c>
      <c r="V59" s="8" t="s">
        <v>494</v>
      </c>
      <c r="X59" s="8" t="s">
        <v>661</v>
      </c>
      <c r="Y59" s="8" t="s">
        <v>579</v>
      </c>
      <c r="Z59" s="8" t="s">
        <v>529</v>
      </c>
      <c r="AA59" s="8" t="s">
        <v>663</v>
      </c>
      <c r="AC59" s="8" t="b">
        <v>1</v>
      </c>
      <c r="AD59" s="8" t="b">
        <f t="shared" si="0"/>
        <v>0</v>
      </c>
      <c r="AE59">
        <v>1.44</v>
      </c>
      <c r="AF59">
        <v>0.13100000000000001</v>
      </c>
    </row>
    <row r="60" spans="1:32" x14ac:dyDescent="0.2">
      <c r="A60" s="7"/>
      <c r="B60" s="8">
        <v>69999</v>
      </c>
      <c r="C60" s="4" t="s">
        <v>354</v>
      </c>
      <c r="D60" s="8" t="s">
        <v>130</v>
      </c>
      <c r="E60" s="4">
        <v>92</v>
      </c>
      <c r="F60" s="8" t="s">
        <v>13</v>
      </c>
      <c r="G60" s="8" t="s">
        <v>359</v>
      </c>
      <c r="H60" s="8"/>
      <c r="I60" s="4" t="s">
        <v>81</v>
      </c>
      <c r="J60" s="8"/>
      <c r="K60" s="8" t="s">
        <v>360</v>
      </c>
      <c r="L60" s="8" t="s">
        <v>32</v>
      </c>
      <c r="M60" s="8" t="s">
        <v>219</v>
      </c>
      <c r="N60" s="8"/>
      <c r="O60" s="8"/>
      <c r="P60" s="8"/>
      <c r="Q60" s="8"/>
      <c r="R60" s="8" t="b">
        <v>0</v>
      </c>
      <c r="S60" s="8" t="s">
        <v>664</v>
      </c>
      <c r="T60" s="8" t="s">
        <v>664</v>
      </c>
      <c r="U60" s="8" t="s">
        <v>665</v>
      </c>
      <c r="V60" s="8" t="s">
        <v>666</v>
      </c>
      <c r="X60" s="8" t="s">
        <v>493</v>
      </c>
      <c r="Y60" s="8" t="s">
        <v>466</v>
      </c>
      <c r="Z60" s="8" t="s">
        <v>590</v>
      </c>
      <c r="AA60" s="8" t="s">
        <v>475</v>
      </c>
      <c r="AC60" s="8" t="b">
        <v>1</v>
      </c>
      <c r="AD60" s="8" t="b">
        <f t="shared" si="0"/>
        <v>0</v>
      </c>
      <c r="AE60">
        <v>0.5</v>
      </c>
      <c r="AF60">
        <v>0.26300000000000001</v>
      </c>
    </row>
    <row r="61" spans="1:32" x14ac:dyDescent="0.2">
      <c r="B61" s="8">
        <v>57797</v>
      </c>
      <c r="C61" s="4" t="s">
        <v>355</v>
      </c>
      <c r="D61" s="8" t="s">
        <v>361</v>
      </c>
      <c r="E61" s="4">
        <v>156</v>
      </c>
      <c r="F61" s="8" t="s">
        <v>362</v>
      </c>
      <c r="G61" s="8" t="s">
        <v>363</v>
      </c>
      <c r="H61" s="8"/>
      <c r="I61" s="4" t="s">
        <v>81</v>
      </c>
      <c r="J61" s="8"/>
      <c r="K61" s="8" t="s">
        <v>364</v>
      </c>
      <c r="L61" s="8" t="s">
        <v>57</v>
      </c>
      <c r="M61" s="8" t="s">
        <v>365</v>
      </c>
      <c r="N61" s="8"/>
      <c r="O61" s="8" t="s">
        <v>366</v>
      </c>
      <c r="P61" s="8"/>
      <c r="Q61" s="8"/>
      <c r="R61" s="8" t="b">
        <v>0</v>
      </c>
      <c r="S61" s="8" t="s">
        <v>667</v>
      </c>
      <c r="T61" s="8" t="s">
        <v>670</v>
      </c>
      <c r="U61" s="8" t="s">
        <v>509</v>
      </c>
      <c r="V61" s="8" t="s">
        <v>667</v>
      </c>
      <c r="X61" s="8" t="s">
        <v>668</v>
      </c>
      <c r="Y61" s="8" t="s">
        <v>670</v>
      </c>
      <c r="Z61" s="8" t="s">
        <v>669</v>
      </c>
      <c r="AA61" s="8" t="s">
        <v>671</v>
      </c>
      <c r="AC61" s="8" t="b">
        <v>1</v>
      </c>
      <c r="AD61" s="8" t="b">
        <f t="shared" si="0"/>
        <v>0</v>
      </c>
      <c r="AE61">
        <v>1.28</v>
      </c>
      <c r="AF61">
        <v>6.2E-2</v>
      </c>
    </row>
    <row r="62" spans="1:32" x14ac:dyDescent="0.2">
      <c r="B62" s="8">
        <v>1805</v>
      </c>
      <c r="C62" s="4" t="s">
        <v>356</v>
      </c>
      <c r="D62" s="8" t="s">
        <v>367</v>
      </c>
      <c r="E62" s="4">
        <v>120</v>
      </c>
      <c r="F62" s="8" t="s">
        <v>111</v>
      </c>
      <c r="G62" s="8" t="s">
        <v>368</v>
      </c>
      <c r="H62" s="8"/>
      <c r="I62" s="8" t="s">
        <v>81</v>
      </c>
      <c r="J62" s="8"/>
      <c r="K62" s="8" t="s">
        <v>369</v>
      </c>
      <c r="L62" s="8" t="s">
        <v>32</v>
      </c>
      <c r="M62" s="8" t="s">
        <v>370</v>
      </c>
      <c r="N62" s="8"/>
      <c r="O62" s="8" t="s">
        <v>371</v>
      </c>
      <c r="P62" s="8"/>
      <c r="Q62" s="8"/>
      <c r="R62" s="8" t="b">
        <v>0</v>
      </c>
      <c r="S62" s="8" t="s">
        <v>600</v>
      </c>
      <c r="T62" s="8" t="s">
        <v>587</v>
      </c>
      <c r="U62" s="8" t="s">
        <v>605</v>
      </c>
      <c r="V62" s="8" t="s">
        <v>603</v>
      </c>
      <c r="X62" s="8" t="s">
        <v>481</v>
      </c>
      <c r="Y62" s="8" t="s">
        <v>672</v>
      </c>
      <c r="Z62" s="8" t="s">
        <v>445</v>
      </c>
      <c r="AA62" s="8" t="s">
        <v>652</v>
      </c>
      <c r="AC62" s="8" t="b">
        <v>1</v>
      </c>
      <c r="AD62" s="8" t="b">
        <f t="shared" si="0"/>
        <v>0</v>
      </c>
      <c r="AE62">
        <v>0.73299999999999998</v>
      </c>
      <c r="AF62">
        <v>4.4999999999999998E-2</v>
      </c>
    </row>
    <row r="63" spans="1:32" x14ac:dyDescent="0.2">
      <c r="B63" s="8">
        <v>70138</v>
      </c>
      <c r="C63" s="4" t="s">
        <v>357</v>
      </c>
      <c r="D63" s="8" t="s">
        <v>372</v>
      </c>
      <c r="E63" s="4">
        <v>144</v>
      </c>
      <c r="F63" s="8" t="s">
        <v>152</v>
      </c>
      <c r="G63" s="8" t="s">
        <v>373</v>
      </c>
      <c r="H63" s="8"/>
      <c r="I63" s="4" t="s">
        <v>81</v>
      </c>
      <c r="J63" s="8"/>
      <c r="K63" s="8" t="s">
        <v>374</v>
      </c>
      <c r="L63" s="8" t="s">
        <v>16</v>
      </c>
      <c r="M63" s="8" t="s">
        <v>375</v>
      </c>
      <c r="N63" s="8"/>
      <c r="O63" s="8" t="s">
        <v>376</v>
      </c>
      <c r="P63" s="8"/>
      <c r="Q63" s="8"/>
      <c r="R63" s="8" t="b">
        <v>0</v>
      </c>
      <c r="S63" s="8" t="s">
        <v>431</v>
      </c>
      <c r="T63" s="8" t="s">
        <v>539</v>
      </c>
      <c r="U63" s="8" t="s">
        <v>538</v>
      </c>
      <c r="V63" s="8" t="s">
        <v>674</v>
      </c>
      <c r="X63" s="8" t="s">
        <v>484</v>
      </c>
      <c r="Y63" s="8" t="s">
        <v>437</v>
      </c>
      <c r="Z63" s="8" t="s">
        <v>673</v>
      </c>
      <c r="AA63" s="8" t="s">
        <v>673</v>
      </c>
      <c r="AC63" s="8" t="b">
        <v>1</v>
      </c>
      <c r="AD63" s="8" t="b">
        <f t="shared" si="0"/>
        <v>0</v>
      </c>
      <c r="AE63">
        <v>1.94</v>
      </c>
      <c r="AF63">
        <v>0.437</v>
      </c>
    </row>
    <row r="64" spans="1:32" x14ac:dyDescent="0.2">
      <c r="B64" s="8">
        <v>43703</v>
      </c>
      <c r="C64" s="4" t="s">
        <v>358</v>
      </c>
      <c r="D64" s="5" t="s">
        <v>72</v>
      </c>
      <c r="E64" s="4">
        <v>132</v>
      </c>
      <c r="F64" s="8" t="s">
        <v>21</v>
      </c>
      <c r="G64" s="8" t="s">
        <v>377</v>
      </c>
      <c r="H64" s="8"/>
      <c r="I64" s="8" t="s">
        <v>378</v>
      </c>
      <c r="J64" s="8"/>
      <c r="K64" s="8" t="s">
        <v>15</v>
      </c>
      <c r="L64" s="8" t="s">
        <v>23</v>
      </c>
      <c r="M64" s="8" t="s">
        <v>186</v>
      </c>
      <c r="N64" s="8"/>
      <c r="O64" s="8" t="s">
        <v>158</v>
      </c>
      <c r="P64" s="8"/>
      <c r="Q64" s="8"/>
      <c r="R64" s="8" t="b">
        <v>1</v>
      </c>
      <c r="S64" s="8" t="s">
        <v>673</v>
      </c>
      <c r="T64" s="8" t="s">
        <v>547</v>
      </c>
      <c r="U64" s="8" t="s">
        <v>675</v>
      </c>
      <c r="V64" s="8" t="s">
        <v>678</v>
      </c>
      <c r="X64" s="8" t="s">
        <v>676</v>
      </c>
      <c r="Y64" s="8" t="s">
        <v>679</v>
      </c>
      <c r="Z64" s="8" t="s">
        <v>677</v>
      </c>
      <c r="AA64" s="8" t="s">
        <v>680</v>
      </c>
      <c r="AC64" s="8" t="b">
        <v>1</v>
      </c>
      <c r="AD64" s="8" t="b">
        <f t="shared" si="0"/>
        <v>0</v>
      </c>
      <c r="AE64">
        <v>0.874</v>
      </c>
      <c r="AF64">
        <v>0.09</v>
      </c>
    </row>
    <row r="65" spans="1:32" x14ac:dyDescent="0.2">
      <c r="A65">
        <v>1</v>
      </c>
      <c r="B65">
        <v>70370</v>
      </c>
      <c r="C65" s="3" t="s">
        <v>419</v>
      </c>
      <c r="D65" s="8" t="s">
        <v>361</v>
      </c>
      <c r="E65" s="4">
        <v>24</v>
      </c>
      <c r="F65" s="8" t="s">
        <v>131</v>
      </c>
      <c r="G65" s="8" t="s">
        <v>420</v>
      </c>
      <c r="I65" s="4" t="s">
        <v>81</v>
      </c>
      <c r="K65" s="8" t="s">
        <v>15</v>
      </c>
      <c r="L65" s="8" t="s">
        <v>32</v>
      </c>
      <c r="M65" s="8" t="s">
        <v>421</v>
      </c>
      <c r="O65" s="8" t="s">
        <v>422</v>
      </c>
      <c r="R65" s="8" t="b">
        <v>0</v>
      </c>
      <c r="S65" s="8" t="s">
        <v>541</v>
      </c>
      <c r="T65" s="8" t="s">
        <v>541</v>
      </c>
      <c r="U65" s="8" t="s">
        <v>671</v>
      </c>
      <c r="V65" s="8" t="s">
        <v>681</v>
      </c>
      <c r="AC65" s="8" t="b">
        <v>1</v>
      </c>
      <c r="AD65" s="8" t="b">
        <f t="shared" si="0"/>
        <v>1</v>
      </c>
      <c r="AE65">
        <v>0.92500000000000004</v>
      </c>
      <c r="AF65">
        <v>0.17299999999999999</v>
      </c>
    </row>
    <row r="66" spans="1:32" x14ac:dyDescent="0.2">
      <c r="A66">
        <v>1</v>
      </c>
      <c r="B66">
        <v>70458</v>
      </c>
      <c r="C66" s="3" t="s">
        <v>423</v>
      </c>
      <c r="D66" s="8" t="s">
        <v>192</v>
      </c>
      <c r="E66" s="4">
        <v>12</v>
      </c>
      <c r="F66" s="8" t="s">
        <v>424</v>
      </c>
      <c r="G66" s="8" t="s">
        <v>426</v>
      </c>
      <c r="I66" s="8" t="s">
        <v>81</v>
      </c>
      <c r="K66" s="8" t="s">
        <v>15</v>
      </c>
      <c r="L66" s="8" t="s">
        <v>23</v>
      </c>
      <c r="M66" s="8" t="s">
        <v>58</v>
      </c>
      <c r="O66" s="8" t="s">
        <v>425</v>
      </c>
      <c r="R66" s="8" t="b">
        <v>0</v>
      </c>
      <c r="S66" s="8" t="s">
        <v>682</v>
      </c>
      <c r="T66" s="8" t="s">
        <v>683</v>
      </c>
      <c r="U66" s="8" t="s">
        <v>621</v>
      </c>
      <c r="V66" s="8" t="s">
        <v>684</v>
      </c>
      <c r="AC66" s="8" t="b">
        <v>1</v>
      </c>
      <c r="AD66" s="8" t="b">
        <f t="shared" ref="AD66:AD68" si="1">IF(A66=1, TRUE, FALSE)</f>
        <v>1</v>
      </c>
      <c r="AE66">
        <v>2.52</v>
      </c>
      <c r="AF66">
        <v>4.2000000000000003E-2</v>
      </c>
    </row>
    <row r="67" spans="1:32" x14ac:dyDescent="0.2">
      <c r="A67">
        <v>1</v>
      </c>
      <c r="B67">
        <v>70492</v>
      </c>
      <c r="C67" s="3" t="s">
        <v>685</v>
      </c>
      <c r="D67" s="8" t="s">
        <v>99</v>
      </c>
      <c r="E67" s="4">
        <v>36</v>
      </c>
      <c r="F67" s="8" t="s">
        <v>147</v>
      </c>
      <c r="G67" s="8" t="s">
        <v>394</v>
      </c>
      <c r="I67" s="4" t="s">
        <v>81</v>
      </c>
      <c r="K67" s="8" t="s">
        <v>15</v>
      </c>
      <c r="L67" s="8" t="s">
        <v>23</v>
      </c>
      <c r="M67" s="8" t="s">
        <v>686</v>
      </c>
      <c r="R67" s="8" t="b">
        <v>0</v>
      </c>
      <c r="S67" t="s">
        <v>563</v>
      </c>
      <c r="T67" t="s">
        <v>544</v>
      </c>
      <c r="U67" t="s">
        <v>687</v>
      </c>
      <c r="V67" t="s">
        <v>688</v>
      </c>
      <c r="AC67" s="8" t="b">
        <v>1</v>
      </c>
      <c r="AD67" s="8" t="b">
        <f t="shared" si="1"/>
        <v>1</v>
      </c>
      <c r="AE67">
        <v>2.0699999999999998</v>
      </c>
      <c r="AF67">
        <v>8.14E-2</v>
      </c>
    </row>
    <row r="68" spans="1:32" x14ac:dyDescent="0.2">
      <c r="B68" s="1">
        <v>68771</v>
      </c>
      <c r="C68" s="1" t="s">
        <v>166</v>
      </c>
      <c r="D68" s="1" t="s">
        <v>36</v>
      </c>
      <c r="E68" s="4">
        <v>108</v>
      </c>
      <c r="F68" s="1" t="s">
        <v>60</v>
      </c>
      <c r="G68" s="1" t="s">
        <v>167</v>
      </c>
      <c r="H68" s="1"/>
      <c r="I68" s="4" t="s">
        <v>81</v>
      </c>
      <c r="J68" s="1" t="s">
        <v>168</v>
      </c>
      <c r="K68" s="1" t="s">
        <v>169</v>
      </c>
      <c r="L68" s="1" t="s">
        <v>57</v>
      </c>
      <c r="M68" s="1" t="s">
        <v>170</v>
      </c>
      <c r="N68" s="1"/>
      <c r="O68" s="1" t="s">
        <v>171</v>
      </c>
      <c r="R68" s="8" t="b">
        <v>0</v>
      </c>
      <c r="S68" s="8" t="s">
        <v>567</v>
      </c>
      <c r="T68" s="8" t="s">
        <v>570</v>
      </c>
      <c r="U68" s="8" t="s">
        <v>442</v>
      </c>
      <c r="V68" s="8" t="s">
        <v>445</v>
      </c>
      <c r="X68" s="8" t="s">
        <v>568</v>
      </c>
      <c r="Y68" s="8" t="s">
        <v>571</v>
      </c>
      <c r="Z68" s="8" t="s">
        <v>569</v>
      </c>
      <c r="AA68" s="8" t="s">
        <v>572</v>
      </c>
      <c r="AC68" s="8" t="b">
        <v>1</v>
      </c>
      <c r="AD68" s="8" t="b">
        <f t="shared" si="1"/>
        <v>0</v>
      </c>
      <c r="AE68">
        <v>1.4</v>
      </c>
      <c r="AF68">
        <v>0.21099999999999999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D2" sqref="D2:D32"/>
    </sheetView>
  </sheetViews>
  <sheetFormatPr baseColWidth="10" defaultColWidth="8.83203125" defaultRowHeight="15" x14ac:dyDescent="0.2"/>
  <sheetData>
    <row r="1" spans="1:8" x14ac:dyDescent="0.2">
      <c r="A1" s="8"/>
      <c r="B1" s="9" t="s">
        <v>286</v>
      </c>
      <c r="C1" s="9" t="s">
        <v>287</v>
      </c>
      <c r="D1" s="9" t="s">
        <v>288</v>
      </c>
      <c r="E1" s="9" t="s">
        <v>289</v>
      </c>
    </row>
    <row r="2" spans="1:8" x14ac:dyDescent="0.2">
      <c r="A2" s="8"/>
      <c r="B2" s="10" t="s">
        <v>290</v>
      </c>
      <c r="C2" s="11" t="s">
        <v>291</v>
      </c>
      <c r="D2" s="12">
        <v>1.36</v>
      </c>
      <c r="E2" s="12">
        <v>0.68799999999999994</v>
      </c>
    </row>
    <row r="3" spans="1:8" x14ac:dyDescent="0.2">
      <c r="A3" s="8"/>
      <c r="B3" s="10" t="s">
        <v>292</v>
      </c>
      <c r="C3" s="11" t="s">
        <v>293</v>
      </c>
      <c r="D3" s="12">
        <v>1.51</v>
      </c>
      <c r="E3" s="12">
        <v>0.104</v>
      </c>
    </row>
    <row r="4" spans="1:8" x14ac:dyDescent="0.2">
      <c r="A4" s="8"/>
      <c r="B4" s="10" t="s">
        <v>294</v>
      </c>
      <c r="C4" s="11" t="s">
        <v>295</v>
      </c>
      <c r="D4" s="12">
        <v>2.31</v>
      </c>
      <c r="E4" s="12">
        <v>0.48599999999999999</v>
      </c>
    </row>
    <row r="5" spans="1:8" x14ac:dyDescent="0.2">
      <c r="A5" s="8"/>
      <c r="B5" s="10" t="s">
        <v>296</v>
      </c>
      <c r="C5" s="13" t="s">
        <v>297</v>
      </c>
      <c r="D5" s="12">
        <v>1.4</v>
      </c>
      <c r="E5" s="12">
        <v>0.21099999999999999</v>
      </c>
    </row>
    <row r="6" spans="1:8" x14ac:dyDescent="0.2">
      <c r="A6" s="8"/>
      <c r="B6" s="10" t="s">
        <v>298</v>
      </c>
      <c r="C6" s="13" t="s">
        <v>299</v>
      </c>
      <c r="D6" s="12" t="s">
        <v>300</v>
      </c>
      <c r="E6" s="12">
        <v>0.33200000000000002</v>
      </c>
    </row>
    <row r="7" spans="1:8" x14ac:dyDescent="0.2">
      <c r="A7" s="8"/>
      <c r="B7" s="15" t="s">
        <v>301</v>
      </c>
      <c r="C7" s="16" t="s">
        <v>302</v>
      </c>
      <c r="D7" s="17">
        <v>1.43</v>
      </c>
      <c r="E7" s="17">
        <v>0.21</v>
      </c>
    </row>
    <row r="8" spans="1:8" x14ac:dyDescent="0.2">
      <c r="A8" s="8"/>
      <c r="B8" s="15" t="s">
        <v>303</v>
      </c>
      <c r="C8" s="18" t="s">
        <v>304</v>
      </c>
      <c r="D8" s="17">
        <v>1.26</v>
      </c>
      <c r="E8" s="17">
        <v>0.13700000000000001</v>
      </c>
    </row>
    <row r="9" spans="1:8" x14ac:dyDescent="0.2">
      <c r="A9" s="8"/>
      <c r="B9" s="15" t="s">
        <v>305</v>
      </c>
      <c r="C9" s="18" t="s">
        <v>306</v>
      </c>
      <c r="D9" s="17">
        <v>1</v>
      </c>
      <c r="E9" s="17">
        <v>0.17699999999999999</v>
      </c>
    </row>
    <row r="10" spans="1:8" x14ac:dyDescent="0.2">
      <c r="A10" s="8"/>
      <c r="B10" s="10" t="s">
        <v>307</v>
      </c>
      <c r="C10" s="11" t="s">
        <v>308</v>
      </c>
      <c r="D10" s="12">
        <v>1.61</v>
      </c>
      <c r="E10" s="12">
        <v>0.159</v>
      </c>
    </row>
    <row r="11" spans="1:8" x14ac:dyDescent="0.2">
      <c r="B11" s="15" t="s">
        <v>309</v>
      </c>
      <c r="C11" s="16" t="s">
        <v>310</v>
      </c>
      <c r="D11" s="17">
        <v>1.68</v>
      </c>
      <c r="E11" s="17">
        <v>0.23799999999999999</v>
      </c>
      <c r="F11" s="8"/>
      <c r="G11" s="8"/>
      <c r="H11" s="8"/>
    </row>
    <row r="12" spans="1:8" x14ac:dyDescent="0.2">
      <c r="B12" s="10" t="s">
        <v>311</v>
      </c>
      <c r="C12" s="13" t="s">
        <v>312</v>
      </c>
      <c r="D12" s="12">
        <v>1.54</v>
      </c>
      <c r="E12" s="12">
        <v>0.20499999999999999</v>
      </c>
      <c r="F12" s="8"/>
      <c r="G12" s="8"/>
      <c r="H12" s="8"/>
    </row>
    <row r="13" spans="1:8" x14ac:dyDescent="0.2">
      <c r="B13" s="10" t="s">
        <v>313</v>
      </c>
      <c r="C13" s="13" t="s">
        <v>314</v>
      </c>
      <c r="D13" s="12">
        <v>1.54</v>
      </c>
      <c r="E13" s="12">
        <v>8.3000000000000004E-2</v>
      </c>
      <c r="F13" s="8"/>
      <c r="G13" s="8"/>
      <c r="H13" s="8"/>
    </row>
    <row r="14" spans="1:8" x14ac:dyDescent="0.2">
      <c r="B14" s="15" t="s">
        <v>315</v>
      </c>
      <c r="C14" s="18" t="s">
        <v>316</v>
      </c>
      <c r="D14" s="17" t="s">
        <v>300</v>
      </c>
      <c r="E14" s="17">
        <v>0.33800000000000002</v>
      </c>
      <c r="F14" s="8"/>
      <c r="G14" s="8"/>
      <c r="H14" s="8"/>
    </row>
    <row r="15" spans="1:8" x14ac:dyDescent="0.2">
      <c r="B15" s="10" t="s">
        <v>317</v>
      </c>
      <c r="C15" s="13" t="s">
        <v>318</v>
      </c>
      <c r="D15" s="12">
        <v>1.8</v>
      </c>
      <c r="E15" s="12">
        <v>0.17</v>
      </c>
      <c r="F15" s="8"/>
      <c r="G15" s="8"/>
      <c r="H15" s="8"/>
    </row>
    <row r="16" spans="1:8" x14ac:dyDescent="0.2">
      <c r="B16" s="10" t="s">
        <v>319</v>
      </c>
      <c r="C16" s="11" t="s">
        <v>320</v>
      </c>
      <c r="D16" s="12">
        <v>1.5</v>
      </c>
      <c r="E16" s="12">
        <v>0.14199999999999999</v>
      </c>
      <c r="F16" s="8"/>
      <c r="G16" s="8"/>
      <c r="H16" s="8"/>
    </row>
    <row r="17" spans="2:8" x14ac:dyDescent="0.2">
      <c r="B17" s="15" t="s">
        <v>321</v>
      </c>
      <c r="C17" s="16" t="s">
        <v>322</v>
      </c>
      <c r="D17" s="17" t="s">
        <v>300</v>
      </c>
      <c r="E17" s="17">
        <v>0.16400000000000001</v>
      </c>
      <c r="F17" s="8"/>
      <c r="G17" s="8"/>
      <c r="H17" s="8"/>
    </row>
    <row r="18" spans="2:8" x14ac:dyDescent="0.2">
      <c r="B18" s="10" t="s">
        <v>323</v>
      </c>
      <c r="C18" s="13" t="s">
        <v>324</v>
      </c>
      <c r="D18" s="12">
        <v>0.64500000000000002</v>
      </c>
      <c r="E18" s="12">
        <v>0.182</v>
      </c>
      <c r="F18" s="8"/>
      <c r="G18" s="8"/>
      <c r="H18" s="8"/>
    </row>
    <row r="19" spans="2:8" x14ac:dyDescent="0.2">
      <c r="B19" s="10" t="s">
        <v>325</v>
      </c>
      <c r="C19" s="13" t="s">
        <v>326</v>
      </c>
      <c r="D19" s="12">
        <v>1.1599999999999999</v>
      </c>
      <c r="E19" s="12">
        <v>0.23100000000000001</v>
      </c>
      <c r="F19" s="8"/>
      <c r="G19" s="8"/>
      <c r="H19" s="8"/>
    </row>
    <row r="20" spans="2:8" x14ac:dyDescent="0.2">
      <c r="B20" s="10" t="s">
        <v>327</v>
      </c>
      <c r="C20" s="14" t="s">
        <v>328</v>
      </c>
      <c r="D20" s="12">
        <v>1.49</v>
      </c>
      <c r="E20" s="12">
        <v>0.16200000000000001</v>
      </c>
      <c r="F20" s="8"/>
      <c r="G20" s="8"/>
      <c r="H20" s="8" t="s">
        <v>329</v>
      </c>
    </row>
    <row r="21" spans="2:8" x14ac:dyDescent="0.2">
      <c r="B21" s="10" t="s">
        <v>330</v>
      </c>
      <c r="C21" s="14" t="s">
        <v>331</v>
      </c>
      <c r="D21" s="12">
        <v>1.59</v>
      </c>
      <c r="E21" s="12">
        <v>0.20399999999999999</v>
      </c>
      <c r="F21" s="8"/>
      <c r="G21" s="8"/>
      <c r="H21" s="8" t="s">
        <v>332</v>
      </c>
    </row>
    <row r="22" spans="2:8" x14ac:dyDescent="0.2">
      <c r="B22" s="10" t="s">
        <v>333</v>
      </c>
      <c r="C22" s="14" t="s">
        <v>334</v>
      </c>
      <c r="D22" s="12">
        <v>2.5499999999999998</v>
      </c>
      <c r="E22" s="12">
        <v>0.105</v>
      </c>
      <c r="F22" s="8"/>
      <c r="G22" s="8"/>
      <c r="H22" s="8" t="s">
        <v>335</v>
      </c>
    </row>
    <row r="23" spans="2:8" x14ac:dyDescent="0.2">
      <c r="B23" s="10" t="s">
        <v>336</v>
      </c>
      <c r="C23" s="14" t="s">
        <v>337</v>
      </c>
      <c r="D23" s="12">
        <v>1.61</v>
      </c>
      <c r="E23" s="12">
        <v>0.153</v>
      </c>
      <c r="F23" s="8"/>
      <c r="G23" s="8"/>
      <c r="H23" s="8"/>
    </row>
    <row r="24" spans="2:8" x14ac:dyDescent="0.2">
      <c r="B24" s="10" t="s">
        <v>303</v>
      </c>
      <c r="C24" s="14" t="s">
        <v>338</v>
      </c>
      <c r="D24" s="12">
        <v>0.59299999999999997</v>
      </c>
      <c r="E24" s="12">
        <v>0.127</v>
      </c>
      <c r="F24" s="8"/>
      <c r="G24" s="8"/>
      <c r="H24" s="8"/>
    </row>
    <row r="25" spans="2:8" x14ac:dyDescent="0.2">
      <c r="B25" s="15" t="s">
        <v>339</v>
      </c>
      <c r="C25" s="19" t="s">
        <v>340</v>
      </c>
      <c r="D25" s="17">
        <v>1.24</v>
      </c>
      <c r="E25" s="17">
        <v>0.40500000000000003</v>
      </c>
      <c r="F25" s="8"/>
      <c r="G25" s="8"/>
      <c r="H25" s="8"/>
    </row>
    <row r="26" spans="2:8" x14ac:dyDescent="0.2">
      <c r="B26" s="10" t="s">
        <v>265</v>
      </c>
      <c r="C26" s="14" t="s">
        <v>341</v>
      </c>
      <c r="D26" s="12">
        <v>1.88</v>
      </c>
      <c r="E26" s="12">
        <v>0.151</v>
      </c>
      <c r="F26" s="8"/>
      <c r="G26" s="8"/>
      <c r="H26" s="8"/>
    </row>
    <row r="27" spans="2:8" x14ac:dyDescent="0.2">
      <c r="B27" s="10" t="s">
        <v>342</v>
      </c>
      <c r="C27" s="14" t="s">
        <v>343</v>
      </c>
      <c r="D27" s="12">
        <v>1.43</v>
      </c>
      <c r="E27" s="12">
        <v>0.221</v>
      </c>
    </row>
    <row r="28" spans="2:8" x14ac:dyDescent="0.2">
      <c r="B28" s="15" t="s">
        <v>344</v>
      </c>
      <c r="C28" s="19" t="s">
        <v>345</v>
      </c>
      <c r="D28" s="17">
        <v>1.21</v>
      </c>
      <c r="E28" s="17">
        <v>0.105</v>
      </c>
    </row>
    <row r="29" spans="2:8" x14ac:dyDescent="0.2">
      <c r="B29" s="10" t="s">
        <v>346</v>
      </c>
      <c r="C29" s="14" t="s">
        <v>347</v>
      </c>
      <c r="D29" s="12">
        <v>1.21</v>
      </c>
      <c r="E29" s="12">
        <v>0.128</v>
      </c>
    </row>
    <row r="30" spans="2:8" x14ac:dyDescent="0.2">
      <c r="B30" s="10" t="s">
        <v>348</v>
      </c>
      <c r="C30" s="14" t="s">
        <v>349</v>
      </c>
      <c r="D30" s="12">
        <v>1.44</v>
      </c>
      <c r="E30" s="12">
        <v>0.13100000000000001</v>
      </c>
    </row>
    <row r="31" spans="2:8" x14ac:dyDescent="0.2">
      <c r="B31" s="10" t="s">
        <v>350</v>
      </c>
      <c r="C31" s="14" t="s">
        <v>351</v>
      </c>
      <c r="D31" s="12">
        <v>1.32</v>
      </c>
      <c r="E31" s="12">
        <v>0.22800000000000001</v>
      </c>
    </row>
    <row r="32" spans="2:8" x14ac:dyDescent="0.2">
      <c r="B32" s="10" t="s">
        <v>352</v>
      </c>
      <c r="C32" s="14" t="s">
        <v>353</v>
      </c>
      <c r="D32" s="12">
        <v>0.85899999999999999</v>
      </c>
      <c r="E32" s="12">
        <v>8.2000000000000003E-2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Renovi</dc:creator>
  <cp:lastModifiedBy>Alejandro Rico</cp:lastModifiedBy>
  <dcterms:created xsi:type="dcterms:W3CDTF">2019-08-12T16:17:12Z</dcterms:created>
  <dcterms:modified xsi:type="dcterms:W3CDTF">2019-09-19T17:48:35Z</dcterms:modified>
</cp:coreProperties>
</file>