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37BA6AC6-ACD4-4FFE-884D-C1493E2EE84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F9" i="1" s="1"/>
  <c r="E9" i="1"/>
  <c r="B10" i="1"/>
  <c r="C10" i="1"/>
  <c r="F10" i="1" s="1"/>
  <c r="D10" i="1"/>
  <c r="E10" i="1"/>
  <c r="B11" i="1"/>
  <c r="C11" i="1"/>
  <c r="F11" i="1" s="1"/>
  <c r="D11" i="1"/>
  <c r="E11" i="1"/>
  <c r="B12" i="1"/>
  <c r="C12" i="1"/>
  <c r="F12" i="1" s="1"/>
  <c r="G12" i="1" s="1"/>
  <c r="D12" i="1"/>
  <c r="E12" i="1"/>
  <c r="G9" i="1" l="1"/>
  <c r="H9" i="1" s="1" a="1"/>
  <c r="G11" i="1"/>
  <c r="G10" i="1"/>
  <c r="H10" i="1" l="1"/>
  <c r="I10" i="1" s="1"/>
  <c r="H9" i="1"/>
  <c r="I9" i="1" s="1"/>
  <c r="J9" i="1" s="1"/>
  <c r="H11" i="1"/>
  <c r="I11" i="1" s="1"/>
  <c r="H12" i="1"/>
  <c r="I12" i="1" s="1"/>
</calcChain>
</file>

<file path=xl/sharedStrings.xml><?xml version="1.0" encoding="utf-8"?>
<sst xmlns="http://schemas.openxmlformats.org/spreadsheetml/2006/main" count="17" uniqueCount="13">
  <si>
    <t>说明：将两两比较数据输入下面红色矩阵</t>
  </si>
  <si>
    <t>重要度</t>
  </si>
  <si>
    <t>指标1</t>
  </si>
  <si>
    <t>指标2</t>
  </si>
  <si>
    <t>指标3</t>
  </si>
  <si>
    <t>指标4</t>
  </si>
  <si>
    <t xml:space="preserve">初始矩阵 </t>
  </si>
  <si>
    <t>指标两两比较</t>
  </si>
  <si>
    <t>矩阵按列归一化</t>
  </si>
  <si>
    <t>求和</t>
  </si>
  <si>
    <t>归一化/W</t>
  </si>
  <si>
    <t>AW=</t>
  </si>
  <si>
    <t>AW/W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</si>
</sst>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8" formatCode="0.000_ "/>
  </numFmts>
  <fonts count="23" x14ac:knownFonts="1">
    <font>
      <sz val="12"/>
      <name val="宋体"/>
      <charset val="134"/>
    </font>
    <font>
      <b/>
      <sz val="18"/>
      <color indexed="10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12">
    <xf numFmtId="0" fontId="0" fillId="0" borderId="0" xfId="0"/>
    <xf numFmtId="176" fontId="0" fillId="0" borderId="10" xfId="0" applyNumberFormat="1" applyBorder="1"/>
    <xf numFmtId="176" fontId="0" fillId="0" borderId="11" xfId="0" applyNumberFormat="1" applyBorder="1"/>
    <xf numFmtId="12" fontId="0" fillId="0" borderId="0" xfId="0" applyNumberFormat="1"/>
    <xf numFmtId="176" fontId="0" fillId="0" borderId="12" xfId="0" applyNumberFormat="1" applyBorder="1"/>
    <xf numFmtId="177" fontId="3" fillId="0" borderId="0" xfId="0" applyNumberFormat="1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7</xdr:row>
          <xdr:rowOff>0</xdr:rowOff>
        </xdr:from>
        <xdr:to>
          <xdr:col>9</xdr:col>
          <xdr:colOff>295275</xdr:colOff>
          <xdr:row>8</xdr:row>
          <xdr:rowOff>47625</xdr:rowOff>
        </xdr:to>
        <xdr:sp macro="" textlink="">
          <xdr:nvSpPr>
            <xdr:cNvPr id="1025" name="公式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B4E040-F803-446B-B92A-BBF422F66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 cmpd="sng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2" sqref="G12"/>
    </sheetView>
  </sheetViews>
  <sheetFormatPr defaultColWidth="9" defaultRowHeight="14.25" x14ac:dyDescent="0.15"/>
  <cols>
    <col min="1" max="1" width="8.75" customWidth="1"/>
    <col min="2" max="2" width="11" customWidth="1"/>
    <col min="3" max="3" width="12.625" customWidth="1"/>
    <col min="4" max="4" width="13.5" customWidth="1"/>
    <col min="5" max="5" width="13.25" customWidth="1"/>
  </cols>
  <sheetData>
    <row r="1" spans="1:10" ht="28.5" customHeight="1" x14ac:dyDescent="0.25">
      <c r="A1" s="9" t="s">
        <v>0</v>
      </c>
      <c r="B1" s="10"/>
      <c r="C1" s="10"/>
      <c r="D1" s="10"/>
      <c r="E1" s="10"/>
    </row>
    <row r="2" spans="1:10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10" x14ac:dyDescent="0.15">
      <c r="A3" s="4" t="s">
        <v>2</v>
      </c>
      <c r="B3" s="5">
        <v>1</v>
      </c>
      <c r="C3" s="5">
        <v>0.5</v>
      </c>
      <c r="D3" s="5">
        <v>3</v>
      </c>
      <c r="E3" s="5">
        <v>2</v>
      </c>
      <c r="F3" s="3"/>
    </row>
    <row r="4" spans="1:10" x14ac:dyDescent="0.15">
      <c r="A4" s="4" t="s">
        <v>3</v>
      </c>
      <c r="B4" s="5">
        <v>2</v>
      </c>
      <c r="C4" s="5">
        <v>1</v>
      </c>
      <c r="D4" s="5">
        <v>5</v>
      </c>
      <c r="E4" s="5">
        <v>3</v>
      </c>
      <c r="F4" s="3"/>
    </row>
    <row r="5" spans="1:10" x14ac:dyDescent="0.15">
      <c r="A5" s="4" t="s">
        <v>4</v>
      </c>
      <c r="B5" s="5">
        <v>0.33333333333333331</v>
      </c>
      <c r="C5" s="5">
        <v>0.2</v>
      </c>
      <c r="D5" s="5">
        <v>1</v>
      </c>
      <c r="E5" s="5">
        <v>0.5</v>
      </c>
      <c r="F5" s="3"/>
    </row>
    <row r="6" spans="1:10" x14ac:dyDescent="0.15">
      <c r="A6" s="4" t="s">
        <v>5</v>
      </c>
      <c r="B6" s="5">
        <v>0.5</v>
      </c>
      <c r="C6" s="5">
        <v>0.33333333333333331</v>
      </c>
      <c r="D6" s="5">
        <v>2</v>
      </c>
      <c r="E6" s="5">
        <v>1</v>
      </c>
      <c r="F6" s="3"/>
    </row>
    <row r="7" spans="1:10" x14ac:dyDescent="0.15">
      <c r="A7" s="6"/>
      <c r="B7" s="6"/>
      <c r="C7" s="6" t="s">
        <v>6</v>
      </c>
      <c r="D7" s="6" t="s">
        <v>7</v>
      </c>
      <c r="E7" s="6"/>
      <c r="F7" s="3"/>
    </row>
    <row r="8" spans="1:10" x14ac:dyDescent="0.15">
      <c r="A8" s="6"/>
      <c r="B8" s="6" t="s">
        <v>8</v>
      </c>
      <c r="C8" s="6"/>
      <c r="D8" s="6"/>
      <c r="E8" s="6"/>
      <c r="F8" s="3" t="s">
        <v>9</v>
      </c>
      <c r="G8" t="s">
        <v>10</v>
      </c>
      <c r="H8" t="s">
        <v>11</v>
      </c>
      <c r="I8" t="s">
        <v>12</v>
      </c>
    </row>
    <row r="9" spans="1:10" x14ac:dyDescent="0.15">
      <c r="A9" s="6"/>
      <c r="B9" s="7">
        <f>B3/(B$3+B$4+B$5+B$6)</f>
        <v>0.2608695652173913</v>
      </c>
      <c r="C9" s="7">
        <f>C3/(C$3+C$4+C$5+C$6)</f>
        <v>0.24590163934426232</v>
      </c>
      <c r="D9" s="7">
        <f>D3/(D$3+D$4+D$5+D$6)</f>
        <v>0.27272727272727271</v>
      </c>
      <c r="E9" s="7">
        <f>E3/(E$3+E$4+E$5+E$6)</f>
        <v>0.30769230769230771</v>
      </c>
      <c r="F9" s="7">
        <f t="shared" ref="F9:F12" si="0">SUM(B9:E9)</f>
        <v>1.0871907849812339</v>
      </c>
      <c r="G9" s="7">
        <f t="shared" ref="G9:G12" si="1">F9/(F$9+F$10+F$11+F$12)</f>
        <v>0.27179769624530847</v>
      </c>
      <c r="H9" s="7">
        <f t="array" ref="H9:H12">MMULT(B3:E6,G9:G12)</f>
        <v>1.0928797681292335</v>
      </c>
      <c r="I9" s="7">
        <f t="shared" ref="I9:I12" si="2">H9/G9</f>
        <v>4.0209309469012755</v>
      </c>
      <c r="J9" s="7">
        <f>SUM(I9:I12)/4</f>
        <v>4.0145357318291657</v>
      </c>
    </row>
    <row r="10" spans="1:10" x14ac:dyDescent="0.15">
      <c r="A10" s="6"/>
      <c r="B10" s="7">
        <f>B4/(B$3+B$4+B$5+B$6)</f>
        <v>0.52173913043478259</v>
      </c>
      <c r="C10" s="7">
        <f t="shared" ref="C10:E12" si="3">C4/(C$3+C$4+C$5+C$6)</f>
        <v>0.49180327868852464</v>
      </c>
      <c r="D10" s="7">
        <f t="shared" si="3"/>
        <v>0.45454545454545453</v>
      </c>
      <c r="E10" s="7">
        <f t="shared" si="3"/>
        <v>0.46153846153846156</v>
      </c>
      <c r="F10" s="7">
        <f t="shared" si="0"/>
        <v>1.9296263252072232</v>
      </c>
      <c r="G10" s="7">
        <f t="shared" si="1"/>
        <v>0.4824065813018058</v>
      </c>
      <c r="H10" s="7">
        <v>1.9399638138055812</v>
      </c>
      <c r="I10" s="7">
        <f t="shared" si="2"/>
        <v>4.0214289957870424</v>
      </c>
      <c r="J10" s="7"/>
    </row>
    <row r="11" spans="1:10" x14ac:dyDescent="0.15">
      <c r="A11" s="6"/>
      <c r="B11" s="7">
        <f>B5/(B$3+B$4+B$5+B$6)</f>
        <v>8.6956521739130432E-2</v>
      </c>
      <c r="C11" s="7">
        <f t="shared" si="3"/>
        <v>9.836065573770493E-2</v>
      </c>
      <c r="D11" s="7">
        <f t="shared" si="3"/>
        <v>9.0909090909090912E-2</v>
      </c>
      <c r="E11" s="7">
        <f t="shared" si="3"/>
        <v>7.6923076923076927E-2</v>
      </c>
      <c r="F11" s="7">
        <f t="shared" si="0"/>
        <v>0.35314934530900316</v>
      </c>
      <c r="G11" s="7">
        <f t="shared" si="1"/>
        <v>8.828733632725079E-2</v>
      </c>
      <c r="H11" s="7">
        <v>0.35412207773219889</v>
      </c>
      <c r="I11" s="7">
        <f t="shared" si="2"/>
        <v>4.0110178023673759</v>
      </c>
      <c r="J11" s="7"/>
    </row>
    <row r="12" spans="1:10" x14ac:dyDescent="0.15">
      <c r="A12" s="6"/>
      <c r="B12" s="7">
        <f>B6/(B$3+B$4+B$5+B$6)</f>
        <v>0.13043478260869565</v>
      </c>
      <c r="C12" s="7">
        <f t="shared" si="3"/>
        <v>0.16393442622950818</v>
      </c>
      <c r="D12" s="7">
        <f t="shared" si="3"/>
        <v>0.18181818181818182</v>
      </c>
      <c r="E12" s="7">
        <f t="shared" si="3"/>
        <v>0.15384615384615385</v>
      </c>
      <c r="F12" s="7">
        <f t="shared" si="0"/>
        <v>0.63003354450253957</v>
      </c>
      <c r="G12" s="7">
        <f t="shared" si="1"/>
        <v>0.15750838612563489</v>
      </c>
      <c r="H12" s="7">
        <v>0.6307841006700593</v>
      </c>
      <c r="I12" s="7">
        <f t="shared" si="2"/>
        <v>4.0047651822609689</v>
      </c>
      <c r="J12" s="7"/>
    </row>
    <row r="15" spans="1:10" x14ac:dyDescent="0.15">
      <c r="A15" s="11"/>
      <c r="B15" s="11"/>
      <c r="C15" s="11"/>
      <c r="D15" s="11"/>
      <c r="E15" s="11"/>
    </row>
    <row r="17" spans="1:10" x14ac:dyDescent="0.15">
      <c r="C17" s="3"/>
      <c r="D17" s="3"/>
      <c r="E17" s="3"/>
    </row>
    <row r="18" spans="1:10" x14ac:dyDescent="0.15">
      <c r="D18" s="3"/>
      <c r="E18" s="3"/>
    </row>
    <row r="19" spans="1:10" x14ac:dyDescent="0.15">
      <c r="E19" s="3"/>
    </row>
    <row r="22" spans="1:10" x14ac:dyDescent="0.15">
      <c r="B22" s="6"/>
    </row>
    <row r="23" spans="1:10" x14ac:dyDescent="0.15"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15"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15"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15"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15">
      <c r="A27" s="11"/>
      <c r="B27" s="11"/>
      <c r="C27" s="11"/>
      <c r="D27" s="11"/>
      <c r="E27" s="11"/>
    </row>
  </sheetData>
  <mergeCells count="3">
    <mergeCell ref="A1:E1"/>
    <mergeCell ref="A15:E15"/>
    <mergeCell ref="A27:E27"/>
  </mergeCells>
  <phoneticPr fontId="22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 " shapeId="1025" r:id="rId4">
          <objectPr defaultSize="0" autoPict="0" r:id="rId5">
            <anchor moveWithCells="1" sizeWithCells="1">
              <from>
                <xdr:col>9</xdr:col>
                <xdr:colOff>0</xdr:colOff>
                <xdr:row>7</xdr:row>
                <xdr:rowOff>0</xdr:rowOff>
              </from>
              <to>
                <xdr:col>9</xdr:col>
                <xdr:colOff>295275</xdr:colOff>
                <xdr:row>8</xdr:row>
                <xdr:rowOff>47625</xdr:rowOff>
              </to>
            </anchor>
          </objectPr>
        </oleObject>
      </mc:Choice>
      <mc:Fallback>
        <oleObject progId=" 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</cp:lastModifiedBy>
  <cp:revision/>
  <dcterms:created xsi:type="dcterms:W3CDTF">1996-12-17T01:32:42Z</dcterms:created>
  <dcterms:modified xsi:type="dcterms:W3CDTF">2020-04-20T07:43:12Z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