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c12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E92" i="1"/>
  <c r="C92" i="1"/>
  <c r="D91" i="1"/>
  <c r="E91" i="1"/>
  <c r="C91" i="1"/>
  <c r="D81" i="1"/>
  <c r="E81" i="1"/>
  <c r="C81" i="1"/>
  <c r="D80" i="1"/>
  <c r="E80" i="1"/>
  <c r="C80" i="1"/>
  <c r="E88" i="1"/>
  <c r="D88" i="1"/>
  <c r="C88" i="1"/>
  <c r="D77" i="1"/>
  <c r="E77" i="1"/>
  <c r="C77" i="1"/>
  <c r="D65" i="1"/>
  <c r="D66" i="1" s="1"/>
  <c r="H70" i="1"/>
  <c r="G70" i="1"/>
  <c r="F70" i="1"/>
  <c r="E70" i="1"/>
  <c r="D70" i="1"/>
  <c r="C70" i="1"/>
  <c r="H68" i="1"/>
  <c r="G68" i="1"/>
  <c r="F68" i="1"/>
  <c r="E68" i="1"/>
  <c r="D68" i="1"/>
  <c r="C68" i="1"/>
  <c r="H65" i="1"/>
  <c r="G65" i="1"/>
  <c r="F65" i="1"/>
  <c r="F62" i="1" s="1"/>
  <c r="E65" i="1"/>
  <c r="E62" i="1" s="1"/>
  <c r="C65" i="1"/>
  <c r="H61" i="1"/>
  <c r="G61" i="1"/>
  <c r="F61" i="1"/>
  <c r="E61" i="1"/>
  <c r="D61" i="1"/>
  <c r="C61" i="1"/>
  <c r="H52" i="1"/>
  <c r="G52" i="1"/>
  <c r="F52" i="1"/>
  <c r="E52" i="1"/>
  <c r="D52" i="1"/>
  <c r="C52" i="1"/>
  <c r="H50" i="1"/>
  <c r="G50" i="1"/>
  <c r="F50" i="1"/>
  <c r="E50" i="1"/>
  <c r="D50" i="1"/>
  <c r="C50" i="1"/>
  <c r="H47" i="1"/>
  <c r="G47" i="1"/>
  <c r="F47" i="1"/>
  <c r="E47" i="1"/>
  <c r="D47" i="1"/>
  <c r="C47" i="1"/>
  <c r="C44" i="1" s="1"/>
  <c r="H43" i="1"/>
  <c r="G43" i="1"/>
  <c r="F43" i="1"/>
  <c r="E43" i="1"/>
  <c r="D43" i="1"/>
  <c r="C43" i="1"/>
  <c r="H34" i="1"/>
  <c r="G34" i="1"/>
  <c r="F34" i="1"/>
  <c r="E34" i="1"/>
  <c r="D34" i="1"/>
  <c r="C34" i="1"/>
  <c r="H32" i="1"/>
  <c r="G32" i="1"/>
  <c r="F32" i="1"/>
  <c r="E32" i="1"/>
  <c r="D32" i="1"/>
  <c r="C32" i="1"/>
  <c r="H29" i="1"/>
  <c r="G29" i="1"/>
  <c r="F29" i="1"/>
  <c r="E29" i="1"/>
  <c r="D29" i="1"/>
  <c r="C29" i="1"/>
  <c r="C30" i="1" s="1"/>
  <c r="H25" i="1"/>
  <c r="G25" i="1"/>
  <c r="F25" i="1"/>
  <c r="E25" i="1"/>
  <c r="D25" i="1"/>
  <c r="C25" i="1"/>
  <c r="D11" i="1"/>
  <c r="E11" i="1"/>
  <c r="F11" i="1"/>
  <c r="G11" i="1"/>
  <c r="G8" i="1" s="1"/>
  <c r="H11" i="1"/>
  <c r="H8" i="1" s="1"/>
  <c r="C11" i="1"/>
  <c r="C12" i="1" s="1"/>
  <c r="E7" i="1"/>
  <c r="F7" i="1"/>
  <c r="G7" i="1"/>
  <c r="H7" i="1"/>
  <c r="E14" i="1"/>
  <c r="F14" i="1"/>
  <c r="G14" i="1"/>
  <c r="H14" i="1"/>
  <c r="E16" i="1"/>
  <c r="F16" i="1"/>
  <c r="G16" i="1"/>
  <c r="H16" i="1"/>
  <c r="D7" i="1"/>
  <c r="D14" i="1"/>
  <c r="D16" i="1"/>
  <c r="C7" i="1"/>
  <c r="C16" i="1"/>
  <c r="C14" i="1"/>
  <c r="G44" i="1" l="1"/>
  <c r="H48" i="1"/>
  <c r="D48" i="1"/>
  <c r="D62" i="1"/>
  <c r="G62" i="1"/>
  <c r="H66" i="1"/>
  <c r="C66" i="1"/>
  <c r="C62" i="1"/>
  <c r="H62" i="1"/>
  <c r="G66" i="1"/>
  <c r="H44" i="1"/>
  <c r="G48" i="1"/>
  <c r="F48" i="1"/>
  <c r="E48" i="1"/>
  <c r="D44" i="1"/>
  <c r="C48" i="1"/>
  <c r="E44" i="1"/>
  <c r="E66" i="1"/>
  <c r="F44" i="1"/>
  <c r="F66" i="1"/>
  <c r="H26" i="1"/>
  <c r="G26" i="1"/>
  <c r="F26" i="1"/>
  <c r="E26" i="1"/>
  <c r="F30" i="1"/>
  <c r="E30" i="1"/>
  <c r="D30" i="1"/>
  <c r="H12" i="1"/>
  <c r="G12" i="1"/>
  <c r="F8" i="1"/>
  <c r="F12" i="1"/>
  <c r="H30" i="1"/>
  <c r="C26" i="1"/>
  <c r="G30" i="1"/>
  <c r="D26" i="1"/>
  <c r="E8" i="1"/>
  <c r="E12" i="1"/>
  <c r="C8" i="1"/>
  <c r="D8" i="1"/>
  <c r="D12" i="1"/>
</calcChain>
</file>

<file path=xl/sharedStrings.xml><?xml version="1.0" encoding="utf-8"?>
<sst xmlns="http://schemas.openxmlformats.org/spreadsheetml/2006/main" count="108" uniqueCount="37">
  <si>
    <t>L1 Data Cache Accesses</t>
  </si>
  <si>
    <t>L1 Data Cache Hits</t>
  </si>
  <si>
    <t>L1 Data Cache Misses</t>
  </si>
  <si>
    <t>L1 Data Cache Miss Rate</t>
  </si>
  <si>
    <t>L1 Instruction Cache Hits</t>
  </si>
  <si>
    <t>L1 Instruction Cache Misses</t>
  </si>
  <si>
    <t>L1 Instruction Cache Accesses</t>
  </si>
  <si>
    <t>L1 Instruction Cache Miss Rate</t>
  </si>
  <si>
    <t>L2 Cache Accesses</t>
  </si>
  <si>
    <t>4-Way Associative</t>
  </si>
  <si>
    <t>4KB, 4B</t>
  </si>
  <si>
    <t>sample_large1</t>
  </si>
  <si>
    <t>L1 Data Read Accesses</t>
  </si>
  <si>
    <t>L1 Data Write Accesses</t>
  </si>
  <si>
    <t>4KB, 16B</t>
  </si>
  <si>
    <t>Execution Cycles</t>
  </si>
  <si>
    <t>L1 Data Read Misses</t>
  </si>
  <si>
    <t>L1 Data Write Misses</t>
  </si>
  <si>
    <t>16KB, 4B</t>
  </si>
  <si>
    <t>16KB, 16B</t>
  </si>
  <si>
    <t>Direct Mapped</t>
  </si>
  <si>
    <t>64KB, 4B</t>
  </si>
  <si>
    <t>64KB, 16B</t>
  </si>
  <si>
    <t>sample_large2</t>
  </si>
  <si>
    <t>L2 Read Accesses</t>
  </si>
  <si>
    <t>L2 Write Accesses</t>
  </si>
  <si>
    <t>Total Execution Time</t>
  </si>
  <si>
    <t>512KB, 4-Way</t>
  </si>
  <si>
    <t>512KB, 8-Way</t>
  </si>
  <si>
    <t>1MB, 8-Wat</t>
  </si>
  <si>
    <t>Trace1</t>
  </si>
  <si>
    <t>1MB, 8-Way</t>
  </si>
  <si>
    <t>Trace2</t>
  </si>
  <si>
    <t>L2 Misses</t>
  </si>
  <si>
    <t>L2 Miss Rate</t>
  </si>
  <si>
    <t>L2 Read Misses</t>
  </si>
  <si>
    <t>L2 Write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</si>
</sst>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4"/>
  <sheetViews>
    <sheetView tabSelected="1" topLeftCell="A71" workbookViewId="0">
      <selection activeCell="I91" sqref="I91"/>
    </sheetView>
  </sheetViews>
  <sheetFormatPr defaultRowHeight="15" x14ac:dyDescent="0.25"/>
  <cols>
    <col min="2" max="2" width="31.85546875" customWidth="1"/>
    <col min="3" max="3" width="12.5703125" customWidth="1"/>
    <col min="4" max="4" width="13" customWidth="1"/>
    <col min="5" max="5" width="14.140625" customWidth="1"/>
    <col min="6" max="6" width="10.85546875" customWidth="1"/>
    <col min="7" max="8" width="11" bestFit="1" customWidth="1"/>
  </cols>
  <sheetData>
    <row r="2" spans="2:8" x14ac:dyDescent="0.25">
      <c r="B2" t="s">
        <v>9</v>
      </c>
    </row>
    <row r="3" spans="2:8" x14ac:dyDescent="0.25">
      <c r="B3" t="s">
        <v>11</v>
      </c>
      <c r="C3" s="1"/>
    </row>
    <row r="4" spans="2:8" x14ac:dyDescent="0.25">
      <c r="C4" t="s">
        <v>10</v>
      </c>
      <c r="D4" t="s">
        <v>14</v>
      </c>
      <c r="E4" t="s">
        <v>18</v>
      </c>
      <c r="F4" t="s">
        <v>19</v>
      </c>
      <c r="G4" t="s">
        <v>21</v>
      </c>
      <c r="H4" t="s">
        <v>22</v>
      </c>
    </row>
    <row r="5" spans="2:8" x14ac:dyDescent="0.25">
      <c r="B5" t="s">
        <v>12</v>
      </c>
      <c r="C5">
        <v>20813030</v>
      </c>
      <c r="D5">
        <v>20813030</v>
      </c>
      <c r="E5">
        <v>20813030</v>
      </c>
      <c r="F5">
        <v>20813030</v>
      </c>
      <c r="G5">
        <v>20813030</v>
      </c>
      <c r="H5">
        <v>20813030</v>
      </c>
    </row>
    <row r="6" spans="2:8" x14ac:dyDescent="0.25">
      <c r="B6" t="s">
        <v>13</v>
      </c>
      <c r="C6">
        <v>9625833</v>
      </c>
      <c r="D6">
        <v>9625833</v>
      </c>
      <c r="E6">
        <v>9625833</v>
      </c>
      <c r="F6">
        <v>9625833</v>
      </c>
      <c r="G6">
        <v>9625833</v>
      </c>
      <c r="H6">
        <v>9625833</v>
      </c>
    </row>
    <row r="7" spans="2:8" x14ac:dyDescent="0.25">
      <c r="B7" t="s">
        <v>0</v>
      </c>
      <c r="C7">
        <f>C5+C6</f>
        <v>30438863</v>
      </c>
      <c r="D7">
        <f t="shared" ref="D7" si="0">D5+D6</f>
        <v>30438863</v>
      </c>
      <c r="E7">
        <f t="shared" ref="E7" si="1">E5+E6</f>
        <v>30438863</v>
      </c>
      <c r="F7">
        <f t="shared" ref="F7" si="2">F5+F6</f>
        <v>30438863</v>
      </c>
      <c r="G7">
        <f t="shared" ref="G7" si="3">G5+G6</f>
        <v>30438863</v>
      </c>
      <c r="H7">
        <f t="shared" ref="H7" si="4">H5+H6</f>
        <v>30438863</v>
      </c>
    </row>
    <row r="8" spans="2:8" x14ac:dyDescent="0.25">
      <c r="B8" t="s">
        <v>1</v>
      </c>
      <c r="C8">
        <f>C7-C11</f>
        <v>17662637</v>
      </c>
      <c r="D8">
        <f>D7-D11</f>
        <v>18817556</v>
      </c>
      <c r="E8">
        <f t="shared" ref="E8" si="5">E7-E11</f>
        <v>19994632</v>
      </c>
      <c r="F8">
        <f t="shared" ref="F8" si="6">F7-F11</f>
        <v>21863538</v>
      </c>
      <c r="G8">
        <f t="shared" ref="G8" si="7">G7-G11</f>
        <v>21608499</v>
      </c>
      <c r="H8">
        <f t="shared" ref="H8" si="8">H7-H11</f>
        <v>23724261</v>
      </c>
    </row>
    <row r="9" spans="2:8" x14ac:dyDescent="0.25">
      <c r="B9" t="s">
        <v>16</v>
      </c>
      <c r="C9">
        <v>10017026</v>
      </c>
      <c r="D9">
        <v>9559169</v>
      </c>
      <c r="E9">
        <v>8159860</v>
      </c>
      <c r="F9">
        <v>7175983</v>
      </c>
      <c r="G9">
        <v>6825040</v>
      </c>
      <c r="H9">
        <v>5597139</v>
      </c>
    </row>
    <row r="10" spans="2:8" x14ac:dyDescent="0.25">
      <c r="B10" t="s">
        <v>17</v>
      </c>
      <c r="C10">
        <v>2759200</v>
      </c>
      <c r="D10">
        <v>2062138</v>
      </c>
      <c r="E10">
        <v>2284371</v>
      </c>
      <c r="F10">
        <v>1399342</v>
      </c>
      <c r="G10">
        <v>2005324</v>
      </c>
      <c r="H10">
        <v>1117463</v>
      </c>
    </row>
    <row r="11" spans="2:8" x14ac:dyDescent="0.25">
      <c r="B11" t="s">
        <v>2</v>
      </c>
      <c r="C11">
        <f>C9+C10</f>
        <v>12776226</v>
      </c>
      <c r="D11">
        <f t="shared" ref="D11:H11" si="9">D9+D10</f>
        <v>11621307</v>
      </c>
      <c r="E11">
        <f t="shared" si="9"/>
        <v>10444231</v>
      </c>
      <c r="F11">
        <f t="shared" si="9"/>
        <v>8575325</v>
      </c>
      <c r="G11">
        <f t="shared" si="9"/>
        <v>8830364</v>
      </c>
      <c r="H11">
        <f t="shared" si="9"/>
        <v>6714602</v>
      </c>
    </row>
    <row r="12" spans="2:8" x14ac:dyDescent="0.25">
      <c r="B12" t="s">
        <v>3</v>
      </c>
      <c r="C12">
        <f>C11/C7</f>
        <v>0.41973400911854031</v>
      </c>
      <c r="D12">
        <f>D11/D7</f>
        <v>0.38179175746479099</v>
      </c>
      <c r="E12">
        <f t="shared" ref="E12" si="10">E11/E7</f>
        <v>0.34312158768873857</v>
      </c>
      <c r="F12">
        <f t="shared" ref="F12" si="11">F11/F7</f>
        <v>0.28172290798115551</v>
      </c>
      <c r="G12">
        <f t="shared" ref="G12" si="12">G11/G7</f>
        <v>0.29010163750203155</v>
      </c>
      <c r="H12">
        <f t="shared" ref="H12" si="13">H11/H7</f>
        <v>0.22059306223100383</v>
      </c>
    </row>
    <row r="13" spans="2:8" x14ac:dyDescent="0.25">
      <c r="B13" t="s">
        <v>6</v>
      </c>
      <c r="C13">
        <v>93672789</v>
      </c>
      <c r="D13">
        <v>93672789</v>
      </c>
      <c r="E13">
        <v>93672789</v>
      </c>
      <c r="F13">
        <v>93672789</v>
      </c>
      <c r="G13">
        <v>93672789</v>
      </c>
      <c r="H13">
        <v>93672789</v>
      </c>
    </row>
    <row r="14" spans="2:8" x14ac:dyDescent="0.25">
      <c r="B14" t="s">
        <v>4</v>
      </c>
      <c r="C14">
        <f>C13-C15</f>
        <v>83655763</v>
      </c>
      <c r="D14">
        <f t="shared" ref="D14" si="14">D13-D15</f>
        <v>92794658</v>
      </c>
      <c r="E14">
        <f t="shared" ref="E14" si="15">E13-E15</f>
        <v>93671122</v>
      </c>
      <c r="F14">
        <f t="shared" ref="F14" si="16">F13-F15</f>
        <v>93672295</v>
      </c>
      <c r="G14">
        <f t="shared" ref="G14" si="17">G13-G15</f>
        <v>93671122</v>
      </c>
      <c r="H14">
        <f t="shared" ref="H14" si="18">H13-H15</f>
        <v>93672339</v>
      </c>
    </row>
    <row r="15" spans="2:8" x14ac:dyDescent="0.25">
      <c r="B15" t="s">
        <v>5</v>
      </c>
      <c r="C15">
        <v>10017026</v>
      </c>
      <c r="D15">
        <v>878131</v>
      </c>
      <c r="E15">
        <v>1667</v>
      </c>
      <c r="F15">
        <v>494</v>
      </c>
      <c r="G15">
        <v>1667</v>
      </c>
      <c r="H15">
        <v>450</v>
      </c>
    </row>
    <row r="16" spans="2:8" x14ac:dyDescent="0.25">
      <c r="B16" t="s">
        <v>7</v>
      </c>
      <c r="C16">
        <f>C15/C13</f>
        <v>0.10693634839889309</v>
      </c>
      <c r="D16">
        <f t="shared" ref="D16" si="19">D15/D13</f>
        <v>9.3744513147782978E-3</v>
      </c>
      <c r="E16">
        <f t="shared" ref="E16" si="20">E15/E13</f>
        <v>1.7795989825818038E-5</v>
      </c>
      <c r="F16">
        <f t="shared" ref="F16" si="21">F15/F13</f>
        <v>5.2736766490426586E-6</v>
      </c>
      <c r="G16">
        <f t="shared" ref="G16" si="22">G15/G13</f>
        <v>1.7795989825818038E-5</v>
      </c>
      <c r="H16">
        <f t="shared" ref="H16" si="23">H15/H13</f>
        <v>4.8039564616785348E-6</v>
      </c>
    </row>
    <row r="18" spans="2:8" x14ac:dyDescent="0.25">
      <c r="B18" t="s">
        <v>15</v>
      </c>
      <c r="C18">
        <v>2231263675</v>
      </c>
      <c r="D18">
        <v>1978817995</v>
      </c>
      <c r="E18">
        <v>1763864955</v>
      </c>
      <c r="F18">
        <v>1465500395</v>
      </c>
      <c r="G18">
        <v>1502614475</v>
      </c>
      <c r="H18">
        <v>1167075435</v>
      </c>
    </row>
    <row r="20" spans="2:8" x14ac:dyDescent="0.25">
      <c r="B20" t="s">
        <v>20</v>
      </c>
    </row>
    <row r="21" spans="2:8" x14ac:dyDescent="0.25">
      <c r="B21" t="s">
        <v>11</v>
      </c>
      <c r="C21" s="1"/>
    </row>
    <row r="22" spans="2:8" x14ac:dyDescent="0.25">
      <c r="C22" t="s">
        <v>10</v>
      </c>
      <c r="D22" t="s">
        <v>14</v>
      </c>
      <c r="E22" t="s">
        <v>18</v>
      </c>
      <c r="F22" t="s">
        <v>19</v>
      </c>
      <c r="G22" t="s">
        <v>21</v>
      </c>
      <c r="H22" t="s">
        <v>22</v>
      </c>
    </row>
    <row r="23" spans="2:8" x14ac:dyDescent="0.25">
      <c r="B23" t="s">
        <v>12</v>
      </c>
      <c r="C23">
        <v>20813030</v>
      </c>
      <c r="D23">
        <v>20813030</v>
      </c>
      <c r="E23">
        <v>20813030</v>
      </c>
      <c r="F23">
        <v>20813030</v>
      </c>
      <c r="G23">
        <v>20813030</v>
      </c>
      <c r="H23">
        <v>20813030</v>
      </c>
    </row>
    <row r="24" spans="2:8" x14ac:dyDescent="0.25">
      <c r="B24" t="s">
        <v>13</v>
      </c>
      <c r="C24">
        <v>9625833</v>
      </c>
      <c r="D24">
        <v>9625833</v>
      </c>
      <c r="E24">
        <v>9625833</v>
      </c>
      <c r="F24">
        <v>9625833</v>
      </c>
      <c r="G24">
        <v>9625833</v>
      </c>
      <c r="H24">
        <v>9625833</v>
      </c>
    </row>
    <row r="25" spans="2:8" x14ac:dyDescent="0.25">
      <c r="B25" t="s">
        <v>0</v>
      </c>
      <c r="C25">
        <f>C23+C24</f>
        <v>30438863</v>
      </c>
      <c r="D25">
        <f t="shared" ref="D25" si="24">D23+D24</f>
        <v>30438863</v>
      </c>
      <c r="E25">
        <f t="shared" ref="E25" si="25">E23+E24</f>
        <v>30438863</v>
      </c>
      <c r="F25">
        <f t="shared" ref="F25" si="26">F23+F24</f>
        <v>30438863</v>
      </c>
      <c r="G25">
        <f t="shared" ref="G25" si="27">G23+G24</f>
        <v>30438863</v>
      </c>
      <c r="H25">
        <f t="shared" ref="H25" si="28">H23+H24</f>
        <v>30438863</v>
      </c>
    </row>
    <row r="26" spans="2:8" x14ac:dyDescent="0.25">
      <c r="B26" t="s">
        <v>1</v>
      </c>
      <c r="C26">
        <f>C25-C29</f>
        <v>19046419</v>
      </c>
      <c r="D26">
        <f>D25-D29</f>
        <v>20878002</v>
      </c>
      <c r="E26">
        <f t="shared" ref="E26" si="29">E25-E29</f>
        <v>20281686</v>
      </c>
      <c r="F26">
        <f t="shared" ref="F26" si="30">F25-F29</f>
        <v>22382303</v>
      </c>
      <c r="G26">
        <f t="shared" ref="G26" si="31">G25-G29</f>
        <v>23718756</v>
      </c>
      <c r="H26">
        <f t="shared" ref="H26" si="32">H25-H29</f>
        <v>26139817</v>
      </c>
    </row>
    <row r="27" spans="2:8" x14ac:dyDescent="0.25">
      <c r="B27" t="s">
        <v>16</v>
      </c>
      <c r="C27">
        <v>8916401</v>
      </c>
      <c r="D27">
        <v>7955674</v>
      </c>
      <c r="E27">
        <v>7936397</v>
      </c>
      <c r="F27">
        <v>6790842</v>
      </c>
      <c r="G27">
        <v>5528613</v>
      </c>
      <c r="H27">
        <v>3959194</v>
      </c>
    </row>
    <row r="28" spans="2:8" x14ac:dyDescent="0.25">
      <c r="B28" t="s">
        <v>17</v>
      </c>
      <c r="C28">
        <v>2476043</v>
      </c>
      <c r="D28">
        <v>1605187</v>
      </c>
      <c r="E28">
        <v>2220780</v>
      </c>
      <c r="F28">
        <v>1265718</v>
      </c>
      <c r="G28">
        <v>1191494</v>
      </c>
      <c r="H28">
        <v>339852</v>
      </c>
    </row>
    <row r="29" spans="2:8" x14ac:dyDescent="0.25">
      <c r="B29" t="s">
        <v>2</v>
      </c>
      <c r="C29">
        <f>C27+C28</f>
        <v>11392444</v>
      </c>
      <c r="D29">
        <f t="shared" ref="D29" si="33">D27+D28</f>
        <v>9560861</v>
      </c>
      <c r="E29">
        <f t="shared" ref="E29" si="34">E27+E28</f>
        <v>10157177</v>
      </c>
      <c r="F29">
        <f t="shared" ref="F29" si="35">F27+F28</f>
        <v>8056560</v>
      </c>
      <c r="G29">
        <f t="shared" ref="G29" si="36">G27+G28</f>
        <v>6720107</v>
      </c>
      <c r="H29">
        <f t="shared" ref="H29" si="37">H27+H28</f>
        <v>4299046</v>
      </c>
    </row>
    <row r="30" spans="2:8" x14ac:dyDescent="0.25">
      <c r="B30" t="s">
        <v>3</v>
      </c>
      <c r="C30">
        <f>C29/C25</f>
        <v>0.37427298122140762</v>
      </c>
      <c r="D30">
        <f>D29/D25</f>
        <v>0.31410046426504168</v>
      </c>
      <c r="E30">
        <f t="shared" ref="E30" si="38">E29/E25</f>
        <v>0.33369107775149159</v>
      </c>
      <c r="F30">
        <f t="shared" ref="F30" si="39">F29/F25</f>
        <v>0.26468005720187382</v>
      </c>
      <c r="G30">
        <f t="shared" ref="G30" si="40">G29/G25</f>
        <v>0.22077391655529316</v>
      </c>
      <c r="H30">
        <f t="shared" ref="H30" si="41">H29/H25</f>
        <v>0.1412354331369079</v>
      </c>
    </row>
    <row r="31" spans="2:8" x14ac:dyDescent="0.25">
      <c r="B31" t="s">
        <v>6</v>
      </c>
      <c r="C31">
        <v>93672789</v>
      </c>
      <c r="D31">
        <v>93672789</v>
      </c>
      <c r="E31">
        <v>93672789</v>
      </c>
      <c r="F31">
        <v>93672789</v>
      </c>
      <c r="G31">
        <v>93672789</v>
      </c>
      <c r="H31">
        <v>93672789</v>
      </c>
    </row>
    <row r="32" spans="2:8" x14ac:dyDescent="0.25">
      <c r="B32" t="s">
        <v>4</v>
      </c>
      <c r="C32">
        <f>C31-C33</f>
        <v>92863208</v>
      </c>
      <c r="D32">
        <f t="shared" ref="D32" si="42">D31-D33</f>
        <v>93025578</v>
      </c>
      <c r="E32">
        <f t="shared" ref="E32" si="43">E31-E33</f>
        <v>93667585</v>
      </c>
      <c r="F32">
        <f t="shared" ref="F32" si="44">F31-F33</f>
        <v>93671092</v>
      </c>
      <c r="G32">
        <f t="shared" ref="G32" si="45">G31-G33</f>
        <v>93671122</v>
      </c>
      <c r="H32">
        <f t="shared" ref="H32" si="46">H31-H33</f>
        <v>93672339</v>
      </c>
    </row>
    <row r="33" spans="2:8" x14ac:dyDescent="0.25">
      <c r="B33" t="s">
        <v>5</v>
      </c>
      <c r="C33">
        <v>809581</v>
      </c>
      <c r="D33">
        <v>647211</v>
      </c>
      <c r="E33">
        <v>5204</v>
      </c>
      <c r="F33">
        <v>1697</v>
      </c>
      <c r="G33">
        <v>1667</v>
      </c>
      <c r="H33">
        <v>450</v>
      </c>
    </row>
    <row r="34" spans="2:8" x14ac:dyDescent="0.25">
      <c r="B34" t="s">
        <v>7</v>
      </c>
      <c r="C34">
        <f>C33/C31</f>
        <v>8.6426486137826004E-3</v>
      </c>
      <c r="D34">
        <f t="shared" ref="D34" si="47">D33/D31</f>
        <v>6.9092743678209473E-3</v>
      </c>
      <c r="E34">
        <f t="shared" ref="E34" si="48">E33/E31</f>
        <v>5.5555087614611325E-5</v>
      </c>
      <c r="F34">
        <f t="shared" ref="F34" si="49">F33/F31</f>
        <v>1.8116253589929943E-5</v>
      </c>
      <c r="G34">
        <f t="shared" ref="G34" si="50">G33/G31</f>
        <v>1.7795989825818038E-5</v>
      </c>
      <c r="H34">
        <f t="shared" ref="H34" si="51">H33/H31</f>
        <v>4.8039564616785348E-6</v>
      </c>
    </row>
    <row r="36" spans="2:8" x14ac:dyDescent="0.25">
      <c r="B36" t="s">
        <v>15</v>
      </c>
      <c r="C36">
        <v>1954118075</v>
      </c>
      <c r="D36">
        <v>1650908395</v>
      </c>
      <c r="E36">
        <v>1716115515</v>
      </c>
      <c r="F36">
        <v>1388068075</v>
      </c>
      <c r="G36">
        <v>1162665595</v>
      </c>
      <c r="H36">
        <v>779835355</v>
      </c>
    </row>
    <row r="38" spans="2:8" x14ac:dyDescent="0.25">
      <c r="B38" t="s">
        <v>9</v>
      </c>
    </row>
    <row r="39" spans="2:8" x14ac:dyDescent="0.25">
      <c r="B39" t="s">
        <v>23</v>
      </c>
      <c r="C39" s="1"/>
    </row>
    <row r="40" spans="2:8" x14ac:dyDescent="0.25">
      <c r="C40" t="s">
        <v>10</v>
      </c>
      <c r="D40" t="s">
        <v>14</v>
      </c>
      <c r="E40" t="s">
        <v>18</v>
      </c>
      <c r="F40" t="s">
        <v>19</v>
      </c>
      <c r="G40" t="s">
        <v>21</v>
      </c>
      <c r="H40" t="s">
        <v>22</v>
      </c>
    </row>
    <row r="41" spans="2:8" x14ac:dyDescent="0.25">
      <c r="B41" t="s">
        <v>12</v>
      </c>
      <c r="C41">
        <v>29411337</v>
      </c>
      <c r="D41">
        <v>29411337</v>
      </c>
      <c r="E41">
        <v>29411337</v>
      </c>
      <c r="F41">
        <v>29411337</v>
      </c>
      <c r="G41">
        <v>29411337</v>
      </c>
      <c r="H41">
        <v>29411337</v>
      </c>
    </row>
    <row r="42" spans="2:8" x14ac:dyDescent="0.25">
      <c r="B42" t="s">
        <v>13</v>
      </c>
      <c r="C42">
        <v>6673647</v>
      </c>
      <c r="D42">
        <v>6673647</v>
      </c>
      <c r="E42">
        <v>6673647</v>
      </c>
      <c r="F42">
        <v>6673647</v>
      </c>
      <c r="G42">
        <v>6673647</v>
      </c>
      <c r="H42">
        <v>6673647</v>
      </c>
    </row>
    <row r="43" spans="2:8" x14ac:dyDescent="0.25">
      <c r="B43" t="s">
        <v>0</v>
      </c>
      <c r="C43">
        <f>C41+C42</f>
        <v>36084984</v>
      </c>
      <c r="D43">
        <f t="shared" ref="D43" si="52">D41+D42</f>
        <v>36084984</v>
      </c>
      <c r="E43">
        <f t="shared" ref="E43" si="53">E41+E42</f>
        <v>36084984</v>
      </c>
      <c r="F43">
        <f t="shared" ref="F43" si="54">F41+F42</f>
        <v>36084984</v>
      </c>
      <c r="G43">
        <f t="shared" ref="G43" si="55">G41+G42</f>
        <v>36084984</v>
      </c>
      <c r="H43">
        <f t="shared" ref="H43" si="56">H41+H42</f>
        <v>36084984</v>
      </c>
    </row>
    <row r="44" spans="2:8" x14ac:dyDescent="0.25">
      <c r="B44" t="s">
        <v>1</v>
      </c>
      <c r="C44">
        <f>C43-C47</f>
        <v>13698114</v>
      </c>
      <c r="D44">
        <f>D43-D47</f>
        <v>14248564</v>
      </c>
      <c r="E44">
        <f t="shared" ref="E44" si="57">E43-E47</f>
        <v>15147492</v>
      </c>
      <c r="F44">
        <f t="shared" ref="F44" si="58">F43-F47</f>
        <v>15771547</v>
      </c>
      <c r="G44">
        <f t="shared" ref="G44" si="59">G43-G47</f>
        <v>16870714</v>
      </c>
      <c r="H44">
        <f t="shared" ref="H44" si="60">H43-H47</f>
        <v>16870714</v>
      </c>
    </row>
    <row r="45" spans="2:8" x14ac:dyDescent="0.25">
      <c r="B45" t="s">
        <v>16</v>
      </c>
      <c r="C45">
        <v>16536302</v>
      </c>
      <c r="D45">
        <v>16496622</v>
      </c>
      <c r="E45">
        <v>15241201</v>
      </c>
      <c r="F45">
        <v>15108329</v>
      </c>
      <c r="G45">
        <v>14182887</v>
      </c>
      <c r="H45">
        <v>14182887</v>
      </c>
    </row>
    <row r="46" spans="2:8" x14ac:dyDescent="0.25">
      <c r="B46" t="s">
        <v>17</v>
      </c>
      <c r="C46">
        <v>5850568</v>
      </c>
      <c r="D46">
        <v>5339798</v>
      </c>
      <c r="E46">
        <v>5696291</v>
      </c>
      <c r="F46">
        <v>5205108</v>
      </c>
      <c r="G46">
        <v>5031383</v>
      </c>
      <c r="H46">
        <v>5031383</v>
      </c>
    </row>
    <row r="47" spans="2:8" x14ac:dyDescent="0.25">
      <c r="B47" t="s">
        <v>2</v>
      </c>
      <c r="C47">
        <f>C45+C46</f>
        <v>22386870</v>
      </c>
      <c r="D47">
        <f t="shared" ref="D47" si="61">D45+D46</f>
        <v>21836420</v>
      </c>
      <c r="E47">
        <f t="shared" ref="E47" si="62">E45+E46</f>
        <v>20937492</v>
      </c>
      <c r="F47">
        <f t="shared" ref="F47" si="63">F45+F46</f>
        <v>20313437</v>
      </c>
      <c r="G47">
        <f t="shared" ref="G47" si="64">G45+G46</f>
        <v>19214270</v>
      </c>
      <c r="H47">
        <f t="shared" ref="H47" si="65">H45+H46</f>
        <v>19214270</v>
      </c>
    </row>
    <row r="48" spans="2:8" x14ac:dyDescent="0.25">
      <c r="B48" t="s">
        <v>3</v>
      </c>
      <c r="C48">
        <f>C47/C43</f>
        <v>0.62039295902140346</v>
      </c>
      <c r="D48">
        <f>D47/D43</f>
        <v>0.60513869148452437</v>
      </c>
      <c r="E48">
        <f t="shared" ref="E48" si="66">E47/E43</f>
        <v>0.58022727680854724</v>
      </c>
      <c r="F48">
        <f t="shared" ref="F48" si="67">F47/F43</f>
        <v>0.56293324115094523</v>
      </c>
      <c r="G48">
        <f t="shared" ref="G48" si="68">G47/G43</f>
        <v>0.53247273159383968</v>
      </c>
      <c r="H48">
        <f t="shared" ref="H48" si="69">H47/H43</f>
        <v>0.53247273159383968</v>
      </c>
    </row>
    <row r="49" spans="2:8" x14ac:dyDescent="0.25">
      <c r="B49" t="s">
        <v>6</v>
      </c>
      <c r="C49">
        <v>93672789</v>
      </c>
      <c r="D49">
        <v>93672789</v>
      </c>
      <c r="E49">
        <v>93672789</v>
      </c>
      <c r="F49">
        <v>93672789</v>
      </c>
      <c r="G49">
        <v>93672789</v>
      </c>
      <c r="H49">
        <v>93672789</v>
      </c>
    </row>
    <row r="50" spans="2:8" x14ac:dyDescent="0.25">
      <c r="B50" t="s">
        <v>4</v>
      </c>
      <c r="C50">
        <f>C49-C51</f>
        <v>93672236</v>
      </c>
      <c r="D50">
        <f t="shared" ref="D50" si="70">D49-D51</f>
        <v>93672642</v>
      </c>
      <c r="E50">
        <f t="shared" ref="E50" si="71">E49-E51</f>
        <v>93672236</v>
      </c>
      <c r="F50">
        <f t="shared" ref="F50" si="72">F49-F51</f>
        <v>93672642</v>
      </c>
      <c r="G50">
        <f t="shared" ref="G50" si="73">G49-G51</f>
        <v>93672642</v>
      </c>
      <c r="H50">
        <f t="shared" ref="H50" si="74">H49-H51</f>
        <v>93672642</v>
      </c>
    </row>
    <row r="51" spans="2:8" x14ac:dyDescent="0.25">
      <c r="B51" t="s">
        <v>5</v>
      </c>
      <c r="C51">
        <v>553</v>
      </c>
      <c r="D51">
        <v>147</v>
      </c>
      <c r="E51">
        <v>553</v>
      </c>
      <c r="F51">
        <v>147</v>
      </c>
      <c r="G51">
        <v>147</v>
      </c>
      <c r="H51">
        <v>147</v>
      </c>
    </row>
    <row r="52" spans="2:8" x14ac:dyDescent="0.25">
      <c r="B52" t="s">
        <v>7</v>
      </c>
      <c r="C52">
        <f>C51/C49</f>
        <v>5.9035287184627329E-6</v>
      </c>
      <c r="D52">
        <f t="shared" ref="D52" si="75">D51/D49</f>
        <v>1.5692924441483215E-6</v>
      </c>
      <c r="E52">
        <f t="shared" ref="E52" si="76">E51/E49</f>
        <v>5.9035287184627329E-6</v>
      </c>
      <c r="F52">
        <f t="shared" ref="F52" si="77">F51/F49</f>
        <v>1.5692924441483215E-6</v>
      </c>
      <c r="G52">
        <f t="shared" ref="G52" si="78">G51/G49</f>
        <v>1.5692924441483215E-6</v>
      </c>
      <c r="H52">
        <f t="shared" ref="H52" si="79">H51/H49</f>
        <v>1.5692924441483215E-6</v>
      </c>
    </row>
    <row r="54" spans="2:8" x14ac:dyDescent="0.25">
      <c r="B54" t="s">
        <v>15</v>
      </c>
      <c r="C54">
        <v>3649087835</v>
      </c>
      <c r="D54">
        <v>3577136555</v>
      </c>
      <c r="E54">
        <v>3060527755</v>
      </c>
      <c r="F54">
        <v>3328524075</v>
      </c>
      <c r="G54">
        <v>2992607515</v>
      </c>
      <c r="H54">
        <v>2992607515</v>
      </c>
    </row>
    <row r="56" spans="2:8" x14ac:dyDescent="0.25">
      <c r="B56" t="s">
        <v>20</v>
      </c>
    </row>
    <row r="57" spans="2:8" x14ac:dyDescent="0.25">
      <c r="B57" t="s">
        <v>23</v>
      </c>
      <c r="C57" s="1"/>
    </row>
    <row r="58" spans="2:8" x14ac:dyDescent="0.25">
      <c r="C58" t="s">
        <v>10</v>
      </c>
      <c r="D58" t="s">
        <v>14</v>
      </c>
      <c r="E58" t="s">
        <v>18</v>
      </c>
      <c r="F58" t="s">
        <v>19</v>
      </c>
      <c r="G58" t="s">
        <v>21</v>
      </c>
      <c r="H58" t="s">
        <v>22</v>
      </c>
    </row>
    <row r="59" spans="2:8" x14ac:dyDescent="0.25">
      <c r="B59" t="s">
        <v>12</v>
      </c>
      <c r="C59">
        <v>29411337</v>
      </c>
      <c r="D59">
        <v>29411337</v>
      </c>
      <c r="E59">
        <v>29411337</v>
      </c>
      <c r="F59">
        <v>29411337</v>
      </c>
      <c r="G59">
        <v>29411337</v>
      </c>
      <c r="H59">
        <v>29411337</v>
      </c>
    </row>
    <row r="60" spans="2:8" x14ac:dyDescent="0.25">
      <c r="B60" t="s">
        <v>13</v>
      </c>
      <c r="C60">
        <v>6673647</v>
      </c>
      <c r="D60">
        <v>6673647</v>
      </c>
      <c r="E60">
        <v>6673647</v>
      </c>
      <c r="F60">
        <v>6673647</v>
      </c>
      <c r="G60">
        <v>6673647</v>
      </c>
      <c r="H60">
        <v>6673647</v>
      </c>
    </row>
    <row r="61" spans="2:8" x14ac:dyDescent="0.25">
      <c r="B61" t="s">
        <v>0</v>
      </c>
      <c r="C61">
        <f>C59+C60</f>
        <v>36084984</v>
      </c>
      <c r="D61">
        <f t="shared" ref="D61" si="80">D59+D60</f>
        <v>36084984</v>
      </c>
      <c r="E61">
        <f t="shared" ref="E61" si="81">E59+E60</f>
        <v>36084984</v>
      </c>
      <c r="F61">
        <f t="shared" ref="F61" si="82">F59+F60</f>
        <v>36084984</v>
      </c>
      <c r="G61">
        <f t="shared" ref="G61" si="83">G59+G60</f>
        <v>36084984</v>
      </c>
      <c r="H61">
        <f t="shared" ref="H61" si="84">H59+H60</f>
        <v>36084984</v>
      </c>
    </row>
    <row r="62" spans="2:8" x14ac:dyDescent="0.25">
      <c r="B62" t="s">
        <v>1</v>
      </c>
      <c r="C62">
        <f>C61-C65</f>
        <v>14870789</v>
      </c>
      <c r="D62">
        <f>D61-D65</f>
        <v>15686734</v>
      </c>
      <c r="E62">
        <f t="shared" ref="E62" si="85">E61-E65</f>
        <v>16408480</v>
      </c>
      <c r="F62">
        <f t="shared" ref="F62" si="86">F61-F65</f>
        <v>16562301</v>
      </c>
      <c r="G62">
        <f t="shared" ref="G62" si="87">G61-G65</f>
        <v>18592724</v>
      </c>
      <c r="H62">
        <f t="shared" ref="H62" si="88">H61-H65</f>
        <v>17932809</v>
      </c>
    </row>
    <row r="63" spans="2:8" x14ac:dyDescent="0.25">
      <c r="B63" t="s">
        <v>16</v>
      </c>
      <c r="C63">
        <v>15464556</v>
      </c>
      <c r="D63">
        <v>15170232</v>
      </c>
      <c r="E63">
        <v>14324164</v>
      </c>
      <c r="F63">
        <v>14409964</v>
      </c>
      <c r="G63">
        <v>12596587</v>
      </c>
      <c r="H63">
        <v>13297672</v>
      </c>
    </row>
    <row r="64" spans="2:8" x14ac:dyDescent="0.25">
      <c r="B64" t="s">
        <v>17</v>
      </c>
      <c r="C64">
        <v>5749639</v>
      </c>
      <c r="D64">
        <v>5228018</v>
      </c>
      <c r="E64">
        <v>5352340</v>
      </c>
      <c r="F64">
        <v>5112719</v>
      </c>
      <c r="G64">
        <v>4895673</v>
      </c>
      <c r="H64">
        <v>4854503</v>
      </c>
    </row>
    <row r="65" spans="2:8" x14ac:dyDescent="0.25">
      <c r="B65" t="s">
        <v>2</v>
      </c>
      <c r="C65">
        <f>C63+C64</f>
        <v>21214195</v>
      </c>
      <c r="D65">
        <f>D63+D64</f>
        <v>20398250</v>
      </c>
      <c r="E65">
        <f t="shared" ref="E65" si="89">E63+E64</f>
        <v>19676504</v>
      </c>
      <c r="F65">
        <f t="shared" ref="F65" si="90">F63+F64</f>
        <v>19522683</v>
      </c>
      <c r="G65">
        <f t="shared" ref="G65" si="91">G63+G64</f>
        <v>17492260</v>
      </c>
      <c r="H65">
        <f t="shared" ref="H65" si="92">H63+H64</f>
        <v>18152175</v>
      </c>
    </row>
    <row r="66" spans="2:8" x14ac:dyDescent="0.25">
      <c r="B66" t="s">
        <v>3</v>
      </c>
      <c r="C66">
        <f>C65/C61</f>
        <v>0.58789536944231424</v>
      </c>
      <c r="D66">
        <f>D65/D61</f>
        <v>0.56528360938167521</v>
      </c>
      <c r="E66">
        <f t="shared" ref="E66" si="93">E65/E61</f>
        <v>0.54528232574524627</v>
      </c>
      <c r="F66">
        <f t="shared" ref="F66" si="94">F65/F61</f>
        <v>0.5410195831041521</v>
      </c>
      <c r="G66">
        <f t="shared" ref="G66" si="95">G65/G61</f>
        <v>0.48475177375719497</v>
      </c>
      <c r="H66">
        <f t="shared" ref="H66" si="96">H65/H61</f>
        <v>0.50303957457761383</v>
      </c>
    </row>
    <row r="67" spans="2:8" x14ac:dyDescent="0.25">
      <c r="B67" t="s">
        <v>6</v>
      </c>
      <c r="C67">
        <v>93672789</v>
      </c>
      <c r="D67">
        <v>93672789</v>
      </c>
      <c r="E67">
        <v>93672789</v>
      </c>
      <c r="F67">
        <v>93672789</v>
      </c>
      <c r="G67">
        <v>93672789</v>
      </c>
      <c r="H67">
        <v>93672789</v>
      </c>
    </row>
    <row r="68" spans="2:8" x14ac:dyDescent="0.25">
      <c r="B68" t="s">
        <v>4</v>
      </c>
      <c r="C68">
        <f>C67-C69</f>
        <v>93667538</v>
      </c>
      <c r="D68">
        <f t="shared" ref="D68" si="97">D67-D69</f>
        <v>93671107</v>
      </c>
      <c r="E68">
        <f t="shared" ref="E68" si="98">E67-E69</f>
        <v>93672236</v>
      </c>
      <c r="F68">
        <f t="shared" ref="F68" si="99">F67-F69</f>
        <v>93672642</v>
      </c>
      <c r="G68">
        <f t="shared" ref="G68" si="100">G67-G69</f>
        <v>93672236</v>
      </c>
      <c r="H68">
        <f t="shared" ref="H68" si="101">H67-H69</f>
        <v>93672642</v>
      </c>
    </row>
    <row r="69" spans="2:8" x14ac:dyDescent="0.25">
      <c r="B69" t="s">
        <v>5</v>
      </c>
      <c r="C69">
        <v>5251</v>
      </c>
      <c r="D69">
        <v>1682</v>
      </c>
      <c r="E69">
        <v>553</v>
      </c>
      <c r="F69">
        <v>147</v>
      </c>
      <c r="G69">
        <v>553</v>
      </c>
      <c r="H69">
        <v>147</v>
      </c>
    </row>
    <row r="70" spans="2:8" x14ac:dyDescent="0.25">
      <c r="B70" t="s">
        <v>7</v>
      </c>
      <c r="C70">
        <f>C69/C67</f>
        <v>5.6056834178386638E-5</v>
      </c>
      <c r="D70">
        <f t="shared" ref="D70" si="102">D69/D67</f>
        <v>1.7956121707873992E-5</v>
      </c>
      <c r="E70">
        <f t="shared" ref="E70" si="103">E69/E67</f>
        <v>5.9035287184627329E-6</v>
      </c>
      <c r="F70">
        <f t="shared" ref="F70" si="104">F69/F67</f>
        <v>1.5692924441483215E-6</v>
      </c>
      <c r="G70">
        <f t="shared" ref="G70" si="105">G69/G67</f>
        <v>5.9035287184627329E-6</v>
      </c>
      <c r="H70">
        <f t="shared" ref="H70" si="106">H69/H67</f>
        <v>1.5692924441483215E-6</v>
      </c>
    </row>
    <row r="72" spans="2:8" x14ac:dyDescent="0.25">
      <c r="B72" t="s">
        <v>15</v>
      </c>
      <c r="C72">
        <v>3100969355</v>
      </c>
      <c r="D72">
        <v>3342154875</v>
      </c>
      <c r="E72">
        <v>2573746235</v>
      </c>
      <c r="F72">
        <v>303935455</v>
      </c>
      <c r="G72">
        <v>1829292715</v>
      </c>
      <c r="H72">
        <v>2483921995</v>
      </c>
    </row>
    <row r="74" spans="2:8" x14ac:dyDescent="0.25">
      <c r="B74" t="s">
        <v>30</v>
      </c>
      <c r="C74" t="s">
        <v>27</v>
      </c>
      <c r="D74" t="s">
        <v>28</v>
      </c>
      <c r="E74" t="s">
        <v>31</v>
      </c>
    </row>
    <row r="75" spans="2:8" x14ac:dyDescent="0.25">
      <c r="B75" t="s">
        <v>24</v>
      </c>
      <c r="C75">
        <v>7176477</v>
      </c>
      <c r="D75">
        <v>7176477</v>
      </c>
      <c r="E75">
        <v>7176477</v>
      </c>
    </row>
    <row r="76" spans="2:8" x14ac:dyDescent="0.25">
      <c r="B76" t="s">
        <v>25</v>
      </c>
      <c r="C76">
        <v>1399342</v>
      </c>
      <c r="D76">
        <v>1399342</v>
      </c>
      <c r="E76">
        <v>1399342</v>
      </c>
    </row>
    <row r="77" spans="2:8" x14ac:dyDescent="0.25">
      <c r="B77" t="s">
        <v>8</v>
      </c>
      <c r="C77">
        <f>C75+C76</f>
        <v>8575819</v>
      </c>
      <c r="D77">
        <f t="shared" ref="D77:E77" si="107">D75+D76</f>
        <v>8575819</v>
      </c>
      <c r="E77">
        <f t="shared" si="107"/>
        <v>8575819</v>
      </c>
    </row>
    <row r="78" spans="2:8" x14ac:dyDescent="0.25">
      <c r="B78" t="s">
        <v>35</v>
      </c>
      <c r="C78">
        <v>1716334</v>
      </c>
      <c r="D78">
        <v>1704921</v>
      </c>
      <c r="E78">
        <v>1521667</v>
      </c>
    </row>
    <row r="79" spans="2:8" x14ac:dyDescent="0.25">
      <c r="B79" t="s">
        <v>36</v>
      </c>
      <c r="C79">
        <v>78219</v>
      </c>
      <c r="D79">
        <v>82513</v>
      </c>
      <c r="E79">
        <v>63213</v>
      </c>
    </row>
    <row r="80" spans="2:8" x14ac:dyDescent="0.25">
      <c r="B80" t="s">
        <v>33</v>
      </c>
      <c r="C80">
        <f>C79+C78</f>
        <v>1794553</v>
      </c>
      <c r="D80">
        <f t="shared" ref="D80:E80" si="108">D79+D78</f>
        <v>1787434</v>
      </c>
      <c r="E80">
        <f t="shared" si="108"/>
        <v>1584880</v>
      </c>
    </row>
    <row r="81" spans="2:5" x14ac:dyDescent="0.25">
      <c r="B81" t="s">
        <v>34</v>
      </c>
      <c r="C81">
        <f>C80/C77</f>
        <v>0.20925733157381238</v>
      </c>
      <c r="D81">
        <f t="shared" ref="D81:E81" si="109">D80/D77</f>
        <v>0.20842720677756843</v>
      </c>
      <c r="E81">
        <f t="shared" si="109"/>
        <v>0.18480800492640995</v>
      </c>
    </row>
    <row r="83" spans="2:5" x14ac:dyDescent="0.25">
      <c r="B83" t="s">
        <v>26</v>
      </c>
      <c r="C83">
        <v>414757805</v>
      </c>
      <c r="D83">
        <v>447965961</v>
      </c>
      <c r="E83">
        <v>430900059</v>
      </c>
    </row>
    <row r="85" spans="2:5" x14ac:dyDescent="0.25">
      <c r="B85" t="s">
        <v>32</v>
      </c>
      <c r="C85" t="s">
        <v>27</v>
      </c>
      <c r="D85" t="s">
        <v>28</v>
      </c>
      <c r="E85" t="s">
        <v>29</v>
      </c>
    </row>
    <row r="86" spans="2:5" x14ac:dyDescent="0.25">
      <c r="B86" t="s">
        <v>24</v>
      </c>
      <c r="C86">
        <v>15108476</v>
      </c>
      <c r="D86">
        <v>15108476</v>
      </c>
      <c r="E86">
        <v>15108476</v>
      </c>
    </row>
    <row r="87" spans="2:5" x14ac:dyDescent="0.25">
      <c r="B87" t="s">
        <v>25</v>
      </c>
      <c r="C87">
        <v>5205108</v>
      </c>
      <c r="D87">
        <v>5205108</v>
      </c>
      <c r="E87">
        <v>5205108</v>
      </c>
    </row>
    <row r="88" spans="2:5" x14ac:dyDescent="0.25">
      <c r="B88" t="s">
        <v>8</v>
      </c>
      <c r="C88">
        <f>C86+C87</f>
        <v>20313584</v>
      </c>
      <c r="D88">
        <f t="shared" ref="D88" si="110">D86+D87</f>
        <v>20313584</v>
      </c>
      <c r="E88">
        <f t="shared" ref="E88" si="111">E86+E87</f>
        <v>20313584</v>
      </c>
    </row>
    <row r="89" spans="2:5" x14ac:dyDescent="0.25">
      <c r="B89" t="s">
        <v>35</v>
      </c>
      <c r="C89">
        <v>11063239</v>
      </c>
      <c r="D89">
        <v>11174627</v>
      </c>
      <c r="E89">
        <v>8721449</v>
      </c>
    </row>
    <row r="90" spans="2:5" x14ac:dyDescent="0.25">
      <c r="B90" t="s">
        <v>36</v>
      </c>
      <c r="C90">
        <v>3927207</v>
      </c>
      <c r="D90">
        <v>3935890</v>
      </c>
      <c r="E90">
        <v>2921195</v>
      </c>
    </row>
    <row r="91" spans="2:5" x14ac:dyDescent="0.25">
      <c r="B91" t="s">
        <v>33</v>
      </c>
      <c r="C91">
        <f>C90+C89</f>
        <v>14990446</v>
      </c>
      <c r="D91">
        <f t="shared" ref="D91:E91" si="112">D90+D89</f>
        <v>15110517</v>
      </c>
      <c r="E91">
        <f t="shared" si="112"/>
        <v>11642644</v>
      </c>
    </row>
    <row r="92" spans="2:5" x14ac:dyDescent="0.25">
      <c r="B92" t="s">
        <v>34</v>
      </c>
      <c r="C92">
        <f>C91/C88</f>
        <v>0.73795180604269539</v>
      </c>
      <c r="D92">
        <f t="shared" ref="D92:E92" si="113">D91/D88</f>
        <v>0.74386267829448516</v>
      </c>
      <c r="E92">
        <f t="shared" si="113"/>
        <v>0.57314573341661423</v>
      </c>
    </row>
    <row r="94" spans="2:5" x14ac:dyDescent="0.25">
      <c r="B94" t="s">
        <v>26</v>
      </c>
      <c r="C94">
        <v>1844992985</v>
      </c>
      <c r="D94">
        <v>2066107269</v>
      </c>
      <c r="E94">
        <v>1612970779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Carr, Kevin W</dc:creator>
  <cp:lastModifiedBy>Carr, Kevin W</cp:lastModifiedBy>
  <dcterms:created xsi:type="dcterms:W3CDTF">2018-03-25T22:04:27Z</dcterms:created>
  <dcterms:modified xsi:type="dcterms:W3CDTF">2018-03-25T23:29:41Z</dcterms:modified>
</cp:coreProperties>
</file>