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27975" windowHeight="12495"/>
  </bookViews>
  <sheets>
    <sheet name="LocalPrivateChain구축" sheetId="3" r:id="rId1"/>
    <sheet name="Sheet1" sheetId="1" r:id="rId2"/>
    <sheet name="Sheet2" sheetId="2" r:id="rId3"/>
    <sheet name="Sheet3" sheetId="4" r:id="rId4"/>
  </sheets>
  <calcPr calcId="124519"/>
</workbook>
</file>

<file path=xl/calcChain.xml><?xml version="1.0" encoding="utf-8"?>
<calcChain xmlns="http://schemas.openxmlformats.org/spreadsheetml/2006/main">
  <c r="I3" i="4"/>
  <c r="I2"/>
  <c r="I11" i="1"/>
  <c r="I10"/>
  <c r="I8"/>
  <c r="I7"/>
  <c r="F10"/>
  <c r="J10" s="1"/>
  <c r="J11"/>
  <c r="J8"/>
  <c r="J7"/>
  <c r="J4"/>
  <c r="K11" s="1"/>
  <c r="J3"/>
  <c r="K8" l="1"/>
  <c r="K7"/>
  <c r="K10"/>
</calcChain>
</file>

<file path=xl/sharedStrings.xml><?xml version="1.0" encoding="utf-8"?>
<sst xmlns="http://schemas.openxmlformats.org/spreadsheetml/2006/main" count="100" uniqueCount="65">
  <si>
    <t>geth --testnet</t>
    <phoneticPr fontId="2" type="noConversion"/>
  </si>
  <si>
    <t>exhaust south benefit depend answer copy pill call luxury tunnel report novel</t>
  </si>
  <si>
    <t>metamask</t>
    <phoneticPr fontId="2" type="noConversion"/>
  </si>
  <si>
    <t>TESTNET</t>
    <phoneticPr fontId="2" type="noConversion"/>
  </si>
  <si>
    <t>1. Local Chaindata 저장할 위치 생성</t>
  </si>
  <si>
    <t>C:\Users\alladd\AppData\Roaming\Ethereum\mytestnet</t>
  </si>
  <si>
    <t>2. CustomGenesis.json파일 생성</t>
  </si>
  <si>
    <t>{</t>
  </si>
  <si>
    <t xml:space="preserve">    "config": {</t>
  </si>
  <si>
    <t xml:space="preserve">    "homesteadBlock": 10 </t>
  </si>
  <si>
    <t xml:space="preserve">    },</t>
  </si>
  <si>
    <t xml:space="preserve">    "nonce": "0x0000000000000042",</t>
  </si>
  <si>
    <t xml:space="preserve">    "timestamp": "0x0",</t>
  </si>
  <si>
    <t xml:space="preserve">    "parentHash": "0x0000000000000000000000000000000000000000000000000000000000000000",</t>
  </si>
  <si>
    <t xml:space="preserve">    "extraData": "",</t>
  </si>
  <si>
    <t xml:space="preserve">    "gasLimit": "0x8000000",</t>
  </si>
  <si>
    <t xml:space="preserve">    "difficulty": "0x400",</t>
  </si>
  <si>
    <t xml:space="preserve">    "mixhash": "0x0000000000000000000000000000000000000000000000000000000000000000",</t>
  </si>
  <si>
    <t xml:space="preserve">    "coinbase": "0x3333333333333333333333333333333333333333",</t>
  </si>
  <si>
    <t xml:space="preserve">    "alloc": {     }</t>
  </si>
  <si>
    <t>}</t>
  </si>
  <si>
    <t>3. Genesis블록으로 블록체인 초기화</t>
  </si>
  <si>
    <t>geth --identity "MyTestNet" --rpc --rpcport "8080" --rpccorsdomain "*" --datadir "C:\Users\alladd\AppData\Roaming\Ethereum\mytestnet" --port "30303" --nodiscover --rpcapi "db,eth,net,web3" --networkid 1999 init ./CustomGenesis.json</t>
  </si>
  <si>
    <t>4. geth 시작</t>
  </si>
  <si>
    <t>geth --identity "MyTestNet" --rpc --rpcport "8080" --rpccorsdomain "*" --datadir "C:\Users\alladd\AppData\Roaming\Ethereum\mytestnet" --port "30303" --nodiscover --rpcapi "db,eth,net,web3" --networkid 1999 console</t>
  </si>
  <si>
    <t>0xa9366e3c56f3afa9b8a9b2d6c60ce3dc90068a8f</t>
  </si>
  <si>
    <t>거래자</t>
    <phoneticPr fontId="2" type="noConversion"/>
  </si>
  <si>
    <t>선택옵션</t>
    <phoneticPr fontId="2" type="noConversion"/>
  </si>
  <si>
    <t>투자수량</t>
    <phoneticPr fontId="2" type="noConversion"/>
  </si>
  <si>
    <t>화폐단위</t>
    <phoneticPr fontId="2" type="noConversion"/>
  </si>
  <si>
    <t>기준 eth/KRW</t>
    <phoneticPr fontId="2" type="noConversion"/>
  </si>
  <si>
    <t>KRW 환산가치</t>
    <phoneticPr fontId="2" type="noConversion"/>
  </si>
  <si>
    <t>Increase</t>
    <phoneticPr fontId="2" type="noConversion"/>
  </si>
  <si>
    <t>eth</t>
    <phoneticPr fontId="2" type="noConversion"/>
  </si>
  <si>
    <t>Decrease</t>
    <phoneticPr fontId="2" type="noConversion"/>
  </si>
  <si>
    <t>배분수량</t>
    <phoneticPr fontId="2" type="noConversion"/>
  </si>
  <si>
    <t>Winner</t>
    <phoneticPr fontId="2" type="noConversion"/>
  </si>
  <si>
    <t>eth 가치 상승률</t>
    <phoneticPr fontId="2" type="noConversion"/>
  </si>
  <si>
    <t>실제수익률</t>
    <phoneticPr fontId="2" type="noConversion"/>
  </si>
  <si>
    <t>시장시세유형</t>
    <phoneticPr fontId="2" type="noConversion"/>
  </si>
  <si>
    <t>상승장</t>
    <phoneticPr fontId="2" type="noConversion"/>
  </si>
  <si>
    <t>하락장</t>
    <phoneticPr fontId="2" type="noConversion"/>
  </si>
  <si>
    <t xml:space="preserve"> -&gt; 상승장이므로 Loser(Decrease옵션)는 거래체결일의 KRW환산가치에 해당하는 eth수량을 배분(원화 가치 유지)
                       Winner(Increase옵션)은 eth가치상승 + 배분수량증가에 따른 수익</t>
    <phoneticPr fontId="2" type="noConversion"/>
  </si>
  <si>
    <t>금융투자수익</t>
    <phoneticPr fontId="2" type="noConversion"/>
  </si>
  <si>
    <t>Risk Hedge</t>
    <phoneticPr fontId="2" type="noConversion"/>
  </si>
  <si>
    <t>의도</t>
    <phoneticPr fontId="2" type="noConversion"/>
  </si>
  <si>
    <t xml:space="preserve"> -&gt; 하락장이므로 Winner(Decrease옵션)는 거래체결일의 KRW환산가치에 해당하는 eth수량을 배분(원화 가치 유지)
                       Loser(Increase옵션)은 eth가치하락 + 배분수량감소에 따른 손해</t>
    <phoneticPr fontId="2" type="noConversion"/>
  </si>
  <si>
    <t>김투자</t>
    <phoneticPr fontId="2" type="noConversion"/>
  </si>
  <si>
    <t>1.거래채결일
(T)</t>
    <phoneticPr fontId="2" type="noConversion"/>
  </si>
  <si>
    <t>2.목표일
(T+지정일)</t>
    <phoneticPr fontId="2" type="noConversion"/>
  </si>
  <si>
    <t>최업주</t>
    <phoneticPr fontId="2" type="noConversion"/>
  </si>
  <si>
    <t>[{"constant":false,"inputs":[{"name":"x","type":"uint256"}],"name":"set","outputs":[],"payable":false,"type":"function"},{"constant":true,"inputs":[],"name":"get","outputs":[{"name":"","type":"uint256"}],"payable":false,"type":"function"}]</t>
  </si>
  <si>
    <t>var browser_simplestorage_sol_simplestorageContract = web3.eth.contract([{"constant":false,"inputs":[{"name":"x","type":"uint256"}],"name":"set","outputs":[],"payable":false,"type":"function"},{"constant":true,"inputs":[],"name":"get","outputs":[{"name":"","type":"uint256"}],"payable":false,"type":"function"}]);</t>
  </si>
  <si>
    <t>var browser_simplestorage_sol_simplestorage = browser_simplestorage_sol_simplestorageContract.new(</t>
  </si>
  <si>
    <t xml:space="preserve">   {</t>
  </si>
  <si>
    <t xml:space="preserve">     from: web3.eth.accounts[0], </t>
  </si>
  <si>
    <t xml:space="preserve">     data: '0x6060604052341561000f57600080fd5b5b60ce8061001e6000396000f30060606040526000357c0100000000000000000000000000000000000000000000000000000000900463ffffffff16806360fe47b11460475780636d4ce63c146067575b600080fd5b3415605157600080fd5b60656004808035906020019091905050608d565b005b3415607157600080fd5b60776098565b6040518082815260200191505060405180910390f35b806000819055505b50565b6000805490505b905600a165627a7a72305820b989e2580546f2fdf468455854dba2c988d806db7ef35209586d0286fadcd97c0029', </t>
  </si>
  <si>
    <t xml:space="preserve">     gas: '4700000'</t>
  </si>
  <si>
    <t xml:space="preserve">   }, function (e, contract){</t>
  </si>
  <si>
    <t xml:space="preserve">    console.log(e, contract);</t>
  </si>
  <si>
    <t xml:space="preserve">    if (typeof contract.address !== 'undefined') {</t>
  </si>
  <si>
    <t xml:space="preserve">         console.log('Contract mined! address: ' + contract.address + ' transactionHash: ' + contract.transactionHash);</t>
  </si>
  <si>
    <t xml:space="preserve">    }</t>
  </si>
  <si>
    <t xml:space="preserve"> })</t>
  </si>
  <si>
    <t>abi</t>
    <phoneticPr fontId="2" type="noConversion"/>
  </si>
</sst>
</file>

<file path=xl/styles.xml><?xml version="1.0" encoding="utf-8"?>
<styleSheet xmlns="http://schemas.openxmlformats.org/spreadsheetml/2006/main">
  <numFmts count="3">
    <numFmt numFmtId="42" formatCode="_-&quot;₩&quot;* #,##0_-;\-&quot;₩&quot;* #,##0_-;_-&quot;₩&quot;* &quot;-&quot;_-;_-@_-"/>
    <numFmt numFmtId="41" formatCode="_-* #,##0_-;\-* #,##0_-;_-* &quot;-&quot;_-;_-@_-"/>
    <numFmt numFmtId="176" formatCode="0.000_);[Red]\(0.000\)"/>
  </numFmts>
  <fonts count="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rgb="FF000000"/>
      <name val="Times New Roman"/>
      <family val="1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rgb="FF333333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E5E5E5"/>
      </left>
      <right style="medium">
        <color rgb="FFE5E5E5"/>
      </right>
      <top style="medium">
        <color rgb="FFE5E5E5"/>
      </top>
      <bottom style="medium">
        <color rgb="FFE5E5E5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3" fillId="0" borderId="0" xfId="0" applyFont="1">
      <alignment vertical="center"/>
    </xf>
    <xf numFmtId="42" fontId="0" fillId="0" borderId="0" xfId="2" applyFont="1">
      <alignment vertical="center"/>
    </xf>
    <xf numFmtId="9" fontId="0" fillId="0" borderId="0" xfId="0" applyNumberFormat="1">
      <alignment vertical="center"/>
    </xf>
    <xf numFmtId="176" fontId="0" fillId="0" borderId="0" xfId="1" applyNumberFormat="1" applyFont="1">
      <alignment vertical="center"/>
    </xf>
    <xf numFmtId="0" fontId="4" fillId="0" borderId="0" xfId="0" applyFont="1">
      <alignment vertical="center"/>
    </xf>
    <xf numFmtId="176" fontId="5" fillId="0" borderId="0" xfId="1" applyNumberFormat="1" applyFont="1">
      <alignment vertical="center"/>
    </xf>
    <xf numFmtId="42" fontId="5" fillId="0" borderId="0" xfId="2" applyFont="1">
      <alignment vertical="center"/>
    </xf>
    <xf numFmtId="9" fontId="5" fillId="0" borderId="0" xfId="0" applyNumberFormat="1" applyFont="1">
      <alignment vertical="center"/>
    </xf>
    <xf numFmtId="0" fontId="5" fillId="0" borderId="0" xfId="0" applyFont="1" applyAlignment="1">
      <alignment horizontal="center" vertical="center"/>
    </xf>
    <xf numFmtId="0" fontId="4" fillId="0" borderId="1" xfId="0" applyFont="1" applyBorder="1">
      <alignment vertical="center"/>
    </xf>
    <xf numFmtId="176" fontId="5" fillId="0" borderId="1" xfId="1" applyNumberFormat="1" applyFont="1" applyBorder="1">
      <alignment vertical="center"/>
    </xf>
    <xf numFmtId="42" fontId="5" fillId="0" borderId="1" xfId="2" applyFont="1" applyBorder="1">
      <alignment vertical="center"/>
    </xf>
    <xf numFmtId="9" fontId="5" fillId="0" borderId="1" xfId="0" applyNumberFormat="1" applyFont="1" applyBorder="1">
      <alignment vertical="center"/>
    </xf>
    <xf numFmtId="9" fontId="5" fillId="0" borderId="1" xfId="3" applyFont="1" applyBorder="1">
      <alignment vertical="center"/>
    </xf>
    <xf numFmtId="9" fontId="5" fillId="0" borderId="0" xfId="3" applyFont="1">
      <alignment vertical="center"/>
    </xf>
    <xf numFmtId="9" fontId="0" fillId="0" borderId="0" xfId="3" applyFont="1">
      <alignment vertical="center"/>
    </xf>
    <xf numFmtId="0" fontId="0" fillId="0" borderId="1" xfId="0" applyBorder="1">
      <alignment vertical="center"/>
    </xf>
    <xf numFmtId="0" fontId="7" fillId="0" borderId="1" xfId="0" applyFont="1" applyBorder="1">
      <alignment vertical="center"/>
    </xf>
    <xf numFmtId="176" fontId="6" fillId="0" borderId="1" xfId="1" applyNumberFormat="1" applyFont="1" applyBorder="1">
      <alignment vertical="center"/>
    </xf>
    <xf numFmtId="42" fontId="6" fillId="2" borderId="1" xfId="2" applyFont="1" applyFill="1" applyBorder="1">
      <alignment vertical="center"/>
    </xf>
    <xf numFmtId="42" fontId="5" fillId="2" borderId="1" xfId="2" applyFont="1" applyFill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5" fillId="0" borderId="1" xfId="1" applyNumberFormat="1" applyFont="1" applyBorder="1" applyAlignment="1">
      <alignment horizontal="center" vertical="center"/>
    </xf>
    <xf numFmtId="42" fontId="5" fillId="0" borderId="1" xfId="2" applyFont="1" applyBorder="1" applyAlignment="1">
      <alignment horizontal="center" vertical="center"/>
    </xf>
    <xf numFmtId="9" fontId="5" fillId="0" borderId="1" xfId="3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5" fillId="0" borderId="1" xfId="1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 indent="1"/>
    </xf>
  </cellXfs>
  <cellStyles count="4">
    <cellStyle name="백분율" xfId="3" builtinId="5"/>
    <cellStyle name="쉼표 [0]" xfId="1" builtinId="6"/>
    <cellStyle name="통화 [0]" xfId="2" builtinId="7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10</xdr:col>
      <xdr:colOff>276225</xdr:colOff>
      <xdr:row>49</xdr:row>
      <xdr:rowOff>19050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85800" y="4400550"/>
          <a:ext cx="6448425" cy="5886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10</xdr:col>
      <xdr:colOff>276225</xdr:colOff>
      <xdr:row>85</xdr:row>
      <xdr:rowOff>38100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5800" y="10896600"/>
          <a:ext cx="6448425" cy="6953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6</xdr:col>
      <xdr:colOff>381000</xdr:colOff>
      <xdr:row>98</xdr:row>
      <xdr:rowOff>95250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685800" y="18440400"/>
          <a:ext cx="3810000" cy="2190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12</xdr:col>
      <xdr:colOff>152400</xdr:colOff>
      <xdr:row>126</xdr:row>
      <xdr:rowOff>171450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85800" y="21164550"/>
          <a:ext cx="7696200" cy="5410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6</xdr:col>
      <xdr:colOff>114300</xdr:colOff>
      <xdr:row>152</xdr:row>
      <xdr:rowOff>114300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685800" y="27031950"/>
          <a:ext cx="3543300" cy="4933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163</xdr:row>
      <xdr:rowOff>0</xdr:rowOff>
    </xdr:from>
    <xdr:to>
      <xdr:col>13</xdr:col>
      <xdr:colOff>504825</xdr:colOff>
      <xdr:row>184</xdr:row>
      <xdr:rowOff>114300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685800" y="34185225"/>
          <a:ext cx="8734425" cy="4514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05"/>
  <sheetViews>
    <sheetView tabSelected="1" topLeftCell="A175" workbookViewId="0">
      <selection activeCell="A190" sqref="A190"/>
    </sheetView>
  </sheetViews>
  <sheetFormatPr defaultRowHeight="16.5"/>
  <sheetData>
    <row r="1" spans="1:2">
      <c r="A1" t="s">
        <v>4</v>
      </c>
    </row>
    <row r="2" spans="1:2">
      <c r="B2" t="s">
        <v>5</v>
      </c>
    </row>
    <row r="4" spans="1:2">
      <c r="A4" t="s">
        <v>6</v>
      </c>
    </row>
    <row r="5" spans="1:2">
      <c r="B5" t="s">
        <v>7</v>
      </c>
    </row>
    <row r="6" spans="1:2">
      <c r="B6" t="s">
        <v>8</v>
      </c>
    </row>
    <row r="7" spans="1:2">
      <c r="B7" t="s">
        <v>9</v>
      </c>
    </row>
    <row r="8" spans="1:2">
      <c r="B8" t="s">
        <v>10</v>
      </c>
    </row>
    <row r="9" spans="1:2">
      <c r="B9" t="s">
        <v>11</v>
      </c>
    </row>
    <row r="10" spans="1:2">
      <c r="B10" t="s">
        <v>12</v>
      </c>
    </row>
    <row r="11" spans="1:2">
      <c r="B11" t="s">
        <v>13</v>
      </c>
    </row>
    <row r="12" spans="1:2">
      <c r="B12" t="s">
        <v>14</v>
      </c>
    </row>
    <row r="13" spans="1:2">
      <c r="B13" t="s">
        <v>15</v>
      </c>
    </row>
    <row r="14" spans="1:2">
      <c r="B14" t="s">
        <v>16</v>
      </c>
    </row>
    <row r="15" spans="1:2">
      <c r="B15" t="s">
        <v>17</v>
      </c>
    </row>
    <row r="16" spans="1:2">
      <c r="B16" t="s">
        <v>18</v>
      </c>
    </row>
    <row r="17" spans="1:2">
      <c r="B17" t="s">
        <v>19</v>
      </c>
    </row>
    <row r="18" spans="1:2">
      <c r="B18" t="s">
        <v>20</v>
      </c>
    </row>
    <row r="20" spans="1:2">
      <c r="A20" t="s">
        <v>21</v>
      </c>
    </row>
    <row r="21" spans="1:2">
      <c r="B21" t="s">
        <v>22</v>
      </c>
    </row>
    <row r="51" spans="1:2">
      <c r="A51" t="s">
        <v>23</v>
      </c>
    </row>
    <row r="52" spans="1:2">
      <c r="B52" t="s">
        <v>24</v>
      </c>
    </row>
    <row r="156" spans="2:2" ht="18.75">
      <c r="B156" s="1" t="s">
        <v>25</v>
      </c>
    </row>
    <row r="190" spans="1:2" ht="17.25" thickBot="1">
      <c r="A190" t="s">
        <v>64</v>
      </c>
    </row>
    <row r="191" spans="1:2" ht="17.25" thickBot="1">
      <c r="B191" s="36" t="s">
        <v>51</v>
      </c>
    </row>
    <row r="193" spans="2:2" ht="17.25" thickBot="1"/>
    <row r="194" spans="2:2" ht="17.25" thickBot="1">
      <c r="B194" s="36" t="s">
        <v>52</v>
      </c>
    </row>
    <row r="195" spans="2:2" ht="17.25" thickBot="1">
      <c r="B195" s="36" t="s">
        <v>53</v>
      </c>
    </row>
    <row r="196" spans="2:2" ht="17.25" thickBot="1">
      <c r="B196" s="36" t="s">
        <v>54</v>
      </c>
    </row>
    <row r="197" spans="2:2" ht="17.25" thickBot="1">
      <c r="B197" s="36" t="s">
        <v>55</v>
      </c>
    </row>
    <row r="198" spans="2:2" ht="17.25" thickBot="1">
      <c r="B198" s="36" t="s">
        <v>56</v>
      </c>
    </row>
    <row r="199" spans="2:2" ht="17.25" thickBot="1">
      <c r="B199" s="36" t="s">
        <v>57</v>
      </c>
    </row>
    <row r="200" spans="2:2" ht="17.25" thickBot="1">
      <c r="B200" s="36" t="s">
        <v>58</v>
      </c>
    </row>
    <row r="201" spans="2:2" ht="17.25" thickBot="1">
      <c r="B201" s="36" t="s">
        <v>59</v>
      </c>
    </row>
    <row r="202" spans="2:2" ht="17.25" thickBot="1">
      <c r="B202" s="36" t="s">
        <v>60</v>
      </c>
    </row>
    <row r="203" spans="2:2" ht="17.25" thickBot="1">
      <c r="B203" s="36" t="s">
        <v>61</v>
      </c>
    </row>
    <row r="204" spans="2:2" ht="17.25" thickBot="1">
      <c r="B204" s="36" t="s">
        <v>62</v>
      </c>
    </row>
    <row r="205" spans="2:2" ht="17.25" thickBot="1">
      <c r="B205" s="36" t="s">
        <v>63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L12"/>
  <sheetViews>
    <sheetView topLeftCell="B1" zoomScale="130" zoomScaleNormal="130" workbookViewId="0">
      <selection activeCell="D13" sqref="D13"/>
    </sheetView>
  </sheetViews>
  <sheetFormatPr defaultRowHeight="16.5"/>
  <cols>
    <col min="2" max="2" width="11" bestFit="1" customWidth="1"/>
    <col min="3" max="3" width="11" customWidth="1"/>
    <col min="6" max="6" width="9.5" style="4" bestFit="1" customWidth="1"/>
    <col min="8" max="8" width="15.375" style="2" bestFit="1" customWidth="1"/>
    <col min="9" max="9" width="15.375" style="16" customWidth="1"/>
    <col min="10" max="10" width="15.625" style="2" bestFit="1" customWidth="1"/>
    <col min="11" max="11" width="11" style="3" customWidth="1"/>
  </cols>
  <sheetData>
    <row r="2" spans="2:12">
      <c r="B2" s="30" t="s">
        <v>48</v>
      </c>
      <c r="C2" s="22"/>
      <c r="D2" s="22" t="s">
        <v>26</v>
      </c>
      <c r="E2" s="22" t="s">
        <v>27</v>
      </c>
      <c r="F2" s="24" t="s">
        <v>28</v>
      </c>
      <c r="G2" s="22" t="s">
        <v>29</v>
      </c>
      <c r="H2" s="25" t="s">
        <v>30</v>
      </c>
      <c r="I2" s="26" t="s">
        <v>45</v>
      </c>
      <c r="J2" s="25" t="s">
        <v>31</v>
      </c>
      <c r="K2" s="27"/>
      <c r="L2" s="28"/>
    </row>
    <row r="3" spans="2:12" ht="16.5" customHeight="1">
      <c r="B3" s="31"/>
      <c r="C3" s="23"/>
      <c r="D3" s="10" t="s">
        <v>47</v>
      </c>
      <c r="E3" s="10" t="s">
        <v>32</v>
      </c>
      <c r="F3" s="11">
        <v>1000</v>
      </c>
      <c r="G3" s="10" t="s">
        <v>33</v>
      </c>
      <c r="H3" s="12">
        <v>10000</v>
      </c>
      <c r="I3" s="26" t="s">
        <v>43</v>
      </c>
      <c r="J3" s="12">
        <f>F3*H3</f>
        <v>10000000</v>
      </c>
      <c r="K3" s="13"/>
      <c r="L3" s="17"/>
    </row>
    <row r="4" spans="2:12">
      <c r="B4" s="32"/>
      <c r="C4" s="23"/>
      <c r="D4" s="10" t="s">
        <v>50</v>
      </c>
      <c r="E4" s="10" t="s">
        <v>34</v>
      </c>
      <c r="F4" s="11">
        <v>1000</v>
      </c>
      <c r="G4" s="10" t="s">
        <v>33</v>
      </c>
      <c r="H4" s="12">
        <v>10000</v>
      </c>
      <c r="I4" s="26" t="s">
        <v>44</v>
      </c>
      <c r="J4" s="12">
        <f>F4*H4</f>
        <v>10000000</v>
      </c>
      <c r="K4" s="13"/>
      <c r="L4" s="17"/>
    </row>
    <row r="5" spans="2:12">
      <c r="B5" s="9"/>
      <c r="C5" s="9"/>
      <c r="D5" s="5"/>
      <c r="E5" s="5"/>
      <c r="F5" s="6"/>
      <c r="G5" s="5"/>
      <c r="H5" s="7"/>
      <c r="I5" s="15"/>
      <c r="J5" s="7"/>
      <c r="K5" s="8"/>
    </row>
    <row r="6" spans="2:12">
      <c r="B6" s="30" t="s">
        <v>49</v>
      </c>
      <c r="C6" s="22" t="s">
        <v>39</v>
      </c>
      <c r="D6" s="22" t="s">
        <v>26</v>
      </c>
      <c r="E6" s="22" t="s">
        <v>27</v>
      </c>
      <c r="F6" s="24" t="s">
        <v>35</v>
      </c>
      <c r="G6" s="22" t="s">
        <v>29</v>
      </c>
      <c r="H6" s="25" t="s">
        <v>30</v>
      </c>
      <c r="I6" s="26" t="s">
        <v>37</v>
      </c>
      <c r="J6" s="25" t="s">
        <v>31</v>
      </c>
      <c r="K6" s="29" t="s">
        <v>38</v>
      </c>
      <c r="L6" s="28"/>
    </row>
    <row r="7" spans="2:12" ht="16.5" customHeight="1">
      <c r="B7" s="31"/>
      <c r="C7" s="33" t="s">
        <v>40</v>
      </c>
      <c r="D7" s="10" t="s">
        <v>47</v>
      </c>
      <c r="E7" s="18" t="s">
        <v>32</v>
      </c>
      <c r="F7" s="19">
        <v>1333</v>
      </c>
      <c r="G7" s="10" t="s">
        <v>33</v>
      </c>
      <c r="H7" s="12">
        <v>15000</v>
      </c>
      <c r="I7" s="14">
        <f>H7/H3-1</f>
        <v>0.5</v>
      </c>
      <c r="J7" s="20">
        <f>F7*H7</f>
        <v>19995000</v>
      </c>
      <c r="K7" s="13">
        <f>J7/J3-1</f>
        <v>0.99950000000000006</v>
      </c>
      <c r="L7" s="17" t="s">
        <v>36</v>
      </c>
    </row>
    <row r="8" spans="2:12">
      <c r="B8" s="31"/>
      <c r="C8" s="33"/>
      <c r="D8" s="10" t="s">
        <v>50</v>
      </c>
      <c r="E8" s="10" t="s">
        <v>34</v>
      </c>
      <c r="F8" s="11">
        <v>667</v>
      </c>
      <c r="G8" s="10" t="s">
        <v>33</v>
      </c>
      <c r="H8" s="12">
        <v>15000</v>
      </c>
      <c r="I8" s="14">
        <f>H8/H4-1</f>
        <v>0.5</v>
      </c>
      <c r="J8" s="21">
        <f>F8*H8</f>
        <v>10005000</v>
      </c>
      <c r="K8" s="13">
        <f>J8/J4-1</f>
        <v>4.9999999999994493E-4</v>
      </c>
      <c r="L8" s="17"/>
    </row>
    <row r="9" spans="2:12" ht="42.75" customHeight="1">
      <c r="B9" s="31"/>
      <c r="C9" s="34" t="s">
        <v>42</v>
      </c>
      <c r="D9" s="35"/>
      <c r="E9" s="35"/>
      <c r="F9" s="35"/>
      <c r="G9" s="35"/>
      <c r="H9" s="35"/>
      <c r="I9" s="35"/>
      <c r="J9" s="35"/>
      <c r="K9" s="35"/>
      <c r="L9" s="35"/>
    </row>
    <row r="10" spans="2:12">
      <c r="B10" s="31"/>
      <c r="C10" s="33" t="s">
        <v>41</v>
      </c>
      <c r="D10" s="10" t="s">
        <v>47</v>
      </c>
      <c r="E10" s="10" t="s">
        <v>32</v>
      </c>
      <c r="F10" s="11">
        <f>2000-F11</f>
        <v>571.42800000000011</v>
      </c>
      <c r="G10" s="10" t="s">
        <v>33</v>
      </c>
      <c r="H10" s="12">
        <v>7000</v>
      </c>
      <c r="I10" s="14">
        <f>H10/H3-1</f>
        <v>-0.30000000000000004</v>
      </c>
      <c r="J10" s="21">
        <f>F10*H10</f>
        <v>3999996.0000000009</v>
      </c>
      <c r="K10" s="13">
        <f>J10/J3-1</f>
        <v>-0.60000039999999988</v>
      </c>
      <c r="L10" s="17"/>
    </row>
    <row r="11" spans="2:12">
      <c r="B11" s="31"/>
      <c r="C11" s="33"/>
      <c r="D11" s="10" t="s">
        <v>50</v>
      </c>
      <c r="E11" s="18" t="s">
        <v>34</v>
      </c>
      <c r="F11" s="19">
        <v>1428.5719999999999</v>
      </c>
      <c r="G11" s="10" t="s">
        <v>33</v>
      </c>
      <c r="H11" s="12">
        <v>7000</v>
      </c>
      <c r="I11" s="14">
        <f>H11/H4-1</f>
        <v>-0.30000000000000004</v>
      </c>
      <c r="J11" s="20">
        <f>F11*H11</f>
        <v>10000004</v>
      </c>
      <c r="K11" s="13">
        <f>J4/J11-1</f>
        <v>-3.9999984002836442E-7</v>
      </c>
      <c r="L11" s="17" t="s">
        <v>36</v>
      </c>
    </row>
    <row r="12" spans="2:12" ht="33" customHeight="1">
      <c r="B12" s="32"/>
      <c r="C12" s="34" t="s">
        <v>46</v>
      </c>
      <c r="D12" s="35"/>
      <c r="E12" s="35"/>
      <c r="F12" s="35"/>
      <c r="G12" s="35"/>
      <c r="H12" s="35"/>
      <c r="I12" s="35"/>
      <c r="J12" s="35"/>
      <c r="K12" s="35"/>
      <c r="L12" s="35"/>
    </row>
  </sheetData>
  <mergeCells count="6">
    <mergeCell ref="B2:B4"/>
    <mergeCell ref="C7:C8"/>
    <mergeCell ref="C10:C11"/>
    <mergeCell ref="C9:L9"/>
    <mergeCell ref="C12:L12"/>
    <mergeCell ref="B6:B12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B4"/>
  <sheetViews>
    <sheetView workbookViewId="0">
      <selection activeCell="F10" sqref="F10"/>
    </sheetView>
  </sheetViews>
  <sheetFormatPr defaultRowHeight="16.5"/>
  <cols>
    <col min="1" max="1" width="10.25" bestFit="1" customWidth="1"/>
  </cols>
  <sheetData>
    <row r="2" spans="1:2">
      <c r="A2" t="s">
        <v>3</v>
      </c>
      <c r="B2" t="s">
        <v>0</v>
      </c>
    </row>
    <row r="4" spans="1:2">
      <c r="A4" t="s">
        <v>2</v>
      </c>
      <c r="B4" t="s">
        <v>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I3"/>
  <sheetViews>
    <sheetView workbookViewId="0">
      <selection activeCell="E24" sqref="E24"/>
    </sheetView>
  </sheetViews>
  <sheetFormatPr defaultRowHeight="16.5"/>
  <sheetData>
    <row r="1" spans="2:9">
      <c r="B1" s="30" t="s">
        <v>48</v>
      </c>
      <c r="C1" s="22" t="s">
        <v>26</v>
      </c>
      <c r="D1" s="22" t="s">
        <v>27</v>
      </c>
      <c r="E1" s="24" t="s">
        <v>28</v>
      </c>
      <c r="F1" s="22" t="s">
        <v>29</v>
      </c>
      <c r="G1" s="25" t="s">
        <v>30</v>
      </c>
      <c r="H1" s="26" t="s">
        <v>45</v>
      </c>
      <c r="I1" s="25" t="s">
        <v>31</v>
      </c>
    </row>
    <row r="2" spans="2:9" ht="16.5" customHeight="1">
      <c r="B2" s="31"/>
      <c r="C2" s="10" t="s">
        <v>47</v>
      </c>
      <c r="D2" s="10" t="s">
        <v>32</v>
      </c>
      <c r="E2" s="11">
        <v>1000</v>
      </c>
      <c r="F2" s="10" t="s">
        <v>33</v>
      </c>
      <c r="G2" s="12">
        <v>10000</v>
      </c>
      <c r="H2" s="26" t="s">
        <v>43</v>
      </c>
      <c r="I2" s="12">
        <f>E2*G2</f>
        <v>10000000</v>
      </c>
    </row>
    <row r="3" spans="2:9">
      <c r="B3" s="32"/>
      <c r="C3" s="10" t="s">
        <v>50</v>
      </c>
      <c r="D3" s="10" t="s">
        <v>34</v>
      </c>
      <c r="E3" s="11">
        <v>1000</v>
      </c>
      <c r="F3" s="10" t="s">
        <v>33</v>
      </c>
      <c r="G3" s="12">
        <v>10000</v>
      </c>
      <c r="H3" s="26" t="s">
        <v>44</v>
      </c>
      <c r="I3" s="12">
        <f>E3*G3</f>
        <v>10000000</v>
      </c>
    </row>
  </sheetData>
  <mergeCells count="1">
    <mergeCell ref="B1:B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LocalPrivateChain구축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alladd</dc:creator>
  <cp:lastModifiedBy>alladd</cp:lastModifiedBy>
  <dcterms:created xsi:type="dcterms:W3CDTF">2017-07-06T14:48:44Z</dcterms:created>
  <dcterms:modified xsi:type="dcterms:W3CDTF">2017-07-24T16:12:04Z</dcterms:modified>
</cp:coreProperties>
</file>