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Plan1" sheetId="1" r:id="rId1"/>
    <sheet name="Plan1 (pesos)" sheetId="2" r:id="rId2"/>
    <sheet name="Plan1 (trab)" sheetId="3" r:id="rId3"/>
    <sheet name="Plan2" sheetId="4" r:id="rId4"/>
    <sheet name="Plan3" sheetId="5" r:id="rId5"/>
  </sheets>
  <calcPr calcId="152511"/>
</workbook>
</file>

<file path=xl/calcChain.xml><?xml version="1.0" encoding="utf-8"?>
<calcChain xmlns="http://schemas.openxmlformats.org/spreadsheetml/2006/main">
  <c r="P27" i="3" l="1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H2" i="3" l="1"/>
  <c r="I2" i="3"/>
  <c r="J2" i="3"/>
  <c r="K2" i="3"/>
  <c r="L2" i="3"/>
  <c r="M2" i="3"/>
  <c r="N2" i="3"/>
  <c r="H3" i="3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</calcChain>
</file>

<file path=xl/sharedStrings.xml><?xml version="1.0" encoding="utf-8"?>
<sst xmlns="http://schemas.openxmlformats.org/spreadsheetml/2006/main" count="217" uniqueCount="101">
  <si>
    <t>uf</t>
  </si>
  <si>
    <t>AC</t>
  </si>
  <si>
    <t>AL</t>
  </si>
  <si>
    <t>AM</t>
  </si>
  <si>
    <t>AP</t>
  </si>
  <si>
    <t>BA</t>
  </si>
  <si>
    <t>CE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</si>
  <si>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</si>
  <si>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</si>
  <si>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</si>
  <si>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</si>
  <si>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</si>
  <si>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</si>
  <si>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</si>
  <si>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</si>
  <si>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</si>
  <si>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</si>
  <si>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</si>
  <si>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</si>
  <si>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</si>
  <si>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</si>
  <si>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</si>
  <si>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</si>
  <si>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</si>
  <si>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</si>
  <si>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</si>
  <si>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</si>
  <si>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zs_geo_n</t>
  </si>
  <si>
    <t>zy_ubp_1000_hab</t>
  </si>
  <si>
    <t>zy_rec_transf</t>
  </si>
  <si>
    <t>zf_custeio_t</t>
  </si>
  <si>
    <t>zf_ftp</t>
  </si>
  <si>
    <t>zs_energ</t>
  </si>
  <si>
    <t>zs_transp</t>
  </si>
  <si>
    <t>zs_telecom</t>
  </si>
  <si>
    <t>zs_snb</t>
  </si>
  <si>
    <t>zs_econ</t>
  </si>
  <si>
    <t>zs_estaber_capta</t>
  </si>
  <si>
    <t>zs_seg_nub_n</t>
  </si>
  <si>
    <t>zy_custo_ubp_n</t>
  </si>
  <si>
    <t>zs_infra</t>
  </si>
  <si>
    <t>0.1650</t>
  </si>
  <si>
    <t>82.05</t>
  </si>
  <si>
    <t>0.4746</t>
  </si>
  <si>
    <t>0.0000</t>
  </si>
  <si>
    <t>20.24</t>
  </si>
  <si>
    <t>91.79</t>
  </si>
  <si>
    <t>45.62</t>
  </si>
  <si>
    <t>48.37</t>
  </si>
  <si>
    <t>28.97</t>
  </si>
  <si>
    <t>44.09</t>
  </si>
  <si>
    <t>0.4693</t>
  </si>
  <si>
    <t>0.1164</t>
  </si>
  <si>
    <t>26.11</t>
  </si>
  <si>
    <t>52.38</t>
  </si>
  <si>
    <t>41.78</t>
  </si>
  <si>
    <t>23.88</t>
  </si>
  <si>
    <t>41.26</t>
  </si>
  <si>
    <t>27.02</t>
  </si>
  <si>
    <t>63.51</t>
  </si>
  <si>
    <t>42.92</t>
  </si>
  <si>
    <t>45.76</t>
  </si>
  <si>
    <t>52.69</t>
  </si>
  <si>
    <t>27.73</t>
  </si>
  <si>
    <t>62.56</t>
  </si>
  <si>
    <t>54.32</t>
  </si>
  <si>
    <t>13.36</t>
  </si>
  <si>
    <t>51.36</t>
  </si>
  <si>
    <t>65.84</t>
  </si>
  <si>
    <t>47.44</t>
  </si>
  <si>
    <t>76.03</t>
  </si>
  <si>
    <t>37.41</t>
  </si>
  <si>
    <t>97.79</t>
  </si>
  <si>
    <t>41.37</t>
  </si>
  <si>
    <t>47.65</t>
  </si>
  <si>
    <t>41.91</t>
  </si>
  <si>
    <t>29.84</t>
  </si>
  <si>
    <t>32.52</t>
  </si>
  <si>
    <t>30.16</t>
  </si>
  <si>
    <t>60.93</t>
  </si>
  <si>
    <t>31.83</t>
  </si>
  <si>
    <t>82.79</t>
  </si>
  <si>
    <t>43.79</t>
  </si>
  <si>
    <t>44.92</t>
  </si>
  <si>
    <t>86.86</t>
  </si>
  <si>
    <t>0.8197</t>
  </si>
  <si>
    <t>31.52</t>
  </si>
  <si>
    <t>0.8699</t>
  </si>
  <si>
    <t>0.1189</t>
  </si>
  <si>
    <t>100.00</t>
  </si>
  <si>
    <t>20.67</t>
  </si>
  <si>
    <t>58.22</t>
  </si>
  <si>
    <t>55.69</t>
  </si>
  <si>
    <t>63.56</t>
  </si>
  <si>
    <t>65.20</t>
  </si>
  <si>
    <t>69.99</t>
  </si>
  <si>
    <t>49.40</t>
  </si>
  <si>
    <t>0.00</t>
  </si>
  <si>
    <t>61.38</t>
  </si>
  <si>
    <t>49.58</t>
  </si>
  <si>
    <t>36.60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</si>
</sst>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P15" sqref="P15"/>
    </sheetView>
  </sheetViews>
  <sheetFormatPr defaultRowHeight="15" x14ac:dyDescent="0.25"/>
  <cols>
    <col min="1" max="1" width="4" bestFit="1" customWidth="1"/>
    <col min="2" max="2" width="14" bestFit="1" customWidth="1"/>
    <col min="3" max="3" width="14.85546875" bestFit="1" customWidth="1"/>
    <col min="4" max="4" width="15.28515625" bestFit="1" customWidth="1"/>
    <col min="5" max="5" width="13.140625" bestFit="1" customWidth="1"/>
    <col min="6" max="6" width="7.5703125" bestFit="1" customWidth="1"/>
    <col min="7" max="7" width="16.28515625" bestFit="1" customWidth="1"/>
    <col min="8" max="8" width="10.7109375" bestFit="1" customWidth="1"/>
    <col min="9" max="9" width="11.85546875" bestFit="1" customWidth="1"/>
    <col min="10" max="10" width="8.7109375" bestFit="1" customWidth="1"/>
    <col min="11" max="11" width="11.5703125" bestFit="1" customWidth="1"/>
    <col min="12" max="12" width="9.5703125" bestFit="1" customWidth="1"/>
    <col min="13" max="13" width="9.140625" bestFit="1" customWidth="1"/>
    <col min="14" max="14" width="7.5703125" bestFit="1" customWidth="1"/>
  </cols>
  <sheetData>
    <row r="1" spans="1:14" s="6" customFormat="1" x14ac:dyDescent="0.25">
      <c r="A1" s="6" t="s">
        <v>0</v>
      </c>
      <c r="B1" s="7" t="s">
        <v>28</v>
      </c>
      <c r="C1" s="7" t="s">
        <v>29</v>
      </c>
      <c r="D1" s="7" t="s">
        <v>39</v>
      </c>
      <c r="E1" s="8" t="s">
        <v>30</v>
      </c>
      <c r="F1" s="8" t="s">
        <v>31</v>
      </c>
      <c r="G1" s="9" t="s">
        <v>37</v>
      </c>
      <c r="H1" s="9" t="s">
        <v>33</v>
      </c>
      <c r="I1" s="9" t="s">
        <v>34</v>
      </c>
      <c r="J1" s="9" t="s">
        <v>36</v>
      </c>
      <c r="K1" s="9" t="s">
        <v>38</v>
      </c>
      <c r="L1" s="9" t="s">
        <v>32</v>
      </c>
      <c r="M1" s="9" t="s">
        <v>27</v>
      </c>
      <c r="N1" s="9" t="s">
        <v>35</v>
      </c>
    </row>
    <row r="2" spans="1:14" x14ac:dyDescent="0.25">
      <c r="A2" t="s">
        <v>1</v>
      </c>
      <c r="B2" s="1">
        <v>1.4812904820510115</v>
      </c>
      <c r="C2" s="1">
        <v>0.16499515340202062</v>
      </c>
      <c r="D2" s="1">
        <v>82.053620306565023</v>
      </c>
      <c r="E2" s="2">
        <v>0.47464297766450597</v>
      </c>
      <c r="F2" s="2">
        <v>0</v>
      </c>
      <c r="G2" s="3">
        <v>12.600577424598741</v>
      </c>
      <c r="H2" s="3">
        <v>15.511434001031571</v>
      </c>
      <c r="I2" s="3">
        <v>18.242240193606033</v>
      </c>
      <c r="J2" s="3">
        <v>0</v>
      </c>
      <c r="K2" s="3">
        <v>99.307417995343499</v>
      </c>
      <c r="L2" s="3">
        <v>0</v>
      </c>
      <c r="M2" s="3">
        <v>0</v>
      </c>
      <c r="N2" s="3">
        <v>9.0247131509267415</v>
      </c>
    </row>
    <row r="3" spans="1:14" x14ac:dyDescent="0.25">
      <c r="A3" t="s">
        <v>2</v>
      </c>
      <c r="B3" s="1">
        <v>9.4577878418957582</v>
      </c>
      <c r="C3" s="1">
        <v>2.4502696414858232</v>
      </c>
      <c r="D3" s="1">
        <v>91.787564851122625</v>
      </c>
      <c r="E3" s="2">
        <v>1.6082598718016969</v>
      </c>
      <c r="F3" s="2">
        <v>8.4109429569266592</v>
      </c>
      <c r="G3" s="3">
        <v>20.481543449411372</v>
      </c>
      <c r="H3" s="3">
        <v>73.090717043555614</v>
      </c>
      <c r="I3" s="3">
        <v>7.0898933991351161</v>
      </c>
      <c r="J3" s="3">
        <v>9.5555396259539016</v>
      </c>
      <c r="K3" s="3">
        <v>97.437446582770917</v>
      </c>
      <c r="L3" s="3">
        <v>56.795760892242853</v>
      </c>
      <c r="M3" s="3">
        <v>100</v>
      </c>
      <c r="N3" s="3">
        <v>26.675233200076161</v>
      </c>
    </row>
    <row r="4" spans="1:14" x14ac:dyDescent="0.25">
      <c r="A4" t="s">
        <v>3</v>
      </c>
      <c r="B4" s="1">
        <v>7.7309934386266059</v>
      </c>
      <c r="C4" s="1">
        <v>5.0086259517225358</v>
      </c>
      <c r="D4" s="1">
        <v>48.372393338879917</v>
      </c>
      <c r="E4" s="2">
        <v>4.7446257480646086</v>
      </c>
      <c r="F4" s="2">
        <v>7.4505238649592549</v>
      </c>
      <c r="G4" s="3">
        <v>4.4264429038037685</v>
      </c>
      <c r="H4" s="3">
        <v>0</v>
      </c>
      <c r="I4" s="3">
        <v>6.3249539395543843</v>
      </c>
      <c r="J4" s="3">
        <v>76.792566105564447</v>
      </c>
      <c r="K4" s="3">
        <v>96.257110017388229</v>
      </c>
      <c r="L4" s="3">
        <v>0.20616428923727667</v>
      </c>
      <c r="M4" s="3">
        <v>71.351864964473108</v>
      </c>
      <c r="N4" s="3">
        <v>4.8543689320388372</v>
      </c>
    </row>
    <row r="5" spans="1:14" x14ac:dyDescent="0.25">
      <c r="A5" t="s">
        <v>4</v>
      </c>
      <c r="B5" s="1">
        <v>0</v>
      </c>
      <c r="C5" s="1">
        <v>0</v>
      </c>
      <c r="D5" s="1">
        <v>44.092789271558047</v>
      </c>
      <c r="E5" s="2">
        <v>0.46929198058406113</v>
      </c>
      <c r="F5" s="2">
        <v>0.11641443538998836</v>
      </c>
      <c r="G5" s="3">
        <v>8.1286775532930875</v>
      </c>
      <c r="H5" s="3">
        <v>6.5110000567812198</v>
      </c>
      <c r="I5" s="3">
        <v>29.506353944687131</v>
      </c>
      <c r="J5" s="3">
        <v>7.3076592337888489</v>
      </c>
      <c r="K5" s="3">
        <v>100</v>
      </c>
      <c r="L5" s="3">
        <v>1.9806271130515389</v>
      </c>
      <c r="M5" s="3">
        <v>47.239703082457886</v>
      </c>
      <c r="N5" s="3">
        <v>34.162621359223309</v>
      </c>
    </row>
    <row r="6" spans="1:14" x14ac:dyDescent="0.25">
      <c r="A6" t="s">
        <v>5</v>
      </c>
      <c r="B6" s="1">
        <v>23.329869354472564</v>
      </c>
      <c r="C6" s="1">
        <v>15.174565351743841</v>
      </c>
      <c r="D6" s="1">
        <v>52.37881675672741</v>
      </c>
      <c r="E6" s="2">
        <v>12.581218267373551</v>
      </c>
      <c r="F6" s="2">
        <v>34.109429569266595</v>
      </c>
      <c r="G6" s="3">
        <v>40.64872319020499</v>
      </c>
      <c r="H6" s="3">
        <v>25.620966064945904</v>
      </c>
      <c r="I6" s="3">
        <v>25.379577237395836</v>
      </c>
      <c r="J6" s="3">
        <v>31.046341307503706</v>
      </c>
      <c r="K6" s="3">
        <v>82.72597329875336</v>
      </c>
      <c r="L6" s="3">
        <v>8.0262696299873415</v>
      </c>
      <c r="M6" s="3">
        <v>100</v>
      </c>
      <c r="N6" s="3">
        <v>58.318781867709724</v>
      </c>
    </row>
    <row r="7" spans="1:14" x14ac:dyDescent="0.25">
      <c r="A7" t="s">
        <v>6</v>
      </c>
      <c r="B7" s="1">
        <v>12.04666966337588</v>
      </c>
      <c r="C7" s="1">
        <v>11.037137796618401</v>
      </c>
      <c r="D7" s="1">
        <v>23.875632588282709</v>
      </c>
      <c r="E7" s="2">
        <v>10.035705401978095</v>
      </c>
      <c r="F7" s="2">
        <v>19.790454016298021</v>
      </c>
      <c r="G7" s="3">
        <v>39.618770204384504</v>
      </c>
      <c r="H7" s="3">
        <v>35.937688364448071</v>
      </c>
      <c r="I7" s="3">
        <v>16.174100721010863</v>
      </c>
      <c r="J7" s="3">
        <v>18.12376502235125</v>
      </c>
      <c r="K7" s="3">
        <v>88.036751053608796</v>
      </c>
      <c r="L7" s="3">
        <v>10.024309163695182</v>
      </c>
      <c r="M7" s="3">
        <v>100</v>
      </c>
      <c r="N7" s="3">
        <v>61.070071760236409</v>
      </c>
    </row>
    <row r="8" spans="1:14" x14ac:dyDescent="0.25">
      <c r="A8" t="s">
        <v>7</v>
      </c>
      <c r="B8" s="1">
        <v>8.7837650684422055</v>
      </c>
      <c r="C8" s="1">
        <v>7.0911217759966423</v>
      </c>
      <c r="D8" s="1">
        <v>27.017621924474245</v>
      </c>
      <c r="E8" s="2">
        <v>7.2209742971817148</v>
      </c>
      <c r="F8" s="2">
        <v>4.7729918509895226</v>
      </c>
      <c r="G8" s="3">
        <v>83.550538902517886</v>
      </c>
      <c r="H8" s="3">
        <v>48.596522007522033</v>
      </c>
      <c r="I8" s="3">
        <v>28.746815435360961</v>
      </c>
      <c r="J8" s="3">
        <v>73.580506664088389</v>
      </c>
      <c r="K8" s="3">
        <v>90.75034629100233</v>
      </c>
      <c r="L8" s="3">
        <v>16.181521614663644</v>
      </c>
      <c r="M8" s="3">
        <v>100</v>
      </c>
      <c r="N8" s="3">
        <v>97.298979337814302</v>
      </c>
    </row>
    <row r="9" spans="1:14" x14ac:dyDescent="0.25">
      <c r="A9" t="s">
        <v>8</v>
      </c>
      <c r="B9" s="1">
        <v>6.7567155894848865</v>
      </c>
      <c r="C9" s="1">
        <v>6.396581006983233</v>
      </c>
      <c r="D9" s="1">
        <v>42.917498270935745</v>
      </c>
      <c r="E9" s="2">
        <v>4.5840165169749438</v>
      </c>
      <c r="F9" s="2">
        <v>15.715948777648428</v>
      </c>
      <c r="G9" s="3">
        <v>72.084561085353897</v>
      </c>
      <c r="H9" s="3">
        <v>23.81020546874602</v>
      </c>
      <c r="I9" s="3">
        <v>11.57422594401371</v>
      </c>
      <c r="J9" s="3">
        <v>42.071963745481732</v>
      </c>
      <c r="K9" s="3">
        <v>88.010963425775827</v>
      </c>
      <c r="L9" s="3">
        <v>10.977251356608928</v>
      </c>
      <c r="M9" s="3">
        <v>100</v>
      </c>
      <c r="N9" s="3">
        <v>30.910734640933935</v>
      </c>
    </row>
    <row r="10" spans="1:14" x14ac:dyDescent="0.25">
      <c r="A10" t="s">
        <v>9</v>
      </c>
      <c r="B10" s="1">
        <v>7.4047746985756726</v>
      </c>
      <c r="C10" s="1">
        <v>5.102391311104463</v>
      </c>
      <c r="D10" s="1">
        <v>52.687387614893012</v>
      </c>
      <c r="E10" s="2">
        <v>4.2340594524084629</v>
      </c>
      <c r="F10" s="2">
        <v>7.2759022118742731</v>
      </c>
      <c r="G10" s="3">
        <v>0</v>
      </c>
      <c r="H10" s="3">
        <v>21.258777317297863</v>
      </c>
      <c r="I10" s="3">
        <v>20.788003556331205</v>
      </c>
      <c r="J10" s="3">
        <v>11.061192920736902</v>
      </c>
      <c r="K10" s="3">
        <v>93.279007397365248</v>
      </c>
      <c r="L10" s="3">
        <v>3.6246956830186297</v>
      </c>
      <c r="M10" s="3">
        <v>100</v>
      </c>
      <c r="N10" s="3">
        <v>0</v>
      </c>
    </row>
    <row r="11" spans="1:14" x14ac:dyDescent="0.25">
      <c r="A11" t="s">
        <v>10</v>
      </c>
      <c r="B11" s="1">
        <v>47.193294010034023</v>
      </c>
      <c r="C11" s="1">
        <v>31.89627644087513</v>
      </c>
      <c r="D11" s="1">
        <v>62.559523829223998</v>
      </c>
      <c r="E11" s="2">
        <v>20.657960843962755</v>
      </c>
      <c r="F11" s="2">
        <v>21.303841676367867</v>
      </c>
      <c r="G11" s="3">
        <v>72.121142792046612</v>
      </c>
      <c r="H11" s="3">
        <v>31.43556384203432</v>
      </c>
      <c r="I11" s="3">
        <v>12.654184123092069</v>
      </c>
      <c r="J11" s="3">
        <v>71.830762587298253</v>
      </c>
      <c r="K11" s="3">
        <v>83.764109516371448</v>
      </c>
      <c r="L11" s="3">
        <v>13.11681559386731</v>
      </c>
      <c r="M11" s="3">
        <v>100</v>
      </c>
      <c r="N11" s="3">
        <v>92.466907203587581</v>
      </c>
    </row>
    <row r="12" spans="1:14" x14ac:dyDescent="0.25">
      <c r="A12" t="s">
        <v>11</v>
      </c>
      <c r="B12" s="1">
        <v>9.3221447750414388</v>
      </c>
      <c r="C12" s="1">
        <v>8.2385622786316812</v>
      </c>
      <c r="D12" s="1">
        <v>13.35937792221176</v>
      </c>
      <c r="E12" s="2">
        <v>8.897962246472229</v>
      </c>
      <c r="F12" s="2">
        <v>6.4027939464493606</v>
      </c>
      <c r="G12" s="3">
        <v>67.726232239483167</v>
      </c>
      <c r="H12" s="3">
        <v>23.867326192366001</v>
      </c>
      <c r="I12" s="3">
        <v>39.036761303281139</v>
      </c>
      <c r="J12" s="3">
        <v>71.22606827391418</v>
      </c>
      <c r="K12" s="3">
        <v>96.53119566178421</v>
      </c>
      <c r="L12" s="3">
        <v>5.331897808543312</v>
      </c>
      <c r="M12" s="3">
        <v>48.406580087726979</v>
      </c>
      <c r="N12" s="3">
        <v>65.331203146122647</v>
      </c>
    </row>
    <row r="13" spans="1:14" x14ac:dyDescent="0.25">
      <c r="A13" t="s">
        <v>12</v>
      </c>
      <c r="B13" s="1">
        <v>18.142887235906624</v>
      </c>
      <c r="C13" s="1">
        <v>12.470379100453814</v>
      </c>
      <c r="D13" s="1">
        <v>65.840754494654135</v>
      </c>
      <c r="E13" s="2">
        <v>7.5533157062160159</v>
      </c>
      <c r="F13" s="2">
        <v>9.8079161816065188</v>
      </c>
      <c r="G13" s="3">
        <v>80.901213097273001</v>
      </c>
      <c r="H13" s="3">
        <v>9.8181251037900026</v>
      </c>
      <c r="I13" s="3">
        <v>29.330639030767653</v>
      </c>
      <c r="J13" s="3">
        <v>54.347735155630026</v>
      </c>
      <c r="K13" s="3">
        <v>96.293949485721015</v>
      </c>
      <c r="L13" s="3">
        <v>1.0611301754128295</v>
      </c>
      <c r="M13" s="3">
        <v>82.91537364885194</v>
      </c>
      <c r="N13" s="3">
        <v>22.302554568615314</v>
      </c>
    </row>
    <row r="14" spans="1:14" x14ac:dyDescent="0.25">
      <c r="A14" t="s">
        <v>13</v>
      </c>
      <c r="B14" s="1">
        <v>9.9726236892620861</v>
      </c>
      <c r="C14" s="1">
        <v>7.47526504271947</v>
      </c>
      <c r="D14" s="1">
        <v>76.029403418252031</v>
      </c>
      <c r="E14" s="2">
        <v>3.2569317687311075</v>
      </c>
      <c r="F14" s="2">
        <v>5.0058207217694992</v>
      </c>
      <c r="G14" s="3">
        <v>7.8936172455213232</v>
      </c>
      <c r="H14" s="3">
        <v>4.0263530748287337</v>
      </c>
      <c r="I14" s="3">
        <v>54.480464122900621</v>
      </c>
      <c r="J14" s="3">
        <v>60.860332012166538</v>
      </c>
      <c r="K14" s="3">
        <v>91.844478500486275</v>
      </c>
      <c r="L14" s="3">
        <v>4.6354289390114651</v>
      </c>
      <c r="M14" s="3">
        <v>94.217760198107314</v>
      </c>
      <c r="N14" s="3">
        <v>1.2439320388349626</v>
      </c>
    </row>
    <row r="15" spans="1:14" x14ac:dyDescent="0.25">
      <c r="A15" t="s">
        <v>14</v>
      </c>
      <c r="B15" s="1">
        <v>17.971173951290449</v>
      </c>
      <c r="C15" s="1">
        <v>4.745621830201344</v>
      </c>
      <c r="D15" s="1">
        <v>97.788724034625403</v>
      </c>
      <c r="E15" s="2">
        <v>2.035056590621918</v>
      </c>
      <c r="F15" s="2">
        <v>5.5878928987194412</v>
      </c>
      <c r="G15" s="3">
        <v>34.33114133230616</v>
      </c>
      <c r="H15" s="3">
        <v>51.469020052374162</v>
      </c>
      <c r="I15" s="3">
        <v>3.1849950681466002</v>
      </c>
      <c r="J15" s="3">
        <v>13.915223895794238</v>
      </c>
      <c r="K15" s="3">
        <v>97.694586071733809</v>
      </c>
      <c r="L15" s="3">
        <v>4.8479443911568856</v>
      </c>
      <c r="M15" s="3">
        <v>100</v>
      </c>
      <c r="N15" s="3">
        <v>68.350820671339648</v>
      </c>
    </row>
    <row r="16" spans="1:14" x14ac:dyDescent="0.25">
      <c r="A16" t="s">
        <v>15</v>
      </c>
      <c r="B16" s="1">
        <v>14.957436398553769</v>
      </c>
      <c r="C16" s="1">
        <v>11.621138726731846</v>
      </c>
      <c r="D16" s="1">
        <v>47.65091531341055</v>
      </c>
      <c r="E16" s="2">
        <v>8.8841700650329134</v>
      </c>
      <c r="F16" s="2">
        <v>7.8870779976717111</v>
      </c>
      <c r="G16" s="3">
        <v>21.626513182012438</v>
      </c>
      <c r="H16" s="3">
        <v>53.448111571255616</v>
      </c>
      <c r="I16" s="3">
        <v>5.9899854982527909</v>
      </c>
      <c r="J16" s="3">
        <v>27.548686919966414</v>
      </c>
      <c r="K16" s="3">
        <v>84.207656715098295</v>
      </c>
      <c r="L16" s="3">
        <v>17.595089178736121</v>
      </c>
      <c r="M16" s="3">
        <v>100</v>
      </c>
      <c r="N16" s="3">
        <v>78.93203883495147</v>
      </c>
    </row>
    <row r="17" spans="1:14" x14ac:dyDescent="0.25">
      <c r="A17" t="s">
        <v>16</v>
      </c>
      <c r="B17" s="1">
        <v>3.6196299247448147</v>
      </c>
      <c r="C17" s="1">
        <v>3.672780244921297</v>
      </c>
      <c r="D17" s="1">
        <v>29.837152603079005</v>
      </c>
      <c r="E17" s="2">
        <v>3.2317891506469687</v>
      </c>
      <c r="F17" s="2">
        <v>6.6647264260768333</v>
      </c>
      <c r="G17" s="3">
        <v>37.797131957379051</v>
      </c>
      <c r="H17" s="3">
        <v>22.905582800077802</v>
      </c>
      <c r="I17" s="3">
        <v>6.4810983749152467</v>
      </c>
      <c r="J17" s="3">
        <v>7.8533771402183854</v>
      </c>
      <c r="K17" s="3">
        <v>94.70101087501105</v>
      </c>
      <c r="L17" s="3">
        <v>2.016384143053592</v>
      </c>
      <c r="M17" s="3">
        <v>100</v>
      </c>
      <c r="N17" s="3">
        <v>4.5358009708737974</v>
      </c>
    </row>
    <row r="18" spans="1:14" x14ac:dyDescent="0.25">
      <c r="A18" t="s">
        <v>17</v>
      </c>
      <c r="B18" s="1">
        <v>27.477088482040259</v>
      </c>
      <c r="C18" s="1">
        <v>24.850607559230237</v>
      </c>
      <c r="D18" s="1">
        <v>30.159613276451893</v>
      </c>
      <c r="E18" s="2">
        <v>20.426911139795187</v>
      </c>
      <c r="F18" s="2">
        <v>22.58440046565774</v>
      </c>
      <c r="G18" s="3">
        <v>94.191305921396179</v>
      </c>
      <c r="H18" s="3">
        <v>44.657991141768086</v>
      </c>
      <c r="I18" s="3">
        <v>11.837530912465034</v>
      </c>
      <c r="J18" s="3">
        <v>93.789536034423335</v>
      </c>
      <c r="K18" s="3">
        <v>83.485603135775548</v>
      </c>
      <c r="L18" s="3">
        <v>39.748512097516844</v>
      </c>
      <c r="M18" s="3">
        <v>66.679539563781816</v>
      </c>
      <c r="N18" s="3">
        <v>50.366206779083647</v>
      </c>
    </row>
    <row r="19" spans="1:14" x14ac:dyDescent="0.25">
      <c r="A19" t="s">
        <v>18</v>
      </c>
      <c r="B19" s="1">
        <v>34.387960648297486</v>
      </c>
      <c r="C19" s="1">
        <v>29.517892819051568</v>
      </c>
      <c r="D19" s="1">
        <v>31.834258669040729</v>
      </c>
      <c r="E19" s="2">
        <v>24.880414936688702</v>
      </c>
      <c r="F19" s="2">
        <v>42.374854481955765</v>
      </c>
      <c r="G19" s="3">
        <v>59.530327514340918</v>
      </c>
      <c r="H19" s="3">
        <v>100</v>
      </c>
      <c r="I19" s="3">
        <v>70.510695389255091</v>
      </c>
      <c r="J19" s="3">
        <v>98.295605667746059</v>
      </c>
      <c r="K19" s="3">
        <v>61.577908107630186</v>
      </c>
      <c r="L19" s="3">
        <v>100</v>
      </c>
      <c r="M19" s="3">
        <v>100</v>
      </c>
      <c r="N19" s="3">
        <v>94.275010552975942</v>
      </c>
    </row>
    <row r="20" spans="1:14" x14ac:dyDescent="0.25">
      <c r="A20" t="s">
        <v>19</v>
      </c>
      <c r="B20" s="1">
        <v>4.1029993887940224</v>
      </c>
      <c r="C20" s="1">
        <v>3.0067028649809919</v>
      </c>
      <c r="D20" s="1">
        <v>43.791801322695115</v>
      </c>
      <c r="E20" s="2">
        <v>2.9317917915660581</v>
      </c>
      <c r="F20" s="2">
        <v>7.4505238649592549</v>
      </c>
      <c r="G20" s="3">
        <v>34.060676423018506</v>
      </c>
      <c r="H20" s="3">
        <v>65.315650428024043</v>
      </c>
      <c r="I20" s="3">
        <v>0</v>
      </c>
      <c r="J20" s="3">
        <v>25.765475300815421</v>
      </c>
      <c r="K20" s="3">
        <v>95.811352450561444</v>
      </c>
      <c r="L20" s="3">
        <v>24.805691484677546</v>
      </c>
      <c r="M20" s="3">
        <v>100</v>
      </c>
      <c r="N20" s="3">
        <v>40.706935643276559</v>
      </c>
    </row>
    <row r="21" spans="1:14" x14ac:dyDescent="0.25">
      <c r="A21" t="s">
        <v>20</v>
      </c>
      <c r="B21" s="1">
        <v>3.6092572446170932</v>
      </c>
      <c r="C21" s="1">
        <v>3.2119824072048315</v>
      </c>
      <c r="D21" s="1">
        <v>86.859525924105014</v>
      </c>
      <c r="E21" s="2">
        <v>0.81968948157989352</v>
      </c>
      <c r="F21" s="2">
        <v>3.2596041909196738</v>
      </c>
      <c r="G21" s="3">
        <v>37.820227436362202</v>
      </c>
      <c r="H21" s="3">
        <v>17.105774893635886</v>
      </c>
      <c r="I21" s="3">
        <v>9.3607782348053288</v>
      </c>
      <c r="J21" s="3">
        <v>31.72612832047988</v>
      </c>
      <c r="K21" s="3">
        <v>97.132415784975393</v>
      </c>
      <c r="L21" s="3">
        <v>9.2992799357167524</v>
      </c>
      <c r="M21" s="3">
        <v>43.604139583016746</v>
      </c>
      <c r="N21" s="3">
        <v>2.7632561613144193</v>
      </c>
    </row>
    <row r="22" spans="1:14" x14ac:dyDescent="0.25">
      <c r="A22" t="s">
        <v>21</v>
      </c>
      <c r="B22" s="1">
        <v>0.86992808341150585</v>
      </c>
      <c r="C22" s="1">
        <v>0.11886103356215776</v>
      </c>
      <c r="D22" s="1">
        <v>100</v>
      </c>
      <c r="E22" s="2">
        <v>0</v>
      </c>
      <c r="F22" s="2">
        <v>1.5133876600698486</v>
      </c>
      <c r="G22" s="3">
        <v>14.544861538995843</v>
      </c>
      <c r="H22" s="3">
        <v>10.569273666440667</v>
      </c>
      <c r="I22" s="3">
        <v>6.652987006275513</v>
      </c>
      <c r="J22" s="3">
        <v>4.9456543940836202</v>
      </c>
      <c r="K22" s="3">
        <v>99.542453803306714</v>
      </c>
      <c r="L22" s="3">
        <v>0.37912935352435423</v>
      </c>
      <c r="M22" s="3">
        <v>10.294779773452307</v>
      </c>
      <c r="N22" s="3">
        <v>29.773462783171524</v>
      </c>
    </row>
    <row r="23" spans="1:14" x14ac:dyDescent="0.25">
      <c r="A23" t="s">
        <v>22</v>
      </c>
      <c r="B23" s="1">
        <v>15.971049861952141</v>
      </c>
      <c r="C23" s="1">
        <v>18.068871043657573</v>
      </c>
      <c r="D23" s="1">
        <v>58.22145436886251</v>
      </c>
      <c r="E23" s="2">
        <v>7.8428631152614656</v>
      </c>
      <c r="F23" s="2">
        <v>12.223515715948778</v>
      </c>
      <c r="G23" s="3">
        <v>87.92699049039004</v>
      </c>
      <c r="H23" s="3">
        <v>45.726821859728609</v>
      </c>
      <c r="I23" s="3">
        <v>24.785679233285027</v>
      </c>
      <c r="J23" s="3">
        <v>83.958452512049689</v>
      </c>
      <c r="K23" s="3">
        <v>85.092540744451966</v>
      </c>
      <c r="L23" s="3">
        <v>14.17619428631296</v>
      </c>
      <c r="M23" s="3">
        <v>51.161737206989244</v>
      </c>
      <c r="N23" s="3">
        <v>28.148502666484358</v>
      </c>
    </row>
    <row r="24" spans="1:14" x14ac:dyDescent="0.25">
      <c r="A24" t="s">
        <v>23</v>
      </c>
      <c r="B24" s="1">
        <v>27.174469937237323</v>
      </c>
      <c r="C24" s="1">
        <v>17.781803744302501</v>
      </c>
      <c r="D24" s="1">
        <v>63.563524376645631</v>
      </c>
      <c r="E24" s="2">
        <v>11.762748525199623</v>
      </c>
      <c r="F24" s="2">
        <v>19.208381839348078</v>
      </c>
      <c r="G24" s="3">
        <v>100</v>
      </c>
      <c r="H24" s="3">
        <v>56.729084917320748</v>
      </c>
      <c r="I24" s="3">
        <v>17.26904972519764</v>
      </c>
      <c r="J24" s="3">
        <v>100</v>
      </c>
      <c r="K24" s="3">
        <v>92.193716660281154</v>
      </c>
      <c r="L24" s="3">
        <v>25.765459429466741</v>
      </c>
      <c r="M24" s="3">
        <v>76.934836511427804</v>
      </c>
      <c r="N24" s="3">
        <v>36.439032417311182</v>
      </c>
    </row>
    <row r="25" spans="1:14" x14ac:dyDescent="0.25">
      <c r="A25" t="s">
        <v>24</v>
      </c>
      <c r="B25" s="1">
        <v>6.4598443640405305</v>
      </c>
      <c r="C25" s="1">
        <v>2.21647559999461</v>
      </c>
      <c r="D25" s="1">
        <v>69.987883075864787</v>
      </c>
      <c r="E25" s="2">
        <v>2.572337344025041</v>
      </c>
      <c r="F25" s="2">
        <v>6.1408614668218862</v>
      </c>
      <c r="G25" s="3">
        <v>16.726321417456429</v>
      </c>
      <c r="H25" s="3">
        <v>32.528086546746167</v>
      </c>
      <c r="I25" s="3">
        <v>48.932470950727733</v>
      </c>
      <c r="J25" s="3">
        <v>26.45651249426334</v>
      </c>
      <c r="K25" s="3">
        <v>97.773422533965999</v>
      </c>
      <c r="L25" s="3">
        <v>72.490699496008361</v>
      </c>
      <c r="M25" s="3">
        <v>100</v>
      </c>
      <c r="N25" s="3">
        <v>41.009708737864081</v>
      </c>
    </row>
    <row r="26" spans="1:14" x14ac:dyDescent="0.25">
      <c r="A26" t="s">
        <v>25</v>
      </c>
      <c r="B26" s="1">
        <v>100</v>
      </c>
      <c r="C26" s="1">
        <v>100</v>
      </c>
      <c r="D26" s="1">
        <v>0</v>
      </c>
      <c r="E26" s="2">
        <v>100</v>
      </c>
      <c r="F26" s="2">
        <v>100</v>
      </c>
      <c r="G26" s="3">
        <v>78.619522385126615</v>
      </c>
      <c r="H26" s="3">
        <v>9.7917831730603915</v>
      </c>
      <c r="I26" s="3">
        <v>100</v>
      </c>
      <c r="J26" s="3">
        <v>87.553467922398411</v>
      </c>
      <c r="K26" s="3">
        <v>0</v>
      </c>
      <c r="L26" s="3">
        <v>44.468525635705014</v>
      </c>
      <c r="M26" s="3">
        <v>100</v>
      </c>
      <c r="N26" s="3">
        <v>100</v>
      </c>
    </row>
    <row r="27" spans="1:14" x14ac:dyDescent="0.25">
      <c r="A27" t="s">
        <v>26</v>
      </c>
      <c r="B27" s="1">
        <v>2.6784652030978999</v>
      </c>
      <c r="C27" s="1">
        <v>1.6498166377766772</v>
      </c>
      <c r="D27" s="1">
        <v>49.576301943631364</v>
      </c>
      <c r="E27" s="2">
        <v>1.8820694469175498</v>
      </c>
      <c r="F27" s="2">
        <v>6.0535506402793944</v>
      </c>
      <c r="G27" s="3">
        <v>52.282311386183345</v>
      </c>
      <c r="H27" s="3">
        <v>14.380894636958841</v>
      </c>
      <c r="I27" s="3">
        <v>11.585371398675782</v>
      </c>
      <c r="J27" s="3">
        <v>17.730547282190567</v>
      </c>
      <c r="K27" s="3">
        <v>98.838819958150353</v>
      </c>
      <c r="L27" s="3">
        <v>2.9739359538828105</v>
      </c>
      <c r="M27" s="3">
        <v>100</v>
      </c>
      <c r="N27" s="3">
        <v>8.3013201089613933</v>
      </c>
    </row>
    <row r="29" spans="1:14" x14ac:dyDescent="0.25">
      <c r="A29" s="4">
        <v>1</v>
      </c>
      <c r="B29" s="4">
        <v>2</v>
      </c>
      <c r="C29" s="4">
        <v>3</v>
      </c>
      <c r="D29" s="4">
        <v>4</v>
      </c>
      <c r="E29" s="4">
        <v>5</v>
      </c>
      <c r="F29" s="4">
        <v>6</v>
      </c>
      <c r="G29" s="4">
        <v>14</v>
      </c>
      <c r="H29" s="4">
        <v>8</v>
      </c>
      <c r="I29" s="4">
        <v>9</v>
      </c>
      <c r="J29" s="4">
        <v>11</v>
      </c>
      <c r="K29" s="4">
        <v>12</v>
      </c>
      <c r="L29" s="4">
        <v>7</v>
      </c>
      <c r="M29" s="4">
        <v>13</v>
      </c>
      <c r="N29" s="4">
        <v>10</v>
      </c>
    </row>
    <row r="31" spans="1:14" s="6" customFormat="1" x14ac:dyDescent="0.25">
      <c r="A31" s="5"/>
      <c r="B31" s="5"/>
      <c r="C31" s="5"/>
      <c r="D31" s="5"/>
      <c r="E31" s="5"/>
      <c r="F31" s="5"/>
      <c r="G31" s="5">
        <v>1</v>
      </c>
      <c r="H31" s="5">
        <v>2</v>
      </c>
      <c r="I31" s="5">
        <v>3</v>
      </c>
      <c r="J31" s="5">
        <v>4</v>
      </c>
      <c r="K31" s="5">
        <v>5</v>
      </c>
      <c r="L31" s="5">
        <v>6</v>
      </c>
      <c r="M31" s="5">
        <v>7</v>
      </c>
      <c r="N31" s="5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4" bestFit="1" customWidth="1"/>
    <col min="2" max="2" width="14" bestFit="1" customWidth="1"/>
    <col min="3" max="3" width="14.85546875" bestFit="1" customWidth="1"/>
    <col min="4" max="4" width="15.28515625" bestFit="1" customWidth="1"/>
    <col min="5" max="5" width="13.140625" bestFit="1" customWidth="1"/>
    <col min="6" max="6" width="7.5703125" bestFit="1" customWidth="1"/>
    <col min="7" max="7" width="16.28515625" bestFit="1" customWidth="1"/>
    <col min="8" max="8" width="10.7109375" bestFit="1" customWidth="1"/>
    <col min="9" max="9" width="11.85546875" bestFit="1" customWidth="1"/>
    <col min="10" max="10" width="8.7109375" bestFit="1" customWidth="1"/>
    <col min="11" max="11" width="11.5703125" bestFit="1" customWidth="1"/>
    <col min="12" max="12" width="9.5703125" bestFit="1" customWidth="1"/>
    <col min="13" max="13" width="9.140625" bestFit="1" customWidth="1"/>
    <col min="14" max="14" width="7.5703125" bestFit="1" customWidth="1"/>
  </cols>
  <sheetData>
    <row r="1" spans="1:14" s="6" customFormat="1" x14ac:dyDescent="0.25">
      <c r="A1" s="6" t="s">
        <v>0</v>
      </c>
      <c r="B1" s="7" t="s">
        <v>28</v>
      </c>
      <c r="C1" s="7" t="s">
        <v>29</v>
      </c>
      <c r="D1" s="7" t="s">
        <v>39</v>
      </c>
      <c r="E1" s="8" t="s">
        <v>30</v>
      </c>
      <c r="F1" s="8" t="s">
        <v>31</v>
      </c>
      <c r="G1" s="9" t="s">
        <v>37</v>
      </c>
      <c r="H1" s="9" t="s">
        <v>33</v>
      </c>
      <c r="I1" s="9" t="s">
        <v>34</v>
      </c>
      <c r="J1" s="9" t="s">
        <v>36</v>
      </c>
      <c r="K1" s="9" t="s">
        <v>38</v>
      </c>
      <c r="L1" s="9" t="s">
        <v>32</v>
      </c>
      <c r="M1" s="9" t="s">
        <v>27</v>
      </c>
      <c r="N1" s="9" t="s">
        <v>35</v>
      </c>
    </row>
    <row r="2" spans="1:14" x14ac:dyDescent="0.25">
      <c r="A2" t="s">
        <v>1</v>
      </c>
      <c r="B2" s="1">
        <v>1.4812904820510115</v>
      </c>
      <c r="C2" s="1">
        <v>0.16499515340202062</v>
      </c>
      <c r="D2" s="1">
        <v>82.053620306565023</v>
      </c>
      <c r="E2" s="2">
        <v>0.47464297766450597</v>
      </c>
      <c r="F2" s="2">
        <v>0</v>
      </c>
      <c r="G2" s="10">
        <v>0.1827</v>
      </c>
      <c r="H2" s="10">
        <v>0.16850000000000001</v>
      </c>
      <c r="I2" s="10">
        <v>0.1578</v>
      </c>
      <c r="J2" s="10">
        <v>0.126</v>
      </c>
      <c r="K2" s="10">
        <v>0.12</v>
      </c>
      <c r="L2" s="10">
        <v>0.1071</v>
      </c>
      <c r="M2" s="10">
        <v>7.8899999999999998E-2</v>
      </c>
      <c r="N2" s="10">
        <v>5.8999999999999997E-2</v>
      </c>
    </row>
    <row r="3" spans="1:14" x14ac:dyDescent="0.25">
      <c r="A3" t="s">
        <v>2</v>
      </c>
      <c r="B3" s="1">
        <v>9.4577878418957582</v>
      </c>
      <c r="C3" s="1">
        <v>2.4502696414858232</v>
      </c>
      <c r="D3" s="1">
        <v>91.787564851122625</v>
      </c>
      <c r="E3" s="2">
        <v>1.6082598718016969</v>
      </c>
      <c r="F3" s="2">
        <v>8.4109429569266592</v>
      </c>
      <c r="G3" s="10">
        <v>0.1827</v>
      </c>
      <c r="H3" s="10">
        <v>0.16850000000000001</v>
      </c>
      <c r="I3" s="10">
        <v>0.1578</v>
      </c>
      <c r="J3" s="10">
        <v>0.126</v>
      </c>
      <c r="K3" s="10">
        <v>0.12</v>
      </c>
      <c r="L3" s="10">
        <v>0.1071</v>
      </c>
      <c r="M3" s="10">
        <v>7.8899999999999998E-2</v>
      </c>
      <c r="N3" s="10">
        <v>5.8999999999999997E-2</v>
      </c>
    </row>
    <row r="4" spans="1:14" x14ac:dyDescent="0.25">
      <c r="A4" t="s">
        <v>3</v>
      </c>
      <c r="B4" s="1">
        <v>7.7309934386266059</v>
      </c>
      <c r="C4" s="1">
        <v>5.0086259517225358</v>
      </c>
      <c r="D4" s="1">
        <v>48.372393338879917</v>
      </c>
      <c r="E4" s="2">
        <v>4.7446257480646086</v>
      </c>
      <c r="F4" s="2">
        <v>7.4505238649592549</v>
      </c>
      <c r="G4" s="10">
        <v>0.1827</v>
      </c>
      <c r="H4" s="10">
        <v>0.16850000000000001</v>
      </c>
      <c r="I4" s="10">
        <v>0.1578</v>
      </c>
      <c r="J4" s="10">
        <v>0.126</v>
      </c>
      <c r="K4" s="10">
        <v>0.12</v>
      </c>
      <c r="L4" s="10">
        <v>0.1071</v>
      </c>
      <c r="M4" s="10">
        <v>7.8899999999999998E-2</v>
      </c>
      <c r="N4" s="10">
        <v>5.8999999999999997E-2</v>
      </c>
    </row>
    <row r="5" spans="1:14" x14ac:dyDescent="0.25">
      <c r="A5" t="s">
        <v>4</v>
      </c>
      <c r="B5" s="1">
        <v>0</v>
      </c>
      <c r="C5" s="1">
        <v>0</v>
      </c>
      <c r="D5" s="1">
        <v>44.092789271558047</v>
      </c>
      <c r="E5" s="2">
        <v>0.46929198058406113</v>
      </c>
      <c r="F5" s="2">
        <v>0.11641443538998836</v>
      </c>
      <c r="G5" s="10">
        <v>0.1827</v>
      </c>
      <c r="H5" s="10">
        <v>0.16850000000000001</v>
      </c>
      <c r="I5" s="10">
        <v>0.1578</v>
      </c>
      <c r="J5" s="10">
        <v>0.126</v>
      </c>
      <c r="K5" s="10">
        <v>0.12</v>
      </c>
      <c r="L5" s="10">
        <v>0.1071</v>
      </c>
      <c r="M5" s="10">
        <v>7.8899999999999998E-2</v>
      </c>
      <c r="N5" s="10">
        <v>5.8999999999999997E-2</v>
      </c>
    </row>
    <row r="6" spans="1:14" x14ac:dyDescent="0.25">
      <c r="A6" t="s">
        <v>5</v>
      </c>
      <c r="B6" s="1">
        <v>23.329869354472564</v>
      </c>
      <c r="C6" s="1">
        <v>15.174565351743841</v>
      </c>
      <c r="D6" s="1">
        <v>52.37881675672741</v>
      </c>
      <c r="E6" s="2">
        <v>12.581218267373551</v>
      </c>
      <c r="F6" s="2">
        <v>34.109429569266595</v>
      </c>
      <c r="G6" s="10">
        <v>0.1827</v>
      </c>
      <c r="H6" s="10">
        <v>0.16850000000000001</v>
      </c>
      <c r="I6" s="10">
        <v>0.1578</v>
      </c>
      <c r="J6" s="10">
        <v>0.126</v>
      </c>
      <c r="K6" s="10">
        <v>0.12</v>
      </c>
      <c r="L6" s="10">
        <v>0.1071</v>
      </c>
      <c r="M6" s="10">
        <v>7.8899999999999998E-2</v>
      </c>
      <c r="N6" s="10">
        <v>5.8999999999999997E-2</v>
      </c>
    </row>
    <row r="7" spans="1:14" x14ac:dyDescent="0.25">
      <c r="A7" t="s">
        <v>6</v>
      </c>
      <c r="B7" s="1">
        <v>12.04666966337588</v>
      </c>
      <c r="C7" s="1">
        <v>11.037137796618401</v>
      </c>
      <c r="D7" s="1">
        <v>23.875632588282709</v>
      </c>
      <c r="E7" s="2">
        <v>10.035705401978095</v>
      </c>
      <c r="F7" s="2">
        <v>19.790454016298021</v>
      </c>
      <c r="G7" s="10">
        <v>0.1827</v>
      </c>
      <c r="H7" s="10">
        <v>0.16850000000000001</v>
      </c>
      <c r="I7" s="10">
        <v>0.1578</v>
      </c>
      <c r="J7" s="10">
        <v>0.126</v>
      </c>
      <c r="K7" s="10">
        <v>0.12</v>
      </c>
      <c r="L7" s="10">
        <v>0.1071</v>
      </c>
      <c r="M7" s="10">
        <v>7.8899999999999998E-2</v>
      </c>
      <c r="N7" s="10">
        <v>5.8999999999999997E-2</v>
      </c>
    </row>
    <row r="8" spans="1:14" x14ac:dyDescent="0.25">
      <c r="A8" t="s">
        <v>7</v>
      </c>
      <c r="B8" s="1">
        <v>8.7837650684422055</v>
      </c>
      <c r="C8" s="1">
        <v>7.0911217759966423</v>
      </c>
      <c r="D8" s="1">
        <v>27.017621924474245</v>
      </c>
      <c r="E8" s="2">
        <v>7.2209742971817148</v>
      </c>
      <c r="F8" s="2">
        <v>4.7729918509895226</v>
      </c>
      <c r="G8" s="10">
        <v>0.1827</v>
      </c>
      <c r="H8" s="10">
        <v>0.16850000000000001</v>
      </c>
      <c r="I8" s="10">
        <v>0.1578</v>
      </c>
      <c r="J8" s="10">
        <v>0.126</v>
      </c>
      <c r="K8" s="10">
        <v>0.12</v>
      </c>
      <c r="L8" s="10">
        <v>0.1071</v>
      </c>
      <c r="M8" s="10">
        <v>7.8899999999999998E-2</v>
      </c>
      <c r="N8" s="10">
        <v>5.8999999999999997E-2</v>
      </c>
    </row>
    <row r="9" spans="1:14" x14ac:dyDescent="0.25">
      <c r="A9" t="s">
        <v>8</v>
      </c>
      <c r="B9" s="1">
        <v>6.7567155894848865</v>
      </c>
      <c r="C9" s="1">
        <v>6.396581006983233</v>
      </c>
      <c r="D9" s="1">
        <v>42.917498270935745</v>
      </c>
      <c r="E9" s="2">
        <v>4.5840165169749438</v>
      </c>
      <c r="F9" s="2">
        <v>15.715948777648428</v>
      </c>
      <c r="G9" s="10">
        <v>0.1827</v>
      </c>
      <c r="H9" s="10">
        <v>0.16850000000000001</v>
      </c>
      <c r="I9" s="10">
        <v>0.1578</v>
      </c>
      <c r="J9" s="10">
        <v>0.126</v>
      </c>
      <c r="K9" s="10">
        <v>0.12</v>
      </c>
      <c r="L9" s="10">
        <v>0.1071</v>
      </c>
      <c r="M9" s="10">
        <v>7.8899999999999998E-2</v>
      </c>
      <c r="N9" s="10">
        <v>5.8999999999999997E-2</v>
      </c>
    </row>
    <row r="10" spans="1:14" x14ac:dyDescent="0.25">
      <c r="A10" t="s">
        <v>9</v>
      </c>
      <c r="B10" s="1">
        <v>7.4047746985756726</v>
      </c>
      <c r="C10" s="1">
        <v>5.102391311104463</v>
      </c>
      <c r="D10" s="1">
        <v>52.687387614893012</v>
      </c>
      <c r="E10" s="2">
        <v>4.2340594524084629</v>
      </c>
      <c r="F10" s="2">
        <v>7.2759022118742731</v>
      </c>
      <c r="G10" s="10">
        <v>0.1827</v>
      </c>
      <c r="H10" s="10">
        <v>0.16850000000000001</v>
      </c>
      <c r="I10" s="10">
        <v>0.1578</v>
      </c>
      <c r="J10" s="10">
        <v>0.126</v>
      </c>
      <c r="K10" s="10">
        <v>0.12</v>
      </c>
      <c r="L10" s="10">
        <v>0.1071</v>
      </c>
      <c r="M10" s="10">
        <v>7.8899999999999998E-2</v>
      </c>
      <c r="N10" s="10">
        <v>5.8999999999999997E-2</v>
      </c>
    </row>
    <row r="11" spans="1:14" x14ac:dyDescent="0.25">
      <c r="A11" t="s">
        <v>10</v>
      </c>
      <c r="B11" s="1">
        <v>47.193294010034023</v>
      </c>
      <c r="C11" s="1">
        <v>31.89627644087513</v>
      </c>
      <c r="D11" s="1">
        <v>62.559523829223998</v>
      </c>
      <c r="E11" s="2">
        <v>20.657960843962755</v>
      </c>
      <c r="F11" s="2">
        <v>21.303841676367867</v>
      </c>
      <c r="G11" s="10">
        <v>0.1827</v>
      </c>
      <c r="H11" s="10">
        <v>0.16850000000000001</v>
      </c>
      <c r="I11" s="10">
        <v>0.1578</v>
      </c>
      <c r="J11" s="10">
        <v>0.126</v>
      </c>
      <c r="K11" s="10">
        <v>0.12</v>
      </c>
      <c r="L11" s="10">
        <v>0.1071</v>
      </c>
      <c r="M11" s="10">
        <v>7.8899999999999998E-2</v>
      </c>
      <c r="N11" s="10">
        <v>5.8999999999999997E-2</v>
      </c>
    </row>
    <row r="12" spans="1:14" x14ac:dyDescent="0.25">
      <c r="A12" t="s">
        <v>11</v>
      </c>
      <c r="B12" s="1">
        <v>9.3221447750414388</v>
      </c>
      <c r="C12" s="1">
        <v>8.2385622786316812</v>
      </c>
      <c r="D12" s="1">
        <v>13.35937792221176</v>
      </c>
      <c r="E12" s="2">
        <v>8.897962246472229</v>
      </c>
      <c r="F12" s="2">
        <v>6.4027939464493606</v>
      </c>
      <c r="G12" s="10">
        <v>0.1827</v>
      </c>
      <c r="H12" s="10">
        <v>0.16850000000000001</v>
      </c>
      <c r="I12" s="10">
        <v>0.1578</v>
      </c>
      <c r="J12" s="10">
        <v>0.126</v>
      </c>
      <c r="K12" s="10">
        <v>0.12</v>
      </c>
      <c r="L12" s="10">
        <v>0.1071</v>
      </c>
      <c r="M12" s="10">
        <v>7.8899999999999998E-2</v>
      </c>
      <c r="N12" s="10">
        <v>5.8999999999999997E-2</v>
      </c>
    </row>
    <row r="13" spans="1:14" x14ac:dyDescent="0.25">
      <c r="A13" t="s">
        <v>12</v>
      </c>
      <c r="B13" s="1">
        <v>18.142887235906624</v>
      </c>
      <c r="C13" s="1">
        <v>12.470379100453814</v>
      </c>
      <c r="D13" s="1">
        <v>65.840754494654135</v>
      </c>
      <c r="E13" s="2">
        <v>7.5533157062160159</v>
      </c>
      <c r="F13" s="2">
        <v>9.8079161816065188</v>
      </c>
      <c r="G13" s="10">
        <v>0.1827</v>
      </c>
      <c r="H13" s="10">
        <v>0.16850000000000001</v>
      </c>
      <c r="I13" s="10">
        <v>0.1578</v>
      </c>
      <c r="J13" s="10">
        <v>0.126</v>
      </c>
      <c r="K13" s="10">
        <v>0.12</v>
      </c>
      <c r="L13" s="10">
        <v>0.1071</v>
      </c>
      <c r="M13" s="10">
        <v>7.8899999999999998E-2</v>
      </c>
      <c r="N13" s="10">
        <v>5.8999999999999997E-2</v>
      </c>
    </row>
    <row r="14" spans="1:14" x14ac:dyDescent="0.25">
      <c r="A14" t="s">
        <v>13</v>
      </c>
      <c r="B14" s="1">
        <v>9.9726236892620861</v>
      </c>
      <c r="C14" s="1">
        <v>7.47526504271947</v>
      </c>
      <c r="D14" s="1">
        <v>76.029403418252031</v>
      </c>
      <c r="E14" s="2">
        <v>3.2569317687311075</v>
      </c>
      <c r="F14" s="2">
        <v>5.0058207217694992</v>
      </c>
      <c r="G14" s="10">
        <v>0.1827</v>
      </c>
      <c r="H14" s="10">
        <v>0.16850000000000001</v>
      </c>
      <c r="I14" s="10">
        <v>0.1578</v>
      </c>
      <c r="J14" s="10">
        <v>0.126</v>
      </c>
      <c r="K14" s="10">
        <v>0.12</v>
      </c>
      <c r="L14" s="10">
        <v>0.1071</v>
      </c>
      <c r="M14" s="10">
        <v>7.8899999999999998E-2</v>
      </c>
      <c r="N14" s="10">
        <v>5.8999999999999997E-2</v>
      </c>
    </row>
    <row r="15" spans="1:14" x14ac:dyDescent="0.25">
      <c r="A15" t="s">
        <v>14</v>
      </c>
      <c r="B15" s="1">
        <v>17.971173951290449</v>
      </c>
      <c r="C15" s="1">
        <v>4.745621830201344</v>
      </c>
      <c r="D15" s="1">
        <v>97.788724034625403</v>
      </c>
      <c r="E15" s="2">
        <v>2.035056590621918</v>
      </c>
      <c r="F15" s="2">
        <v>5.5878928987194412</v>
      </c>
      <c r="G15" s="10">
        <v>0.1827</v>
      </c>
      <c r="H15" s="10">
        <v>0.16850000000000001</v>
      </c>
      <c r="I15" s="10">
        <v>0.1578</v>
      </c>
      <c r="J15" s="10">
        <v>0.126</v>
      </c>
      <c r="K15" s="10">
        <v>0.12</v>
      </c>
      <c r="L15" s="10">
        <v>0.1071</v>
      </c>
      <c r="M15" s="10">
        <v>7.8899999999999998E-2</v>
      </c>
      <c r="N15" s="10">
        <v>5.8999999999999997E-2</v>
      </c>
    </row>
    <row r="16" spans="1:14" x14ac:dyDescent="0.25">
      <c r="A16" t="s">
        <v>15</v>
      </c>
      <c r="B16" s="1">
        <v>14.957436398553769</v>
      </c>
      <c r="C16" s="1">
        <v>11.621138726731846</v>
      </c>
      <c r="D16" s="1">
        <v>47.65091531341055</v>
      </c>
      <c r="E16" s="2">
        <v>8.8841700650329134</v>
      </c>
      <c r="F16" s="2">
        <v>7.8870779976717111</v>
      </c>
      <c r="G16" s="10">
        <v>0.1827</v>
      </c>
      <c r="H16" s="10">
        <v>0.16850000000000001</v>
      </c>
      <c r="I16" s="10">
        <v>0.1578</v>
      </c>
      <c r="J16" s="10">
        <v>0.126</v>
      </c>
      <c r="K16" s="10">
        <v>0.12</v>
      </c>
      <c r="L16" s="10">
        <v>0.1071</v>
      </c>
      <c r="M16" s="10">
        <v>7.8899999999999998E-2</v>
      </c>
      <c r="N16" s="10">
        <v>5.8999999999999997E-2</v>
      </c>
    </row>
    <row r="17" spans="1:14" x14ac:dyDescent="0.25">
      <c r="A17" t="s">
        <v>16</v>
      </c>
      <c r="B17" s="1">
        <v>3.6196299247448147</v>
      </c>
      <c r="C17" s="1">
        <v>3.672780244921297</v>
      </c>
      <c r="D17" s="1">
        <v>29.837152603079005</v>
      </c>
      <c r="E17" s="2">
        <v>3.2317891506469687</v>
      </c>
      <c r="F17" s="2">
        <v>6.6647264260768333</v>
      </c>
      <c r="G17" s="10">
        <v>0.1827</v>
      </c>
      <c r="H17" s="10">
        <v>0.16850000000000001</v>
      </c>
      <c r="I17" s="10">
        <v>0.1578</v>
      </c>
      <c r="J17" s="10">
        <v>0.126</v>
      </c>
      <c r="K17" s="10">
        <v>0.12</v>
      </c>
      <c r="L17" s="10">
        <v>0.1071</v>
      </c>
      <c r="M17" s="10">
        <v>7.8899999999999998E-2</v>
      </c>
      <c r="N17" s="10">
        <v>5.8999999999999997E-2</v>
      </c>
    </row>
    <row r="18" spans="1:14" x14ac:dyDescent="0.25">
      <c r="A18" t="s">
        <v>17</v>
      </c>
      <c r="B18" s="1">
        <v>27.477088482040259</v>
      </c>
      <c r="C18" s="1">
        <v>24.850607559230237</v>
      </c>
      <c r="D18" s="1">
        <v>30.159613276451893</v>
      </c>
      <c r="E18" s="2">
        <v>20.426911139795187</v>
      </c>
      <c r="F18" s="2">
        <v>22.58440046565774</v>
      </c>
      <c r="G18" s="10">
        <v>0.1827</v>
      </c>
      <c r="H18" s="10">
        <v>0.16850000000000001</v>
      </c>
      <c r="I18" s="10">
        <v>0.1578</v>
      </c>
      <c r="J18" s="10">
        <v>0.126</v>
      </c>
      <c r="K18" s="10">
        <v>0.12</v>
      </c>
      <c r="L18" s="10">
        <v>0.1071</v>
      </c>
      <c r="M18" s="10">
        <v>7.8899999999999998E-2</v>
      </c>
      <c r="N18" s="10">
        <v>5.8999999999999997E-2</v>
      </c>
    </row>
    <row r="19" spans="1:14" x14ac:dyDescent="0.25">
      <c r="A19" t="s">
        <v>18</v>
      </c>
      <c r="B19" s="1">
        <v>34.387960648297486</v>
      </c>
      <c r="C19" s="1">
        <v>29.517892819051568</v>
      </c>
      <c r="D19" s="1">
        <v>31.834258669040729</v>
      </c>
      <c r="E19" s="2">
        <v>24.880414936688702</v>
      </c>
      <c r="F19" s="2">
        <v>42.374854481955765</v>
      </c>
      <c r="G19" s="10">
        <v>0.1827</v>
      </c>
      <c r="H19" s="10">
        <v>0.16850000000000001</v>
      </c>
      <c r="I19" s="10">
        <v>0.1578</v>
      </c>
      <c r="J19" s="10">
        <v>0.126</v>
      </c>
      <c r="K19" s="10">
        <v>0.12</v>
      </c>
      <c r="L19" s="10">
        <v>0.1071</v>
      </c>
      <c r="M19" s="10">
        <v>7.8899999999999998E-2</v>
      </c>
      <c r="N19" s="10">
        <v>5.8999999999999997E-2</v>
      </c>
    </row>
    <row r="20" spans="1:14" x14ac:dyDescent="0.25">
      <c r="A20" t="s">
        <v>19</v>
      </c>
      <c r="B20" s="1">
        <v>4.1029993887940224</v>
      </c>
      <c r="C20" s="1">
        <v>3.0067028649809919</v>
      </c>
      <c r="D20" s="1">
        <v>43.791801322695115</v>
      </c>
      <c r="E20" s="2">
        <v>2.9317917915660581</v>
      </c>
      <c r="F20" s="2">
        <v>7.4505238649592549</v>
      </c>
      <c r="G20" s="10">
        <v>0.1827</v>
      </c>
      <c r="H20" s="10">
        <v>0.16850000000000001</v>
      </c>
      <c r="I20" s="10">
        <v>0.1578</v>
      </c>
      <c r="J20" s="10">
        <v>0.126</v>
      </c>
      <c r="K20" s="10">
        <v>0.12</v>
      </c>
      <c r="L20" s="10">
        <v>0.1071</v>
      </c>
      <c r="M20" s="10">
        <v>7.8899999999999998E-2</v>
      </c>
      <c r="N20" s="10">
        <v>5.8999999999999997E-2</v>
      </c>
    </row>
    <row r="21" spans="1:14" x14ac:dyDescent="0.25">
      <c r="A21" t="s">
        <v>20</v>
      </c>
      <c r="B21" s="1">
        <v>3.6092572446170932</v>
      </c>
      <c r="C21" s="1">
        <v>3.2119824072048315</v>
      </c>
      <c r="D21" s="1">
        <v>86.859525924105014</v>
      </c>
      <c r="E21" s="2">
        <v>0.81968948157989352</v>
      </c>
      <c r="F21" s="2">
        <v>3.2596041909196738</v>
      </c>
      <c r="G21" s="10">
        <v>0.1827</v>
      </c>
      <c r="H21" s="10">
        <v>0.16850000000000001</v>
      </c>
      <c r="I21" s="10">
        <v>0.1578</v>
      </c>
      <c r="J21" s="10">
        <v>0.126</v>
      </c>
      <c r="K21" s="10">
        <v>0.12</v>
      </c>
      <c r="L21" s="10">
        <v>0.1071</v>
      </c>
      <c r="M21" s="10">
        <v>7.8899999999999998E-2</v>
      </c>
      <c r="N21" s="10">
        <v>5.8999999999999997E-2</v>
      </c>
    </row>
    <row r="22" spans="1:14" x14ac:dyDescent="0.25">
      <c r="A22" t="s">
        <v>21</v>
      </c>
      <c r="B22" s="1">
        <v>0.86992808341150585</v>
      </c>
      <c r="C22" s="1">
        <v>0.11886103356215776</v>
      </c>
      <c r="D22" s="1">
        <v>100</v>
      </c>
      <c r="E22" s="2">
        <v>0</v>
      </c>
      <c r="F22" s="2">
        <v>1.5133876600698486</v>
      </c>
      <c r="G22" s="10">
        <v>0.1827</v>
      </c>
      <c r="H22" s="10">
        <v>0.16850000000000001</v>
      </c>
      <c r="I22" s="10">
        <v>0.1578</v>
      </c>
      <c r="J22" s="10">
        <v>0.126</v>
      </c>
      <c r="K22" s="10">
        <v>0.12</v>
      </c>
      <c r="L22" s="10">
        <v>0.1071</v>
      </c>
      <c r="M22" s="10">
        <v>7.8899999999999998E-2</v>
      </c>
      <c r="N22" s="10">
        <v>5.8999999999999997E-2</v>
      </c>
    </row>
    <row r="23" spans="1:14" x14ac:dyDescent="0.25">
      <c r="A23" t="s">
        <v>22</v>
      </c>
      <c r="B23" s="1">
        <v>15.971049861952141</v>
      </c>
      <c r="C23" s="1">
        <v>18.068871043657573</v>
      </c>
      <c r="D23" s="1">
        <v>58.22145436886251</v>
      </c>
      <c r="E23" s="2">
        <v>7.8428631152614656</v>
      </c>
      <c r="F23" s="2">
        <v>12.223515715948778</v>
      </c>
      <c r="G23" s="10">
        <v>0.1827</v>
      </c>
      <c r="H23" s="10">
        <v>0.16850000000000001</v>
      </c>
      <c r="I23" s="10">
        <v>0.1578</v>
      </c>
      <c r="J23" s="10">
        <v>0.126</v>
      </c>
      <c r="K23" s="10">
        <v>0.12</v>
      </c>
      <c r="L23" s="10">
        <v>0.1071</v>
      </c>
      <c r="M23" s="10">
        <v>7.8899999999999998E-2</v>
      </c>
      <c r="N23" s="10">
        <v>5.8999999999999997E-2</v>
      </c>
    </row>
    <row r="24" spans="1:14" x14ac:dyDescent="0.25">
      <c r="A24" t="s">
        <v>23</v>
      </c>
      <c r="B24" s="1">
        <v>27.174469937237323</v>
      </c>
      <c r="C24" s="1">
        <v>17.781803744302501</v>
      </c>
      <c r="D24" s="1">
        <v>63.563524376645631</v>
      </c>
      <c r="E24" s="2">
        <v>11.762748525199623</v>
      </c>
      <c r="F24" s="2">
        <v>19.208381839348078</v>
      </c>
      <c r="G24" s="10">
        <v>0.1827</v>
      </c>
      <c r="H24" s="10">
        <v>0.16850000000000001</v>
      </c>
      <c r="I24" s="10">
        <v>0.1578</v>
      </c>
      <c r="J24" s="10">
        <v>0.126</v>
      </c>
      <c r="K24" s="10">
        <v>0.12</v>
      </c>
      <c r="L24" s="10">
        <v>0.1071</v>
      </c>
      <c r="M24" s="10">
        <v>7.8899999999999998E-2</v>
      </c>
      <c r="N24" s="10">
        <v>5.8999999999999997E-2</v>
      </c>
    </row>
    <row r="25" spans="1:14" x14ac:dyDescent="0.25">
      <c r="A25" t="s">
        <v>24</v>
      </c>
      <c r="B25" s="1">
        <v>6.4598443640405305</v>
      </c>
      <c r="C25" s="1">
        <v>2.21647559999461</v>
      </c>
      <c r="D25" s="1">
        <v>69.987883075864787</v>
      </c>
      <c r="E25" s="2">
        <v>2.572337344025041</v>
      </c>
      <c r="F25" s="2">
        <v>6.1408614668218862</v>
      </c>
      <c r="G25" s="10">
        <v>0.1827</v>
      </c>
      <c r="H25" s="10">
        <v>0.16850000000000001</v>
      </c>
      <c r="I25" s="10">
        <v>0.1578</v>
      </c>
      <c r="J25" s="10">
        <v>0.126</v>
      </c>
      <c r="K25" s="10">
        <v>0.12</v>
      </c>
      <c r="L25" s="10">
        <v>0.1071</v>
      </c>
      <c r="M25" s="10">
        <v>7.8899999999999998E-2</v>
      </c>
      <c r="N25" s="10">
        <v>5.8999999999999997E-2</v>
      </c>
    </row>
    <row r="26" spans="1:14" x14ac:dyDescent="0.25">
      <c r="A26" t="s">
        <v>25</v>
      </c>
      <c r="B26" s="1">
        <v>100</v>
      </c>
      <c r="C26" s="1">
        <v>100</v>
      </c>
      <c r="D26" s="1">
        <v>0</v>
      </c>
      <c r="E26" s="2">
        <v>100</v>
      </c>
      <c r="F26" s="2">
        <v>100</v>
      </c>
      <c r="G26" s="10">
        <v>0.1827</v>
      </c>
      <c r="H26" s="10">
        <v>0.16850000000000001</v>
      </c>
      <c r="I26" s="10">
        <v>0.1578</v>
      </c>
      <c r="J26" s="10">
        <v>0.126</v>
      </c>
      <c r="K26" s="10">
        <v>0.12</v>
      </c>
      <c r="L26" s="10">
        <v>0.1071</v>
      </c>
      <c r="M26" s="10">
        <v>7.8899999999999998E-2</v>
      </c>
      <c r="N26" s="10">
        <v>5.8999999999999997E-2</v>
      </c>
    </row>
    <row r="27" spans="1:14" x14ac:dyDescent="0.25">
      <c r="A27" t="s">
        <v>26</v>
      </c>
      <c r="B27" s="1">
        <v>2.6784652030978999</v>
      </c>
      <c r="C27" s="1">
        <v>1.6498166377766772</v>
      </c>
      <c r="D27" s="1">
        <v>49.576301943631364</v>
      </c>
      <c r="E27" s="2">
        <v>1.8820694469175498</v>
      </c>
      <c r="F27" s="2">
        <v>6.0535506402793944</v>
      </c>
      <c r="G27" s="10">
        <v>0.1827</v>
      </c>
      <c r="H27" s="10">
        <v>0.16850000000000001</v>
      </c>
      <c r="I27" s="10">
        <v>0.1578</v>
      </c>
      <c r="J27" s="10">
        <v>0.126</v>
      </c>
      <c r="K27" s="10">
        <v>0.12</v>
      </c>
      <c r="L27" s="10">
        <v>0.1071</v>
      </c>
      <c r="M27" s="10">
        <v>7.8899999999999998E-2</v>
      </c>
      <c r="N27" s="10">
        <v>5.8999999999999997E-2</v>
      </c>
    </row>
    <row r="29" spans="1:14" x14ac:dyDescent="0.25">
      <c r="A29" s="4">
        <v>1</v>
      </c>
      <c r="B29" s="4">
        <v>2</v>
      </c>
      <c r="C29" s="4">
        <v>3</v>
      </c>
      <c r="D29" s="4">
        <v>4</v>
      </c>
      <c r="E29" s="4">
        <v>5</v>
      </c>
      <c r="F29" s="4">
        <v>6</v>
      </c>
      <c r="G29" s="4">
        <v>14</v>
      </c>
      <c r="H29" s="4">
        <v>8</v>
      </c>
      <c r="I29" s="4">
        <v>9</v>
      </c>
      <c r="J29" s="4">
        <v>11</v>
      </c>
      <c r="K29" s="4">
        <v>12</v>
      </c>
      <c r="L29" s="4">
        <v>7</v>
      </c>
      <c r="M29" s="4">
        <v>13</v>
      </c>
      <c r="N29" s="4">
        <v>10</v>
      </c>
    </row>
    <row r="31" spans="1:14" s="6" customFormat="1" x14ac:dyDescent="0.25">
      <c r="A31" s="5"/>
      <c r="B31" s="5"/>
      <c r="C31" s="5"/>
      <c r="D31" s="5"/>
      <c r="E31" s="5"/>
      <c r="F31" s="5"/>
      <c r="G31" s="5">
        <v>1</v>
      </c>
      <c r="H31" s="5">
        <v>2</v>
      </c>
      <c r="I31" s="5">
        <v>3</v>
      </c>
      <c r="J31" s="5">
        <v>4</v>
      </c>
      <c r="K31" s="5">
        <v>5</v>
      </c>
      <c r="L31" s="5">
        <v>6</v>
      </c>
      <c r="M31" s="5">
        <v>7</v>
      </c>
      <c r="N31" s="5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P27" sqref="P27"/>
    </sheetView>
  </sheetViews>
  <sheetFormatPr defaultRowHeight="15" x14ac:dyDescent="0.25"/>
  <cols>
    <col min="1" max="1" width="4" bestFit="1" customWidth="1"/>
    <col min="2" max="2" width="14" bestFit="1" customWidth="1"/>
    <col min="3" max="3" width="14.85546875" bestFit="1" customWidth="1"/>
    <col min="4" max="4" width="15.28515625" bestFit="1" customWidth="1"/>
    <col min="5" max="5" width="13.140625" bestFit="1" customWidth="1"/>
    <col min="6" max="6" width="7.5703125" bestFit="1" customWidth="1"/>
    <col min="7" max="7" width="16.28515625" bestFit="1" customWidth="1"/>
    <col min="8" max="8" width="10.7109375" bestFit="1" customWidth="1"/>
    <col min="9" max="9" width="11.85546875" bestFit="1" customWidth="1"/>
    <col min="10" max="10" width="8.7109375" bestFit="1" customWidth="1"/>
    <col min="11" max="11" width="11.5703125" bestFit="1" customWidth="1"/>
    <col min="12" max="12" width="9.5703125" bestFit="1" customWidth="1"/>
    <col min="13" max="13" width="9.140625" bestFit="1" customWidth="1"/>
    <col min="14" max="14" width="7.5703125" bestFit="1" customWidth="1"/>
  </cols>
  <sheetData>
    <row r="1" spans="1:16" s="6" customFormat="1" x14ac:dyDescent="0.25">
      <c r="A1" s="6" t="s">
        <v>0</v>
      </c>
      <c r="B1" s="7" t="s">
        <v>28</v>
      </c>
      <c r="C1" s="7" t="s">
        <v>29</v>
      </c>
      <c r="D1" s="7" t="s">
        <v>39</v>
      </c>
      <c r="E1" s="8" t="s">
        <v>30</v>
      </c>
      <c r="F1" s="8" t="s">
        <v>31</v>
      </c>
      <c r="G1" s="9" t="s">
        <v>37</v>
      </c>
      <c r="H1" s="9" t="s">
        <v>33</v>
      </c>
      <c r="I1" s="9" t="s">
        <v>34</v>
      </c>
      <c r="J1" s="9" t="s">
        <v>36</v>
      </c>
      <c r="K1" s="9" t="s">
        <v>38</v>
      </c>
      <c r="L1" s="9" t="s">
        <v>32</v>
      </c>
      <c r="M1" s="9" t="s">
        <v>27</v>
      </c>
      <c r="N1" s="9" t="s">
        <v>35</v>
      </c>
      <c r="P1" s="9" t="s">
        <v>40</v>
      </c>
    </row>
    <row r="2" spans="1:16" x14ac:dyDescent="0.25">
      <c r="A2" t="s">
        <v>1</v>
      </c>
      <c r="B2" s="1">
        <v>1.4812904820510115</v>
      </c>
      <c r="C2" s="1">
        <v>0.16499515340202062</v>
      </c>
      <c r="D2" s="1">
        <v>82.053620306565023</v>
      </c>
      <c r="E2" s="2">
        <v>0.47464297766450597</v>
      </c>
      <c r="F2" s="2">
        <v>0</v>
      </c>
      <c r="G2" s="3">
        <f>Plan1!G2*'Plan1 (pesos)'!G2</f>
        <v>2.3021254954741899</v>
      </c>
      <c r="H2" s="3">
        <f>Plan1!H2*'Plan1 (pesos)'!H2</f>
        <v>2.61367662917382</v>
      </c>
      <c r="I2" s="3">
        <f>Plan1!I2*'Plan1 (pesos)'!I2</f>
        <v>2.8786255025510319</v>
      </c>
      <c r="J2" s="3">
        <f>Plan1!J2*'Plan1 (pesos)'!J2</f>
        <v>0</v>
      </c>
      <c r="K2" s="3">
        <f>Plan1!K2*'Plan1 (pesos)'!K2</f>
        <v>11.91689015944122</v>
      </c>
      <c r="L2" s="3">
        <f>Plan1!L2*'Plan1 (pesos)'!L2</f>
        <v>0</v>
      </c>
      <c r="M2" s="3">
        <f>Plan1!M2*'Plan1 (pesos)'!M2</f>
        <v>0</v>
      </c>
      <c r="N2" s="3">
        <f>Plan1!N2*'Plan1 (pesos)'!N2</f>
        <v>0.53245807590467775</v>
      </c>
      <c r="P2" s="3">
        <f>SUM(G2:N2)</f>
        <v>20.24377586254494</v>
      </c>
    </row>
    <row r="3" spans="1:16" x14ac:dyDescent="0.25">
      <c r="A3" t="s">
        <v>2</v>
      </c>
      <c r="B3" s="1">
        <v>9.4577878418957582</v>
      </c>
      <c r="C3" s="1">
        <v>2.4502696414858232</v>
      </c>
      <c r="D3" s="1">
        <v>91.787564851122625</v>
      </c>
      <c r="E3" s="2">
        <v>1.6082598718016969</v>
      </c>
      <c r="F3" s="2">
        <v>8.4109429569266592</v>
      </c>
      <c r="G3" s="3">
        <f>Plan1!G3*'Plan1 (pesos)'!G3</f>
        <v>3.741977988207458</v>
      </c>
      <c r="H3" s="3">
        <f>Plan1!H3*'Plan1 (pesos)'!H3</f>
        <v>12.315785821839121</v>
      </c>
      <c r="I3" s="3">
        <f>Plan1!I3*'Plan1 (pesos)'!I3</f>
        <v>1.1187851783835212</v>
      </c>
      <c r="J3" s="3">
        <f>Plan1!J3*'Plan1 (pesos)'!J3</f>
        <v>1.2039979928701916</v>
      </c>
      <c r="K3" s="3">
        <f>Plan1!K3*'Plan1 (pesos)'!K3</f>
        <v>11.692493589932509</v>
      </c>
      <c r="L3" s="3">
        <f>Plan1!L3*'Plan1 (pesos)'!L3</f>
        <v>6.0828259915592096</v>
      </c>
      <c r="M3" s="3">
        <f>Plan1!M3*'Plan1 (pesos)'!M3</f>
        <v>7.89</v>
      </c>
      <c r="N3" s="3">
        <f>Plan1!N3*'Plan1 (pesos)'!N3</f>
        <v>1.5738387588044933</v>
      </c>
      <c r="P3" s="3">
        <f t="shared" ref="P3:P27" si="0">SUM(G3:N3)</f>
        <v>45.619705321596506</v>
      </c>
    </row>
    <row r="4" spans="1:16" x14ac:dyDescent="0.25">
      <c r="A4" t="s">
        <v>3</v>
      </c>
      <c r="B4" s="1">
        <v>7.7309934386266059</v>
      </c>
      <c r="C4" s="1">
        <v>5.0086259517225358</v>
      </c>
      <c r="D4" s="1">
        <v>48.372393338879917</v>
      </c>
      <c r="E4" s="2">
        <v>4.7446257480646086</v>
      </c>
      <c r="F4" s="2">
        <v>7.4505238649592549</v>
      </c>
      <c r="G4" s="3">
        <f>Plan1!G4*'Plan1 (pesos)'!G4</f>
        <v>0.80871111852494848</v>
      </c>
      <c r="H4" s="3">
        <f>Plan1!H4*'Plan1 (pesos)'!H4</f>
        <v>0</v>
      </c>
      <c r="I4" s="3">
        <f>Plan1!I4*'Plan1 (pesos)'!I4</f>
        <v>0.99807773166168179</v>
      </c>
      <c r="J4" s="3">
        <f>Plan1!J4*'Plan1 (pesos)'!J4</f>
        <v>9.6758633293011211</v>
      </c>
      <c r="K4" s="3">
        <f>Plan1!K4*'Plan1 (pesos)'!K4</f>
        <v>11.550853202086588</v>
      </c>
      <c r="L4" s="3">
        <f>Plan1!L4*'Plan1 (pesos)'!L4</f>
        <v>2.2080195377312331E-2</v>
      </c>
      <c r="M4" s="3">
        <f>Plan1!M4*'Plan1 (pesos)'!M4</f>
        <v>5.629662145696928</v>
      </c>
      <c r="N4" s="3">
        <f>Plan1!N4*'Plan1 (pesos)'!N4</f>
        <v>0.28640776699029136</v>
      </c>
      <c r="P4" s="3">
        <f t="shared" si="0"/>
        <v>28.971655489638866</v>
      </c>
    </row>
    <row r="5" spans="1:16" x14ac:dyDescent="0.25">
      <c r="A5" t="s">
        <v>4</v>
      </c>
      <c r="B5" s="1">
        <v>0</v>
      </c>
      <c r="C5" s="1">
        <v>0</v>
      </c>
      <c r="D5" s="1">
        <v>44.092789271558047</v>
      </c>
      <c r="E5" s="2">
        <v>0.46929198058406113</v>
      </c>
      <c r="F5" s="2">
        <v>0.11641443538998836</v>
      </c>
      <c r="G5" s="3">
        <f>Plan1!G5*'Plan1 (pesos)'!G5</f>
        <v>1.4851093889866471</v>
      </c>
      <c r="H5" s="3">
        <f>Plan1!H5*'Plan1 (pesos)'!H5</f>
        <v>1.0971035095676356</v>
      </c>
      <c r="I5" s="3">
        <f>Plan1!I5*'Plan1 (pesos)'!I5</f>
        <v>4.6561026524716294</v>
      </c>
      <c r="J5" s="3">
        <f>Plan1!J5*'Plan1 (pesos)'!J5</f>
        <v>0.92076506345739495</v>
      </c>
      <c r="K5" s="3">
        <f>Plan1!K5*'Plan1 (pesos)'!K5</f>
        <v>12</v>
      </c>
      <c r="L5" s="3">
        <f>Plan1!L5*'Plan1 (pesos)'!L5</f>
        <v>0.21212516380781982</v>
      </c>
      <c r="M5" s="3">
        <f>Plan1!M5*'Plan1 (pesos)'!M5</f>
        <v>3.7272125732059269</v>
      </c>
      <c r="N5" s="3">
        <f>Plan1!N5*'Plan1 (pesos)'!N5</f>
        <v>2.015594660194175</v>
      </c>
      <c r="P5" s="3">
        <f t="shared" si="0"/>
        <v>26.114013011691227</v>
      </c>
    </row>
    <row r="6" spans="1:16" x14ac:dyDescent="0.25">
      <c r="A6" t="s">
        <v>5</v>
      </c>
      <c r="B6" s="1">
        <v>23.329869354472564</v>
      </c>
      <c r="C6" s="1">
        <v>15.174565351743841</v>
      </c>
      <c r="D6" s="1">
        <v>52.37881675672741</v>
      </c>
      <c r="E6" s="2">
        <v>12.581218267373551</v>
      </c>
      <c r="F6" s="2">
        <v>34.109429569266595</v>
      </c>
      <c r="G6" s="3">
        <f>Plan1!G6*'Plan1 (pesos)'!G6</f>
        <v>7.426521726850452</v>
      </c>
      <c r="H6" s="3">
        <f>Plan1!H6*'Plan1 (pesos)'!H6</f>
        <v>4.3171327819433847</v>
      </c>
      <c r="I6" s="3">
        <f>Plan1!I6*'Plan1 (pesos)'!I6</f>
        <v>4.0048972880610627</v>
      </c>
      <c r="J6" s="3">
        <f>Plan1!J6*'Plan1 (pesos)'!J6</f>
        <v>3.9118390047454672</v>
      </c>
      <c r="K6" s="3">
        <f>Plan1!K6*'Plan1 (pesos)'!K6</f>
        <v>9.9271167958504023</v>
      </c>
      <c r="L6" s="3">
        <f>Plan1!L6*'Plan1 (pesos)'!L6</f>
        <v>0.85961347737164429</v>
      </c>
      <c r="M6" s="3">
        <f>Plan1!M6*'Plan1 (pesos)'!M6</f>
        <v>7.89</v>
      </c>
      <c r="N6" s="3">
        <f>Plan1!N6*'Plan1 (pesos)'!N6</f>
        <v>3.4408081301948736</v>
      </c>
      <c r="P6" s="3">
        <f t="shared" si="0"/>
        <v>41.777929205017287</v>
      </c>
    </row>
    <row r="7" spans="1:16" x14ac:dyDescent="0.25">
      <c r="A7" t="s">
        <v>6</v>
      </c>
      <c r="B7" s="1">
        <v>12.04666966337588</v>
      </c>
      <c r="C7" s="1">
        <v>11.037137796618401</v>
      </c>
      <c r="D7" s="1">
        <v>23.875632588282709</v>
      </c>
      <c r="E7" s="2">
        <v>10.035705401978095</v>
      </c>
      <c r="F7" s="2">
        <v>19.790454016298021</v>
      </c>
      <c r="G7" s="3">
        <f>Plan1!G7*'Plan1 (pesos)'!G7</f>
        <v>7.2383493163410488</v>
      </c>
      <c r="H7" s="3">
        <f>Plan1!H7*'Plan1 (pesos)'!H7</f>
        <v>6.0555004894095008</v>
      </c>
      <c r="I7" s="3">
        <f>Plan1!I7*'Plan1 (pesos)'!I7</f>
        <v>2.552273093775514</v>
      </c>
      <c r="J7" s="3">
        <f>Plan1!J7*'Plan1 (pesos)'!J7</f>
        <v>2.2835943928162576</v>
      </c>
      <c r="K7" s="3">
        <f>Plan1!K7*'Plan1 (pesos)'!K7</f>
        <v>10.564410126433055</v>
      </c>
      <c r="L7" s="3">
        <f>Plan1!L7*'Plan1 (pesos)'!L7</f>
        <v>1.0736035114317541</v>
      </c>
      <c r="M7" s="3">
        <f>Plan1!M7*'Plan1 (pesos)'!M7</f>
        <v>7.89</v>
      </c>
      <c r="N7" s="3">
        <f>Plan1!N7*'Plan1 (pesos)'!N7</f>
        <v>3.603134233853948</v>
      </c>
      <c r="P7" s="3">
        <f t="shared" si="0"/>
        <v>41.260865164061087</v>
      </c>
    </row>
    <row r="8" spans="1:16" x14ac:dyDescent="0.25">
      <c r="A8" t="s">
        <v>7</v>
      </c>
      <c r="B8" s="1">
        <v>8.7837650684422055</v>
      </c>
      <c r="C8" s="1">
        <v>7.0911217759966423</v>
      </c>
      <c r="D8" s="1">
        <v>27.017621924474245</v>
      </c>
      <c r="E8" s="2">
        <v>7.2209742971817148</v>
      </c>
      <c r="F8" s="2">
        <v>4.7729918509895226</v>
      </c>
      <c r="G8" s="3">
        <f>Plan1!G8*'Plan1 (pesos)'!G8</f>
        <v>15.264683457490017</v>
      </c>
      <c r="H8" s="3">
        <f>Plan1!H8*'Plan1 (pesos)'!H8</f>
        <v>8.1885139582674622</v>
      </c>
      <c r="I8" s="3">
        <f>Plan1!I8*'Plan1 (pesos)'!I8</f>
        <v>4.5362474756999598</v>
      </c>
      <c r="J8" s="3">
        <f>Plan1!J8*'Plan1 (pesos)'!J8</f>
        <v>9.2711438396751369</v>
      </c>
      <c r="K8" s="3">
        <f>Plan1!K8*'Plan1 (pesos)'!K8</f>
        <v>10.890041554920279</v>
      </c>
      <c r="L8" s="3">
        <f>Plan1!L8*'Plan1 (pesos)'!L8</f>
        <v>1.7330409649304763</v>
      </c>
      <c r="M8" s="3">
        <f>Plan1!M8*'Plan1 (pesos)'!M8</f>
        <v>7.89</v>
      </c>
      <c r="N8" s="3">
        <f>Plan1!N8*'Plan1 (pesos)'!N8</f>
        <v>5.7406397809310432</v>
      </c>
      <c r="P8" s="3">
        <f t="shared" si="0"/>
        <v>63.514311031914367</v>
      </c>
    </row>
    <row r="9" spans="1:16" x14ac:dyDescent="0.25">
      <c r="A9" t="s">
        <v>8</v>
      </c>
      <c r="B9" s="1">
        <v>6.7567155894848865</v>
      </c>
      <c r="C9" s="1">
        <v>6.396581006983233</v>
      </c>
      <c r="D9" s="1">
        <v>42.917498270935745</v>
      </c>
      <c r="E9" s="2">
        <v>4.5840165169749438</v>
      </c>
      <c r="F9" s="2">
        <v>15.715948777648428</v>
      </c>
      <c r="G9" s="3">
        <f>Plan1!G9*'Plan1 (pesos)'!G9</f>
        <v>13.169849310294158</v>
      </c>
      <c r="H9" s="3">
        <f>Plan1!H9*'Plan1 (pesos)'!H9</f>
        <v>4.0120196214837049</v>
      </c>
      <c r="I9" s="3">
        <f>Plan1!I9*'Plan1 (pesos)'!I9</f>
        <v>1.8264128539653635</v>
      </c>
      <c r="J9" s="3">
        <f>Plan1!J9*'Plan1 (pesos)'!J9</f>
        <v>5.3010674319306981</v>
      </c>
      <c r="K9" s="3">
        <f>Plan1!K9*'Plan1 (pesos)'!K9</f>
        <v>10.561315611093098</v>
      </c>
      <c r="L9" s="3">
        <f>Plan1!L9*'Plan1 (pesos)'!L9</f>
        <v>1.1756636202928161</v>
      </c>
      <c r="M9" s="3">
        <f>Plan1!M9*'Plan1 (pesos)'!M9</f>
        <v>7.89</v>
      </c>
      <c r="N9" s="3">
        <f>Plan1!N9*'Plan1 (pesos)'!N9</f>
        <v>1.823733343815102</v>
      </c>
      <c r="P9" s="3">
        <f t="shared" si="0"/>
        <v>45.760061792874936</v>
      </c>
    </row>
    <row r="10" spans="1:16" x14ac:dyDescent="0.25">
      <c r="A10" t="s">
        <v>9</v>
      </c>
      <c r="B10" s="1">
        <v>7.4047746985756726</v>
      </c>
      <c r="C10" s="1">
        <v>5.102391311104463</v>
      </c>
      <c r="D10" s="1">
        <v>52.687387614893012</v>
      </c>
      <c r="E10" s="2">
        <v>4.2340594524084629</v>
      </c>
      <c r="F10" s="2">
        <v>7.2759022118742731</v>
      </c>
      <c r="G10" s="3">
        <f>Plan1!G10*'Plan1 (pesos)'!G10</f>
        <v>0</v>
      </c>
      <c r="H10" s="3">
        <f>Plan1!H10*'Plan1 (pesos)'!H10</f>
        <v>3.5821039779646902</v>
      </c>
      <c r="I10" s="3">
        <f>Plan1!I10*'Plan1 (pesos)'!I10</f>
        <v>3.2803469611890641</v>
      </c>
      <c r="J10" s="3">
        <f>Plan1!J10*'Plan1 (pesos)'!J10</f>
        <v>1.3937103080128497</v>
      </c>
      <c r="K10" s="3">
        <f>Plan1!K10*'Plan1 (pesos)'!K10</f>
        <v>11.19348088768383</v>
      </c>
      <c r="L10" s="3">
        <f>Plan1!L10*'Plan1 (pesos)'!L10</f>
        <v>0.38820490765129523</v>
      </c>
      <c r="M10" s="3">
        <f>Plan1!M10*'Plan1 (pesos)'!M10</f>
        <v>7.89</v>
      </c>
      <c r="N10" s="3">
        <f>Plan1!N10*'Plan1 (pesos)'!N10</f>
        <v>0</v>
      </c>
      <c r="P10" s="3">
        <f t="shared" si="0"/>
        <v>27.727847042501732</v>
      </c>
    </row>
    <row r="11" spans="1:16" x14ac:dyDescent="0.25">
      <c r="A11" t="s">
        <v>10</v>
      </c>
      <c r="B11" s="1">
        <v>47.193294010034023</v>
      </c>
      <c r="C11" s="1">
        <v>31.89627644087513</v>
      </c>
      <c r="D11" s="1">
        <v>62.559523829223998</v>
      </c>
      <c r="E11" s="2">
        <v>20.657960843962755</v>
      </c>
      <c r="F11" s="2">
        <v>21.303841676367867</v>
      </c>
      <c r="G11" s="3">
        <f>Plan1!G11*'Plan1 (pesos)'!G11</f>
        <v>13.176532788106917</v>
      </c>
      <c r="H11" s="3">
        <f>Plan1!H11*'Plan1 (pesos)'!H11</f>
        <v>5.2968925073827835</v>
      </c>
      <c r="I11" s="3">
        <f>Plan1!I11*'Plan1 (pesos)'!I11</f>
        <v>1.9968302546239285</v>
      </c>
      <c r="J11" s="3">
        <f>Plan1!J11*'Plan1 (pesos)'!J11</f>
        <v>9.0506760859995801</v>
      </c>
      <c r="K11" s="3">
        <f>Plan1!K11*'Plan1 (pesos)'!K11</f>
        <v>10.051693141964574</v>
      </c>
      <c r="L11" s="3">
        <f>Plan1!L11*'Plan1 (pesos)'!L11</f>
        <v>1.4048109501031889</v>
      </c>
      <c r="M11" s="3">
        <f>Plan1!M11*'Plan1 (pesos)'!M11</f>
        <v>7.89</v>
      </c>
      <c r="N11" s="3">
        <f>Plan1!N11*'Plan1 (pesos)'!N11</f>
        <v>5.4555475250116672</v>
      </c>
      <c r="P11" s="3">
        <f t="shared" si="0"/>
        <v>54.322983253192639</v>
      </c>
    </row>
    <row r="12" spans="1:16" x14ac:dyDescent="0.25">
      <c r="A12" t="s">
        <v>11</v>
      </c>
      <c r="B12" s="1">
        <v>9.3221447750414388</v>
      </c>
      <c r="C12" s="1">
        <v>8.2385622786316812</v>
      </c>
      <c r="D12" s="1">
        <v>13.35937792221176</v>
      </c>
      <c r="E12" s="2">
        <v>8.897962246472229</v>
      </c>
      <c r="F12" s="2">
        <v>6.4027939464493606</v>
      </c>
      <c r="G12" s="3">
        <f>Plan1!G12*'Plan1 (pesos)'!G12</f>
        <v>12.373582630153575</v>
      </c>
      <c r="H12" s="3">
        <f>Plan1!H12*'Plan1 (pesos)'!H12</f>
        <v>4.0216444634136712</v>
      </c>
      <c r="I12" s="3">
        <f>Plan1!I12*'Plan1 (pesos)'!I12</f>
        <v>6.1600009336577637</v>
      </c>
      <c r="J12" s="3">
        <f>Plan1!J12*'Plan1 (pesos)'!J12</f>
        <v>8.9744846025131864</v>
      </c>
      <c r="K12" s="3">
        <f>Plan1!K12*'Plan1 (pesos)'!K12</f>
        <v>11.583743479414105</v>
      </c>
      <c r="L12" s="3">
        <f>Plan1!L12*'Plan1 (pesos)'!L12</f>
        <v>0.57104625529498876</v>
      </c>
      <c r="M12" s="3">
        <f>Plan1!M12*'Plan1 (pesos)'!M12</f>
        <v>3.8192791689216588</v>
      </c>
      <c r="N12" s="3">
        <f>Plan1!N12*'Plan1 (pesos)'!N12</f>
        <v>3.8545409856212358</v>
      </c>
      <c r="P12" s="3">
        <f t="shared" si="0"/>
        <v>51.358322518990185</v>
      </c>
    </row>
    <row r="13" spans="1:16" x14ac:dyDescent="0.25">
      <c r="A13" t="s">
        <v>12</v>
      </c>
      <c r="B13" s="1">
        <v>18.142887235906624</v>
      </c>
      <c r="C13" s="1">
        <v>12.470379100453814</v>
      </c>
      <c r="D13" s="1">
        <v>65.840754494654135</v>
      </c>
      <c r="E13" s="2">
        <v>7.5533157062160159</v>
      </c>
      <c r="F13" s="2">
        <v>9.8079161816065188</v>
      </c>
      <c r="G13" s="3">
        <f>Plan1!G13*'Plan1 (pesos)'!G13</f>
        <v>14.780651632871777</v>
      </c>
      <c r="H13" s="3">
        <f>Plan1!H13*'Plan1 (pesos)'!H13</f>
        <v>1.6543540799886156</v>
      </c>
      <c r="I13" s="3">
        <f>Plan1!I13*'Plan1 (pesos)'!I13</f>
        <v>4.6283748390551356</v>
      </c>
      <c r="J13" s="3">
        <f>Plan1!J13*'Plan1 (pesos)'!J13</f>
        <v>6.8478146296093838</v>
      </c>
      <c r="K13" s="3">
        <f>Plan1!K13*'Plan1 (pesos)'!K13</f>
        <v>11.555273938286522</v>
      </c>
      <c r="L13" s="3">
        <f>Plan1!L13*'Plan1 (pesos)'!L13</f>
        <v>0.11364704178671405</v>
      </c>
      <c r="M13" s="3">
        <f>Plan1!M13*'Plan1 (pesos)'!M13</f>
        <v>6.5420229808944175</v>
      </c>
      <c r="N13" s="3">
        <f>Plan1!N13*'Plan1 (pesos)'!N13</f>
        <v>1.3158507195483033</v>
      </c>
      <c r="P13" s="3">
        <f t="shared" si="0"/>
        <v>47.437989862040865</v>
      </c>
    </row>
    <row r="14" spans="1:16" x14ac:dyDescent="0.25">
      <c r="A14" t="s">
        <v>13</v>
      </c>
      <c r="B14" s="1">
        <v>9.9726236892620861</v>
      </c>
      <c r="C14" s="1">
        <v>7.47526504271947</v>
      </c>
      <c r="D14" s="1">
        <v>76.029403418252031</v>
      </c>
      <c r="E14" s="2">
        <v>3.2569317687311075</v>
      </c>
      <c r="F14" s="2">
        <v>5.0058207217694992</v>
      </c>
      <c r="G14" s="3">
        <f>Plan1!G14*'Plan1 (pesos)'!G14</f>
        <v>1.4421638707567457</v>
      </c>
      <c r="H14" s="3">
        <f>Plan1!H14*'Plan1 (pesos)'!H14</f>
        <v>0.67844049310864163</v>
      </c>
      <c r="I14" s="3">
        <f>Plan1!I14*'Plan1 (pesos)'!I14</f>
        <v>8.5970172385937182</v>
      </c>
      <c r="J14" s="3">
        <f>Plan1!J14*'Plan1 (pesos)'!J14</f>
        <v>7.6684018335329842</v>
      </c>
      <c r="K14" s="3">
        <f>Plan1!K14*'Plan1 (pesos)'!K14</f>
        <v>11.021337420058353</v>
      </c>
      <c r="L14" s="3">
        <f>Plan1!L14*'Plan1 (pesos)'!L14</f>
        <v>0.49645443936812794</v>
      </c>
      <c r="M14" s="3">
        <f>Plan1!M14*'Plan1 (pesos)'!M14</f>
        <v>7.4337812796306668</v>
      </c>
      <c r="N14" s="3">
        <f>Plan1!N14*'Plan1 (pesos)'!N14</f>
        <v>7.3391990291262796E-2</v>
      </c>
      <c r="P14" s="3">
        <f t="shared" si="0"/>
        <v>37.410988565340503</v>
      </c>
    </row>
    <row r="15" spans="1:16" x14ac:dyDescent="0.25">
      <c r="A15" t="s">
        <v>14</v>
      </c>
      <c r="B15" s="1">
        <v>17.971173951290449</v>
      </c>
      <c r="C15" s="1">
        <v>4.745621830201344</v>
      </c>
      <c r="D15" s="1">
        <v>97.788724034625403</v>
      </c>
      <c r="E15" s="2">
        <v>2.035056590621918</v>
      </c>
      <c r="F15" s="2">
        <v>5.5878928987194412</v>
      </c>
      <c r="G15" s="3">
        <f>Plan1!G15*'Plan1 (pesos)'!G15</f>
        <v>6.2722995214123358</v>
      </c>
      <c r="H15" s="3">
        <f>Plan1!H15*'Plan1 (pesos)'!H15</f>
        <v>8.6725298788250473</v>
      </c>
      <c r="I15" s="3">
        <f>Plan1!I15*'Plan1 (pesos)'!I15</f>
        <v>0.50259222175353346</v>
      </c>
      <c r="J15" s="3">
        <f>Plan1!J15*'Plan1 (pesos)'!J15</f>
        <v>1.753318210870074</v>
      </c>
      <c r="K15" s="3">
        <f>Plan1!K15*'Plan1 (pesos)'!K15</f>
        <v>11.723350328608056</v>
      </c>
      <c r="L15" s="3">
        <f>Plan1!L15*'Plan1 (pesos)'!L15</f>
        <v>0.51921484429290243</v>
      </c>
      <c r="M15" s="3">
        <f>Plan1!M15*'Plan1 (pesos)'!M15</f>
        <v>7.89</v>
      </c>
      <c r="N15" s="3">
        <f>Plan1!N15*'Plan1 (pesos)'!N15</f>
        <v>4.032698419609039</v>
      </c>
      <c r="P15" s="3">
        <f t="shared" si="0"/>
        <v>41.366003425370991</v>
      </c>
    </row>
    <row r="16" spans="1:16" x14ac:dyDescent="0.25">
      <c r="A16" t="s">
        <v>15</v>
      </c>
      <c r="B16" s="1">
        <v>14.957436398553769</v>
      </c>
      <c r="C16" s="1">
        <v>11.621138726731846</v>
      </c>
      <c r="D16" s="1">
        <v>47.65091531341055</v>
      </c>
      <c r="E16" s="2">
        <v>8.8841700650329134</v>
      </c>
      <c r="F16" s="2">
        <v>7.8870779976717111</v>
      </c>
      <c r="G16" s="3">
        <f>Plan1!G16*'Plan1 (pesos)'!G16</f>
        <v>3.9511639583536726</v>
      </c>
      <c r="H16" s="3">
        <f>Plan1!H16*'Plan1 (pesos)'!H16</f>
        <v>9.0060067997565714</v>
      </c>
      <c r="I16" s="3">
        <f>Plan1!I16*'Plan1 (pesos)'!I16</f>
        <v>0.94521971162429042</v>
      </c>
      <c r="J16" s="3">
        <f>Plan1!J16*'Plan1 (pesos)'!J16</f>
        <v>3.4711345519157684</v>
      </c>
      <c r="K16" s="3">
        <f>Plan1!K16*'Plan1 (pesos)'!K16</f>
        <v>10.104918805811796</v>
      </c>
      <c r="L16" s="3">
        <f>Plan1!L16*'Plan1 (pesos)'!L16</f>
        <v>1.8844340510426385</v>
      </c>
      <c r="M16" s="3">
        <f>Plan1!M16*'Plan1 (pesos)'!M16</f>
        <v>7.89</v>
      </c>
      <c r="N16" s="3">
        <f>Plan1!N16*'Plan1 (pesos)'!N16</f>
        <v>4.6569902912621366</v>
      </c>
      <c r="P16" s="3">
        <f t="shared" si="0"/>
        <v>41.909868169766867</v>
      </c>
    </row>
    <row r="17" spans="1:16" x14ac:dyDescent="0.25">
      <c r="A17" t="s">
        <v>16</v>
      </c>
      <c r="B17" s="1">
        <v>3.6196299247448147</v>
      </c>
      <c r="C17" s="1">
        <v>3.672780244921297</v>
      </c>
      <c r="D17" s="1">
        <v>29.837152603079005</v>
      </c>
      <c r="E17" s="2">
        <v>3.2317891506469687</v>
      </c>
      <c r="F17" s="2">
        <v>6.6647264260768333</v>
      </c>
      <c r="G17" s="3">
        <f>Plan1!G17*'Plan1 (pesos)'!G17</f>
        <v>6.9055360086131525</v>
      </c>
      <c r="H17" s="3">
        <f>Plan1!H17*'Plan1 (pesos)'!H17</f>
        <v>3.8595907018131097</v>
      </c>
      <c r="I17" s="3">
        <f>Plan1!I17*'Plan1 (pesos)'!I17</f>
        <v>1.0227173235616258</v>
      </c>
      <c r="J17" s="3">
        <f>Plan1!J17*'Plan1 (pesos)'!J17</f>
        <v>0.98952551966751656</v>
      </c>
      <c r="K17" s="3">
        <f>Plan1!K17*'Plan1 (pesos)'!K17</f>
        <v>11.364121305001326</v>
      </c>
      <c r="L17" s="3">
        <f>Plan1!L17*'Plan1 (pesos)'!L17</f>
        <v>0.21595474172103971</v>
      </c>
      <c r="M17" s="3">
        <f>Plan1!M17*'Plan1 (pesos)'!M17</f>
        <v>7.89</v>
      </c>
      <c r="N17" s="3">
        <f>Plan1!N17*'Plan1 (pesos)'!N17</f>
        <v>0.26761225728155402</v>
      </c>
      <c r="P17" s="3">
        <f t="shared" si="0"/>
        <v>32.515057857659322</v>
      </c>
    </row>
    <row r="18" spans="1:16" x14ac:dyDescent="0.25">
      <c r="A18" t="s">
        <v>17</v>
      </c>
      <c r="B18" s="1">
        <v>27.477088482040259</v>
      </c>
      <c r="C18" s="1">
        <v>24.850607559230237</v>
      </c>
      <c r="D18" s="1">
        <v>30.159613276451893</v>
      </c>
      <c r="E18" s="2">
        <v>20.426911139795187</v>
      </c>
      <c r="F18" s="2">
        <v>22.58440046565774</v>
      </c>
      <c r="G18" s="3">
        <f>Plan1!G18*'Plan1 (pesos)'!G18</f>
        <v>17.208751591839082</v>
      </c>
      <c r="H18" s="3">
        <f>Plan1!H18*'Plan1 (pesos)'!H18</f>
        <v>7.5248715073879229</v>
      </c>
      <c r="I18" s="3">
        <f>Plan1!I18*'Plan1 (pesos)'!I18</f>
        <v>1.8679623779869823</v>
      </c>
      <c r="J18" s="3">
        <f>Plan1!J18*'Plan1 (pesos)'!J18</f>
        <v>11.81748154033734</v>
      </c>
      <c r="K18" s="3">
        <f>Plan1!K18*'Plan1 (pesos)'!K18</f>
        <v>10.018272376293066</v>
      </c>
      <c r="L18" s="3">
        <f>Plan1!L18*'Plan1 (pesos)'!L18</f>
        <v>4.2570656456440537</v>
      </c>
      <c r="M18" s="3">
        <f>Plan1!M18*'Plan1 (pesos)'!M18</f>
        <v>5.2610156715823848</v>
      </c>
      <c r="N18" s="3">
        <f>Plan1!N18*'Plan1 (pesos)'!N18</f>
        <v>2.9716061999659349</v>
      </c>
      <c r="P18" s="3">
        <f t="shared" si="0"/>
        <v>60.927026911036769</v>
      </c>
    </row>
    <row r="19" spans="1:16" x14ac:dyDescent="0.25">
      <c r="A19" t="s">
        <v>18</v>
      </c>
      <c r="B19" s="1">
        <v>34.387960648297486</v>
      </c>
      <c r="C19" s="1">
        <v>29.517892819051568</v>
      </c>
      <c r="D19" s="1">
        <v>31.834258669040729</v>
      </c>
      <c r="E19" s="2">
        <v>24.880414936688702</v>
      </c>
      <c r="F19" s="2">
        <v>42.374854481955765</v>
      </c>
      <c r="G19" s="3">
        <f>Plan1!G19*'Plan1 (pesos)'!G19</f>
        <v>10.876190836870085</v>
      </c>
      <c r="H19" s="3">
        <f>Plan1!H19*'Plan1 (pesos)'!H19</f>
        <v>16.850000000000001</v>
      </c>
      <c r="I19" s="3">
        <f>Plan1!I19*'Plan1 (pesos)'!I19</f>
        <v>11.126587732424452</v>
      </c>
      <c r="J19" s="3">
        <f>Plan1!J19*'Plan1 (pesos)'!J19</f>
        <v>12.385246314136003</v>
      </c>
      <c r="K19" s="3">
        <f>Plan1!K19*'Plan1 (pesos)'!K19</f>
        <v>7.3893489729156219</v>
      </c>
      <c r="L19" s="3">
        <f>Plan1!L19*'Plan1 (pesos)'!L19</f>
        <v>10.71</v>
      </c>
      <c r="M19" s="3">
        <f>Plan1!M19*'Plan1 (pesos)'!M19</f>
        <v>7.89</v>
      </c>
      <c r="N19" s="3">
        <f>Plan1!N19*'Plan1 (pesos)'!N19</f>
        <v>5.5622256226255802</v>
      </c>
      <c r="P19" s="3">
        <f t="shared" si="0"/>
        <v>82.789599478971752</v>
      </c>
    </row>
    <row r="20" spans="1:16" x14ac:dyDescent="0.25">
      <c r="A20" t="s">
        <v>19</v>
      </c>
      <c r="B20" s="1">
        <v>4.1029993887940224</v>
      </c>
      <c r="C20" s="1">
        <v>3.0067028649809919</v>
      </c>
      <c r="D20" s="1">
        <v>43.791801322695115</v>
      </c>
      <c r="E20" s="2">
        <v>2.9317917915660581</v>
      </c>
      <c r="F20" s="2">
        <v>7.4505238649592549</v>
      </c>
      <c r="G20" s="3">
        <f>Plan1!G20*'Plan1 (pesos)'!G20</f>
        <v>6.222885582485481</v>
      </c>
      <c r="H20" s="3">
        <f>Plan1!H20*'Plan1 (pesos)'!H20</f>
        <v>11.005687097122053</v>
      </c>
      <c r="I20" s="3">
        <f>Plan1!I20*'Plan1 (pesos)'!I20</f>
        <v>0</v>
      </c>
      <c r="J20" s="3">
        <f>Plan1!J20*'Plan1 (pesos)'!J20</f>
        <v>3.246449887902743</v>
      </c>
      <c r="K20" s="3">
        <f>Plan1!K20*'Plan1 (pesos)'!K20</f>
        <v>11.497362294067372</v>
      </c>
      <c r="L20" s="3">
        <f>Plan1!L20*'Plan1 (pesos)'!L20</f>
        <v>2.6566895580089653</v>
      </c>
      <c r="M20" s="3">
        <f>Plan1!M20*'Plan1 (pesos)'!M20</f>
        <v>7.89</v>
      </c>
      <c r="N20" s="3">
        <f>Plan1!N20*'Plan1 (pesos)'!N20</f>
        <v>2.4017092029533167</v>
      </c>
      <c r="P20" s="3">
        <f t="shared" si="0"/>
        <v>44.920783622539929</v>
      </c>
    </row>
    <row r="21" spans="1:16" x14ac:dyDescent="0.25">
      <c r="A21" t="s">
        <v>20</v>
      </c>
      <c r="B21" s="1">
        <v>3.6092572446170932</v>
      </c>
      <c r="C21" s="1">
        <v>3.2119824072048315</v>
      </c>
      <c r="D21" s="1">
        <v>86.859525924105014</v>
      </c>
      <c r="E21" s="2">
        <v>0.81968948157989352</v>
      </c>
      <c r="F21" s="2">
        <v>3.2596041909196738</v>
      </c>
      <c r="G21" s="3">
        <f>Plan1!G21*'Plan1 (pesos)'!G21</f>
        <v>6.9097555526233743</v>
      </c>
      <c r="H21" s="3">
        <f>Plan1!H21*'Plan1 (pesos)'!H21</f>
        <v>2.8823230695776467</v>
      </c>
      <c r="I21" s="3">
        <f>Plan1!I21*'Plan1 (pesos)'!I21</f>
        <v>1.4771308054522809</v>
      </c>
      <c r="J21" s="3">
        <f>Plan1!J21*'Plan1 (pesos)'!J21</f>
        <v>3.9974921683804649</v>
      </c>
      <c r="K21" s="3">
        <f>Plan1!K21*'Plan1 (pesos)'!K21</f>
        <v>11.655889894197047</v>
      </c>
      <c r="L21" s="3">
        <f>Plan1!L21*'Plan1 (pesos)'!L21</f>
        <v>0.99595288111526414</v>
      </c>
      <c r="M21" s="3">
        <f>Plan1!M21*'Plan1 (pesos)'!M21</f>
        <v>3.440366613100021</v>
      </c>
      <c r="N21" s="3">
        <f>Plan1!N21*'Plan1 (pesos)'!N21</f>
        <v>0.16303211351755073</v>
      </c>
      <c r="P21" s="3">
        <f t="shared" si="0"/>
        <v>31.521943097963653</v>
      </c>
    </row>
    <row r="22" spans="1:16" x14ac:dyDescent="0.25">
      <c r="A22" t="s">
        <v>21</v>
      </c>
      <c r="B22" s="1">
        <v>0.86992808341150585</v>
      </c>
      <c r="C22" s="1">
        <v>0.11886103356215776</v>
      </c>
      <c r="D22" s="1">
        <v>100</v>
      </c>
      <c r="E22" s="2">
        <v>0</v>
      </c>
      <c r="F22" s="2">
        <v>1.5133876600698486</v>
      </c>
      <c r="G22" s="3">
        <f>Plan1!G22*'Plan1 (pesos)'!G22</f>
        <v>2.6573462031745403</v>
      </c>
      <c r="H22" s="3">
        <f>Plan1!H22*'Plan1 (pesos)'!H22</f>
        <v>1.7809226127952524</v>
      </c>
      <c r="I22" s="3">
        <f>Plan1!I22*'Plan1 (pesos)'!I22</f>
        <v>1.0498413495902759</v>
      </c>
      <c r="J22" s="3">
        <f>Plan1!J22*'Plan1 (pesos)'!J22</f>
        <v>0.6231524536545362</v>
      </c>
      <c r="K22" s="3">
        <f>Plan1!K22*'Plan1 (pesos)'!K22</f>
        <v>11.945094456396806</v>
      </c>
      <c r="L22" s="3">
        <f>Plan1!L22*'Plan1 (pesos)'!L22</f>
        <v>4.060475376245834E-2</v>
      </c>
      <c r="M22" s="3">
        <f>Plan1!M22*'Plan1 (pesos)'!M22</f>
        <v>0.812258124125387</v>
      </c>
      <c r="N22" s="3">
        <f>Plan1!N22*'Plan1 (pesos)'!N22</f>
        <v>1.7566343042071197</v>
      </c>
      <c r="P22" s="3">
        <f t="shared" si="0"/>
        <v>20.665854257706371</v>
      </c>
    </row>
    <row r="23" spans="1:16" x14ac:dyDescent="0.25">
      <c r="A23" t="s">
        <v>22</v>
      </c>
      <c r="B23" s="1">
        <v>15.971049861952141</v>
      </c>
      <c r="C23" s="1">
        <v>18.068871043657573</v>
      </c>
      <c r="D23" s="1">
        <v>58.22145436886251</v>
      </c>
      <c r="E23" s="2">
        <v>7.8428631152614656</v>
      </c>
      <c r="F23" s="2">
        <v>12.223515715948778</v>
      </c>
      <c r="G23" s="3">
        <f>Plan1!G23*'Plan1 (pesos)'!G23</f>
        <v>16.06426116259426</v>
      </c>
      <c r="H23" s="3">
        <f>Plan1!H23*'Plan1 (pesos)'!H23</f>
        <v>7.7049694833642715</v>
      </c>
      <c r="I23" s="3">
        <f>Plan1!I23*'Plan1 (pesos)'!I23</f>
        <v>3.9111801830123771</v>
      </c>
      <c r="J23" s="3">
        <f>Plan1!J23*'Plan1 (pesos)'!J23</f>
        <v>10.578765016518261</v>
      </c>
      <c r="K23" s="3">
        <f>Plan1!K23*'Plan1 (pesos)'!K23</f>
        <v>10.211104889334235</v>
      </c>
      <c r="L23" s="3">
        <f>Plan1!L23*'Plan1 (pesos)'!L23</f>
        <v>1.5182704080641181</v>
      </c>
      <c r="M23" s="3">
        <f>Plan1!M23*'Plan1 (pesos)'!M23</f>
        <v>4.036661065631451</v>
      </c>
      <c r="N23" s="3">
        <f>Plan1!N23*'Plan1 (pesos)'!N23</f>
        <v>1.660761657322577</v>
      </c>
      <c r="P23" s="3">
        <f t="shared" si="0"/>
        <v>55.685973865841547</v>
      </c>
    </row>
    <row r="24" spans="1:16" x14ac:dyDescent="0.25">
      <c r="A24" t="s">
        <v>23</v>
      </c>
      <c r="B24" s="1">
        <v>27.174469937237323</v>
      </c>
      <c r="C24" s="1">
        <v>17.781803744302501</v>
      </c>
      <c r="D24" s="1">
        <v>63.563524376645631</v>
      </c>
      <c r="E24" s="2">
        <v>11.762748525199623</v>
      </c>
      <c r="F24" s="2">
        <v>19.208381839348078</v>
      </c>
      <c r="G24" s="3">
        <f>Plan1!G24*'Plan1 (pesos)'!G24</f>
        <v>18.27</v>
      </c>
      <c r="H24" s="3">
        <f>Plan1!H24*'Plan1 (pesos)'!H24</f>
        <v>9.5588508085685469</v>
      </c>
      <c r="I24" s="3">
        <f>Plan1!I24*'Plan1 (pesos)'!I24</f>
        <v>2.7250560466361873</v>
      </c>
      <c r="J24" s="3">
        <f>Plan1!J24*'Plan1 (pesos)'!J24</f>
        <v>12.6</v>
      </c>
      <c r="K24" s="3">
        <f>Plan1!K24*'Plan1 (pesos)'!K24</f>
        <v>11.063245999233738</v>
      </c>
      <c r="L24" s="3">
        <f>Plan1!L24*'Plan1 (pesos)'!L24</f>
        <v>2.7594807048958878</v>
      </c>
      <c r="M24" s="3">
        <f>Plan1!M24*'Plan1 (pesos)'!M24</f>
        <v>6.0701586007516539</v>
      </c>
      <c r="N24" s="3">
        <f>Plan1!N24*'Plan1 (pesos)'!N24</f>
        <v>2.1499029126213598</v>
      </c>
      <c r="P24" s="3">
        <f t="shared" si="0"/>
        <v>65.196695072707371</v>
      </c>
    </row>
    <row r="25" spans="1:16" x14ac:dyDescent="0.25">
      <c r="A25" t="s">
        <v>24</v>
      </c>
      <c r="B25" s="1">
        <v>6.4598443640405305</v>
      </c>
      <c r="C25" s="1">
        <v>2.21647559999461</v>
      </c>
      <c r="D25" s="1">
        <v>69.987883075864787</v>
      </c>
      <c r="E25" s="2">
        <v>2.572337344025041</v>
      </c>
      <c r="F25" s="2">
        <v>6.1408614668218862</v>
      </c>
      <c r="G25" s="3">
        <f>Plan1!G25*'Plan1 (pesos)'!G25</f>
        <v>3.0558989229692894</v>
      </c>
      <c r="H25" s="3">
        <f>Plan1!H25*'Plan1 (pesos)'!H25</f>
        <v>5.4809825831267291</v>
      </c>
      <c r="I25" s="3">
        <f>Plan1!I25*'Plan1 (pesos)'!I25</f>
        <v>7.721543916024836</v>
      </c>
      <c r="J25" s="3">
        <f>Plan1!J25*'Plan1 (pesos)'!J25</f>
        <v>3.333520574277181</v>
      </c>
      <c r="K25" s="3">
        <f>Plan1!K25*'Plan1 (pesos)'!K25</f>
        <v>11.73281070407592</v>
      </c>
      <c r="L25" s="3">
        <f>Plan1!L25*'Plan1 (pesos)'!L25</f>
        <v>7.7637539160224955</v>
      </c>
      <c r="M25" s="3">
        <f>Plan1!M25*'Plan1 (pesos)'!M25</f>
        <v>7.89</v>
      </c>
      <c r="N25" s="3">
        <f>Plan1!N25*'Plan1 (pesos)'!N25</f>
        <v>2.4195728155339808</v>
      </c>
      <c r="P25" s="3">
        <f t="shared" si="0"/>
        <v>49.398083432030433</v>
      </c>
    </row>
    <row r="26" spans="1:16" x14ac:dyDescent="0.25">
      <c r="A26" t="s">
        <v>25</v>
      </c>
      <c r="B26" s="1">
        <v>100</v>
      </c>
      <c r="C26" s="1">
        <v>100</v>
      </c>
      <c r="D26" s="1">
        <v>0</v>
      </c>
      <c r="E26" s="2">
        <v>100</v>
      </c>
      <c r="F26" s="2">
        <v>100</v>
      </c>
      <c r="G26" s="3">
        <f>Plan1!G26*'Plan1 (pesos)'!G26</f>
        <v>14.363786739762633</v>
      </c>
      <c r="H26" s="3">
        <f>Plan1!H26*'Plan1 (pesos)'!H26</f>
        <v>1.6499154646606762</v>
      </c>
      <c r="I26" s="3">
        <f>Plan1!I26*'Plan1 (pesos)'!I26</f>
        <v>15.78</v>
      </c>
      <c r="J26" s="3">
        <f>Plan1!J26*'Plan1 (pesos)'!J26</f>
        <v>11.031736958222201</v>
      </c>
      <c r="K26" s="3">
        <f>Plan1!K26*'Plan1 (pesos)'!K26</f>
        <v>0</v>
      </c>
      <c r="L26" s="3">
        <f>Plan1!L26*'Plan1 (pesos)'!L26</f>
        <v>4.762579095584007</v>
      </c>
      <c r="M26" s="3">
        <f>Plan1!M26*'Plan1 (pesos)'!M26</f>
        <v>7.89</v>
      </c>
      <c r="N26" s="3">
        <f>Plan1!N26*'Plan1 (pesos)'!N26</f>
        <v>5.8999999999999995</v>
      </c>
      <c r="P26" s="3">
        <f t="shared" si="0"/>
        <v>61.378018258229517</v>
      </c>
    </row>
    <row r="27" spans="1:16" x14ac:dyDescent="0.25">
      <c r="A27" t="s">
        <v>26</v>
      </c>
      <c r="B27" s="1">
        <v>2.6784652030978999</v>
      </c>
      <c r="C27" s="1">
        <v>1.6498166377766772</v>
      </c>
      <c r="D27" s="1">
        <v>49.576301943631364</v>
      </c>
      <c r="E27" s="2">
        <v>1.8820694469175498</v>
      </c>
      <c r="F27" s="2">
        <v>6.0535506402793944</v>
      </c>
      <c r="G27" s="3">
        <f>Plan1!G27*'Plan1 (pesos)'!G27</f>
        <v>9.5519782902556969</v>
      </c>
      <c r="H27" s="3">
        <f>Plan1!H27*'Plan1 (pesos)'!H27</f>
        <v>2.423180746327565</v>
      </c>
      <c r="I27" s="3">
        <f>Plan1!I27*'Plan1 (pesos)'!I27</f>
        <v>1.8281716067110385</v>
      </c>
      <c r="J27" s="3">
        <f>Plan1!J27*'Plan1 (pesos)'!J27</f>
        <v>2.2340489575560114</v>
      </c>
      <c r="K27" s="3">
        <f>Plan1!K27*'Plan1 (pesos)'!K27</f>
        <v>11.860658394978042</v>
      </c>
      <c r="L27" s="3">
        <f>Plan1!L27*'Plan1 (pesos)'!L27</f>
        <v>0.31850854066084899</v>
      </c>
      <c r="M27" s="3">
        <f>Plan1!M27*'Plan1 (pesos)'!M27</f>
        <v>7.89</v>
      </c>
      <c r="N27" s="3">
        <f>Plan1!N27*'Plan1 (pesos)'!N27</f>
        <v>0.48977788642872216</v>
      </c>
      <c r="P27" s="3">
        <f t="shared" si="0"/>
        <v>36.596324422917924</v>
      </c>
    </row>
    <row r="29" spans="1:16" x14ac:dyDescent="0.25">
      <c r="A29" s="4">
        <v>1</v>
      </c>
      <c r="B29" s="4">
        <v>2</v>
      </c>
      <c r="C29" s="4">
        <v>3</v>
      </c>
      <c r="D29" s="4">
        <v>4</v>
      </c>
      <c r="E29" s="4">
        <v>5</v>
      </c>
      <c r="F29" s="4">
        <v>6</v>
      </c>
      <c r="G29" s="4">
        <v>14</v>
      </c>
      <c r="H29" s="4">
        <v>8</v>
      </c>
      <c r="I29" s="4">
        <v>9</v>
      </c>
      <c r="J29" s="4">
        <v>11</v>
      </c>
      <c r="K29" s="4">
        <v>12</v>
      </c>
      <c r="L29" s="4">
        <v>7</v>
      </c>
      <c r="M29" s="4">
        <v>13</v>
      </c>
      <c r="N29" s="4">
        <v>10</v>
      </c>
    </row>
    <row r="31" spans="1:16" s="6" customFormat="1" x14ac:dyDescent="0.25">
      <c r="A31" s="5"/>
      <c r="B31" s="5"/>
      <c r="C31" s="5"/>
      <c r="D31" s="5"/>
      <c r="E31" s="5"/>
      <c r="F31" s="5"/>
      <c r="G31" s="5">
        <v>1</v>
      </c>
      <c r="H31" s="5">
        <v>2</v>
      </c>
      <c r="I31" s="5">
        <v>3</v>
      </c>
      <c r="J31" s="5">
        <v>4</v>
      </c>
      <c r="K31" s="5">
        <v>5</v>
      </c>
      <c r="L31" s="5">
        <v>6</v>
      </c>
      <c r="M31" s="5">
        <v>7</v>
      </c>
      <c r="N31" s="5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workbookViewId="0">
      <selection activeCell="F2" sqref="F2"/>
    </sheetView>
  </sheetViews>
  <sheetFormatPr defaultRowHeight="15" x14ac:dyDescent="0.25"/>
  <cols>
    <col min="2" max="2" width="4" bestFit="1" customWidth="1"/>
    <col min="3" max="3" width="16.7109375" bestFit="1" customWidth="1"/>
    <col min="4" max="4" width="12.7109375" bestFit="1" customWidth="1"/>
    <col min="5" max="5" width="15.28515625" bestFit="1" customWidth="1"/>
    <col min="8" max="8" width="7.85546875" bestFit="1" customWidth="1"/>
  </cols>
  <sheetData>
    <row r="2" spans="2:8" x14ac:dyDescent="0.25">
      <c r="B2" t="s">
        <v>0</v>
      </c>
      <c r="C2" t="s">
        <v>28</v>
      </c>
      <c r="D2" t="s">
        <v>29</v>
      </c>
      <c r="E2" t="s">
        <v>39</v>
      </c>
      <c r="F2" t="s">
        <v>30</v>
      </c>
      <c r="G2" t="s">
        <v>31</v>
      </c>
      <c r="H2" t="s">
        <v>40</v>
      </c>
    </row>
    <row r="3" spans="2:8" x14ac:dyDescent="0.25">
      <c r="B3" t="s">
        <v>1</v>
      </c>
      <c r="C3" s="11">
        <v>14813</v>
      </c>
      <c r="D3" s="12" t="s">
        <v>41</v>
      </c>
      <c r="E3" s="12" t="s">
        <v>42</v>
      </c>
      <c r="F3" s="12" t="s">
        <v>43</v>
      </c>
      <c r="G3" s="12" t="s">
        <v>44</v>
      </c>
      <c r="H3" s="12" t="s">
        <v>45</v>
      </c>
    </row>
    <row r="4" spans="2:8" x14ac:dyDescent="0.25">
      <c r="B4" t="s">
        <v>2</v>
      </c>
      <c r="C4" s="11">
        <v>94578</v>
      </c>
      <c r="D4" s="11">
        <v>24503</v>
      </c>
      <c r="E4" s="12" t="s">
        <v>46</v>
      </c>
      <c r="F4" s="11">
        <v>16083</v>
      </c>
      <c r="G4" s="11">
        <v>84109</v>
      </c>
      <c r="H4" s="12" t="s">
        <v>47</v>
      </c>
    </row>
    <row r="5" spans="2:8" x14ac:dyDescent="0.25">
      <c r="B5" t="s">
        <v>3</v>
      </c>
      <c r="C5" s="11">
        <v>77310</v>
      </c>
      <c r="D5" s="11">
        <v>50086</v>
      </c>
      <c r="E5" s="12" t="s">
        <v>48</v>
      </c>
      <c r="F5" s="11">
        <v>47446</v>
      </c>
      <c r="G5" s="11">
        <v>74505</v>
      </c>
      <c r="H5" s="12" t="s">
        <v>49</v>
      </c>
    </row>
    <row r="6" spans="2:8" x14ac:dyDescent="0.25">
      <c r="B6" t="s">
        <v>4</v>
      </c>
      <c r="C6" s="12" t="s">
        <v>44</v>
      </c>
      <c r="D6" s="12" t="s">
        <v>44</v>
      </c>
      <c r="E6" s="12" t="s">
        <v>50</v>
      </c>
      <c r="F6" s="12" t="s">
        <v>51</v>
      </c>
      <c r="G6" s="12" t="s">
        <v>52</v>
      </c>
      <c r="H6" s="12" t="s">
        <v>53</v>
      </c>
    </row>
    <row r="7" spans="2:8" x14ac:dyDescent="0.25">
      <c r="B7" t="s">
        <v>5</v>
      </c>
      <c r="C7" s="11">
        <v>233299</v>
      </c>
      <c r="D7" s="11">
        <v>151746</v>
      </c>
      <c r="E7" s="12" t="s">
        <v>54</v>
      </c>
      <c r="F7" s="11">
        <v>125812</v>
      </c>
      <c r="G7" s="11">
        <v>341094</v>
      </c>
      <c r="H7" s="12" t="s">
        <v>55</v>
      </c>
    </row>
    <row r="8" spans="2:8" x14ac:dyDescent="0.25">
      <c r="B8" t="s">
        <v>6</v>
      </c>
      <c r="C8" s="11">
        <v>120467</v>
      </c>
      <c r="D8" s="11">
        <v>110371</v>
      </c>
      <c r="E8" s="12" t="s">
        <v>56</v>
      </c>
      <c r="F8" s="11">
        <v>100357</v>
      </c>
      <c r="G8" s="11">
        <v>197905</v>
      </c>
      <c r="H8" s="12" t="s">
        <v>57</v>
      </c>
    </row>
    <row r="9" spans="2:8" x14ac:dyDescent="0.25">
      <c r="B9" t="s">
        <v>7</v>
      </c>
      <c r="C9" s="11">
        <v>87838</v>
      </c>
      <c r="D9" s="11">
        <v>70911</v>
      </c>
      <c r="E9" s="12" t="s">
        <v>58</v>
      </c>
      <c r="F9" s="11">
        <v>72210</v>
      </c>
      <c r="G9" s="11">
        <v>47730</v>
      </c>
      <c r="H9" s="12" t="s">
        <v>59</v>
      </c>
    </row>
    <row r="10" spans="2:8" x14ac:dyDescent="0.25">
      <c r="B10" t="s">
        <v>8</v>
      </c>
      <c r="C10" s="11">
        <v>67567</v>
      </c>
      <c r="D10" s="11">
        <v>63966</v>
      </c>
      <c r="E10" s="12" t="s">
        <v>60</v>
      </c>
      <c r="F10" s="11">
        <v>45840</v>
      </c>
      <c r="G10" s="11">
        <v>157159</v>
      </c>
      <c r="H10" s="12" t="s">
        <v>61</v>
      </c>
    </row>
    <row r="11" spans="2:8" x14ac:dyDescent="0.25">
      <c r="B11" t="s">
        <v>9</v>
      </c>
      <c r="C11" s="11">
        <v>74048</v>
      </c>
      <c r="D11" s="11">
        <v>51024</v>
      </c>
      <c r="E11" s="12" t="s">
        <v>62</v>
      </c>
      <c r="F11" s="11">
        <v>42341</v>
      </c>
      <c r="G11" s="11">
        <v>72759</v>
      </c>
      <c r="H11" s="12" t="s">
        <v>63</v>
      </c>
    </row>
    <row r="12" spans="2:8" x14ac:dyDescent="0.25">
      <c r="B12" t="s">
        <v>10</v>
      </c>
      <c r="C12" s="11">
        <v>471933</v>
      </c>
      <c r="D12" s="11">
        <v>318963</v>
      </c>
      <c r="E12" s="12" t="s">
        <v>64</v>
      </c>
      <c r="F12" s="11">
        <v>206580</v>
      </c>
      <c r="G12" s="11">
        <v>213038</v>
      </c>
      <c r="H12" s="12" t="s">
        <v>65</v>
      </c>
    </row>
    <row r="13" spans="2:8" x14ac:dyDescent="0.25">
      <c r="B13" t="s">
        <v>11</v>
      </c>
      <c r="C13" s="11">
        <v>93221</v>
      </c>
      <c r="D13" s="11">
        <v>82386</v>
      </c>
      <c r="E13" s="12" t="s">
        <v>66</v>
      </c>
      <c r="F13" s="11">
        <v>88980</v>
      </c>
      <c r="G13" s="11">
        <v>64028</v>
      </c>
      <c r="H13" s="12" t="s">
        <v>67</v>
      </c>
    </row>
    <row r="14" spans="2:8" x14ac:dyDescent="0.25">
      <c r="B14" t="s">
        <v>12</v>
      </c>
      <c r="C14" s="11">
        <v>181429</v>
      </c>
      <c r="D14" s="11">
        <v>124704</v>
      </c>
      <c r="E14" s="12" t="s">
        <v>68</v>
      </c>
      <c r="F14" s="11">
        <v>75533</v>
      </c>
      <c r="G14" s="11">
        <v>98079</v>
      </c>
      <c r="H14" s="12" t="s">
        <v>69</v>
      </c>
    </row>
    <row r="15" spans="2:8" x14ac:dyDescent="0.25">
      <c r="B15" t="s">
        <v>13</v>
      </c>
      <c r="C15" s="11">
        <v>99726</v>
      </c>
      <c r="D15" s="11">
        <v>74753</v>
      </c>
      <c r="E15" s="12" t="s">
        <v>70</v>
      </c>
      <c r="F15" s="11">
        <v>32569</v>
      </c>
      <c r="G15" s="11">
        <v>50058</v>
      </c>
      <c r="H15" s="12" t="s">
        <v>71</v>
      </c>
    </row>
    <row r="16" spans="2:8" x14ac:dyDescent="0.25">
      <c r="B16" t="s">
        <v>14</v>
      </c>
      <c r="C16" s="11">
        <v>179712</v>
      </c>
      <c r="D16" s="11">
        <v>47456</v>
      </c>
      <c r="E16" s="12" t="s">
        <v>72</v>
      </c>
      <c r="F16" s="11">
        <v>20351</v>
      </c>
      <c r="G16" s="11">
        <v>55879</v>
      </c>
      <c r="H16" s="12" t="s">
        <v>73</v>
      </c>
    </row>
    <row r="17" spans="2:8" x14ac:dyDescent="0.25">
      <c r="B17" t="s">
        <v>15</v>
      </c>
      <c r="C17" s="11">
        <v>149574</v>
      </c>
      <c r="D17" s="11">
        <v>116211</v>
      </c>
      <c r="E17" s="12" t="s">
        <v>74</v>
      </c>
      <c r="F17" s="11">
        <v>88842</v>
      </c>
      <c r="G17" s="11">
        <v>78871</v>
      </c>
      <c r="H17" s="12" t="s">
        <v>75</v>
      </c>
    </row>
    <row r="18" spans="2:8" x14ac:dyDescent="0.25">
      <c r="B18" t="s">
        <v>16</v>
      </c>
      <c r="C18" s="11">
        <v>36196</v>
      </c>
      <c r="D18" s="11">
        <v>36728</v>
      </c>
      <c r="E18" s="12" t="s">
        <v>76</v>
      </c>
      <c r="F18" s="11">
        <v>32318</v>
      </c>
      <c r="G18" s="11">
        <v>66647</v>
      </c>
      <c r="H18" s="12" t="s">
        <v>77</v>
      </c>
    </row>
    <row r="19" spans="2:8" x14ac:dyDescent="0.25">
      <c r="B19" t="s">
        <v>17</v>
      </c>
      <c r="C19" s="11">
        <v>274771</v>
      </c>
      <c r="D19" s="11">
        <v>248506</v>
      </c>
      <c r="E19" s="12" t="s">
        <v>78</v>
      </c>
      <c r="F19" s="11">
        <v>204269</v>
      </c>
      <c r="G19" s="11">
        <v>225844</v>
      </c>
      <c r="H19" s="12" t="s">
        <v>79</v>
      </c>
    </row>
    <row r="20" spans="2:8" x14ac:dyDescent="0.25">
      <c r="B20" t="s">
        <v>18</v>
      </c>
      <c r="C20" s="11">
        <v>343880</v>
      </c>
      <c r="D20" s="11">
        <v>295179</v>
      </c>
      <c r="E20" s="12" t="s">
        <v>80</v>
      </c>
      <c r="F20" s="11">
        <v>248804</v>
      </c>
      <c r="G20" s="11">
        <v>423749</v>
      </c>
      <c r="H20" s="12" t="s">
        <v>81</v>
      </c>
    </row>
    <row r="21" spans="2:8" x14ac:dyDescent="0.25">
      <c r="B21" t="s">
        <v>19</v>
      </c>
      <c r="C21" s="11">
        <v>41030</v>
      </c>
      <c r="D21" s="11">
        <v>30067</v>
      </c>
      <c r="E21" s="12" t="s">
        <v>82</v>
      </c>
      <c r="F21" s="11">
        <v>29318</v>
      </c>
      <c r="G21" s="11">
        <v>74505</v>
      </c>
      <c r="H21" s="12" t="s">
        <v>83</v>
      </c>
    </row>
    <row r="22" spans="2:8" x14ac:dyDescent="0.25">
      <c r="B22" t="s">
        <v>20</v>
      </c>
      <c r="C22" s="11">
        <v>36093</v>
      </c>
      <c r="D22" s="11">
        <v>32120</v>
      </c>
      <c r="E22" s="12" t="s">
        <v>84</v>
      </c>
      <c r="F22" s="12" t="s">
        <v>85</v>
      </c>
      <c r="G22" s="11">
        <v>32596</v>
      </c>
      <c r="H22" s="12" t="s">
        <v>86</v>
      </c>
    </row>
    <row r="23" spans="2:8" x14ac:dyDescent="0.25">
      <c r="B23" t="s">
        <v>21</v>
      </c>
      <c r="C23" s="12" t="s">
        <v>87</v>
      </c>
      <c r="D23" s="12" t="s">
        <v>88</v>
      </c>
      <c r="E23" s="12" t="s">
        <v>89</v>
      </c>
      <c r="F23" s="12" t="s">
        <v>44</v>
      </c>
      <c r="G23" s="11">
        <v>15134</v>
      </c>
      <c r="H23" s="12" t="s">
        <v>90</v>
      </c>
    </row>
    <row r="24" spans="2:8" x14ac:dyDescent="0.25">
      <c r="B24" t="s">
        <v>22</v>
      </c>
      <c r="C24" s="11">
        <v>159710</v>
      </c>
      <c r="D24" s="11">
        <v>180689</v>
      </c>
      <c r="E24" s="12" t="s">
        <v>91</v>
      </c>
      <c r="F24" s="11">
        <v>78429</v>
      </c>
      <c r="G24" s="11">
        <v>122235</v>
      </c>
      <c r="H24" s="12" t="s">
        <v>92</v>
      </c>
    </row>
    <row r="25" spans="2:8" x14ac:dyDescent="0.25">
      <c r="B25" t="s">
        <v>23</v>
      </c>
      <c r="C25" s="11">
        <v>271745</v>
      </c>
      <c r="D25" s="11">
        <v>177818</v>
      </c>
      <c r="E25" s="12" t="s">
        <v>93</v>
      </c>
      <c r="F25" s="11">
        <v>117627</v>
      </c>
      <c r="G25" s="11">
        <v>192084</v>
      </c>
      <c r="H25" s="12" t="s">
        <v>94</v>
      </c>
    </row>
    <row r="26" spans="2:8" x14ac:dyDescent="0.25">
      <c r="B26" t="s">
        <v>24</v>
      </c>
      <c r="C26" s="11">
        <v>64598</v>
      </c>
      <c r="D26" s="11">
        <v>22165</v>
      </c>
      <c r="E26" s="12" t="s">
        <v>95</v>
      </c>
      <c r="F26" s="11">
        <v>25723</v>
      </c>
      <c r="G26" s="11">
        <v>61409</v>
      </c>
      <c r="H26" s="12" t="s">
        <v>96</v>
      </c>
    </row>
    <row r="27" spans="2:8" x14ac:dyDescent="0.25">
      <c r="B27" t="s">
        <v>25</v>
      </c>
      <c r="C27" s="11">
        <v>1000000</v>
      </c>
      <c r="D27" s="11">
        <v>1000000</v>
      </c>
      <c r="E27" s="12" t="s">
        <v>97</v>
      </c>
      <c r="F27" s="11">
        <v>1000000</v>
      </c>
      <c r="G27" s="11">
        <v>1000000</v>
      </c>
      <c r="H27" s="12" t="s">
        <v>98</v>
      </c>
    </row>
    <row r="28" spans="2:8" x14ac:dyDescent="0.25">
      <c r="B28" t="s">
        <v>26</v>
      </c>
      <c r="C28" s="11">
        <v>26785</v>
      </c>
      <c r="D28" s="11">
        <v>16498</v>
      </c>
      <c r="E28" s="12" t="s">
        <v>99</v>
      </c>
      <c r="F28" s="11">
        <v>18821</v>
      </c>
      <c r="G28" s="11">
        <v>60536</v>
      </c>
      <c r="H28" s="12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B22"/>
    </sheetView>
  </sheetViews>
  <sheetFormatPr defaultRowHeight="15" x14ac:dyDescent="0.25"/>
  <cols>
    <col min="2" max="2" width="24.5703125" customWidth="1"/>
    <col min="3" max="3" width="50.4257812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Plan1 (pesos)</vt:lpstr>
      <vt:lpstr>Plan1 (trab)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2022-05-27T17:58:40Z</dcterms:modified>
</cp:coreProperties>
</file>