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QUADRO" sheetId="1" state="visible" r:id="rId1"/>
    <sheet name="REFERENCIA" sheetId="2" state="visible" r:id="rId2"/>
    <sheet name="LEGENDA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8">
    <numFmt numFmtId="164" formatCode="0000"/>
    <numFmt numFmtId="165" formatCode="\(00\)\ 00000\-0000"/>
    <numFmt numFmtId="166" formatCode="&quot;R$&quot;\ #,##0.00"/>
    <numFmt numFmtId="167" formatCode="000&quot;.&quot;000&quot;.&quot;000\-00"/>
    <numFmt numFmtId="168" formatCode="_-&quot;R$&quot;\ * #,##0.00_-;\-&quot;R$&quot;\ * #,##0.00_-;_-&quot;R$&quot;\ * &quot;-&quot;??_-;_-@"/>
    <numFmt numFmtId="169" formatCode="&quot;R$&quot;\ #,##0.00;[Red]\-&quot;R$&quot;\ #,##0.00"/>
    <numFmt numFmtId="170" formatCode="00000"/>
    <numFmt numFmtId="171" formatCode="_-&quot;R$&quot;\ * #,##0.00_-;\-&quot;R$&quot;\ * #,##0.00_-;_-&quot;R$&quot;\ * &quot;-&quot;??_-;_-@_-"/>
  </numFmts>
  <fonts count="6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 Light"/>
      <family val="2"/>
      <color theme="1"/>
      <sz val="11"/>
      <scheme val="major"/>
    </font>
    <font>
      <name val="Calibri Light"/>
      <family val="2"/>
      <b val="1"/>
      <color theme="1"/>
      <sz val="11"/>
      <scheme val="major"/>
    </font>
    <font>
      <name val="Calibri Light"/>
      <family val="2"/>
      <sz val="11"/>
      <scheme val="major"/>
    </font>
    <font>
      <name val="Calibri"/>
      <family val="2"/>
      <sz val="11"/>
      <scheme val="minor"/>
    </font>
    <font>
      <name val="Calibri"/>
      <family val="2"/>
      <color theme="10"/>
      <sz val="11"/>
      <u val="single"/>
    </font>
    <font>
      <name val="Calibri Light"/>
      <family val="2"/>
      <b val="1"/>
      <color theme="1"/>
      <sz val="11"/>
      <u val="single"/>
      <scheme val="major"/>
    </font>
    <font>
      <name val="Calibri"/>
      <family val="2"/>
      <sz val="11"/>
    </font>
    <font>
      <name val="Calibri"/>
      <family val="2"/>
      <color theme="1"/>
      <sz val="11"/>
      <u val="single"/>
    </font>
    <font>
      <name val="Arial"/>
      <family val="2"/>
      <color rgb="FF222222"/>
      <sz val="12"/>
    </font>
    <font>
      <name val="Calibri"/>
      <family val="2"/>
      <color theme="1"/>
      <sz val="11"/>
    </font>
    <font>
      <name val="Calibri Light"/>
      <family val="2"/>
      <b val="1"/>
      <sz val="11"/>
      <scheme val="major"/>
    </font>
    <font>
      <name val="Arial"/>
      <family val="2"/>
      <color rgb="FF000000"/>
      <sz val="10"/>
    </font>
    <font>
      <name val="Calibri Light"/>
      <family val="2"/>
      <color theme="1"/>
      <sz val="11"/>
      <u val="single"/>
      <scheme val="major"/>
    </font>
    <font>
      <name val="Arial"/>
      <family val="2"/>
      <color theme="1"/>
      <sz val="10"/>
    </font>
    <font>
      <name val="Calibri Light"/>
      <family val="2"/>
      <color rgb="FFFF0000"/>
      <sz val="11"/>
      <scheme val="major"/>
    </font>
    <font>
      <name val="Calibri Light"/>
      <family val="2"/>
      <color theme="10"/>
      <sz val="11"/>
      <u val="single"/>
      <scheme val="major"/>
    </font>
    <font>
      <name val="Calibri"/>
      <family val="2"/>
      <b val="1"/>
      <sz val="11"/>
      <scheme val="minor"/>
    </font>
    <font>
      <name val="Calibri"/>
      <family val="2"/>
      <color theme="10"/>
      <sz val="11"/>
    </font>
    <font>
      <name val="Calibri Light"/>
      <family val="2"/>
      <color theme="10"/>
      <sz val="11"/>
      <scheme val="major"/>
    </font>
    <font>
      <name val="Calibri"/>
      <family val="2"/>
      <sz val="11"/>
      <u val="single"/>
    </font>
    <font>
      <name val="Calibri Light"/>
      <family val="2"/>
      <color rgb="FF000000"/>
      <sz val="11"/>
      <scheme val="major"/>
    </font>
    <font>
      <name val="Calibri Light"/>
      <family val="2"/>
      <color rgb="FF000000"/>
      <sz val="12"/>
      <scheme val="major"/>
    </font>
    <font>
      <name val="Calibri"/>
      <family val="2"/>
      <color rgb="FF000000"/>
      <sz val="11"/>
      <scheme val="minor"/>
    </font>
    <font>
      <name val="Arial"/>
      <family val="2"/>
      <color rgb="FF0000FF"/>
      <sz val="10"/>
      <u val="single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 Light"/>
      <family val="2"/>
      <color theme="1" tint="0.1499984740745262"/>
      <sz val="11"/>
      <scheme val="maj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1"/>
      <u val="single"/>
    </font>
    <font>
      <name val="Calibri Light"/>
      <family val="2"/>
      <b val="1"/>
      <color theme="1" tint="0.1499984740745262"/>
      <sz val="11"/>
      <scheme val="major"/>
    </font>
    <font>
      <name val="Calibri Light"/>
      <family val="2"/>
      <color theme="0"/>
      <sz val="11"/>
      <scheme val="major"/>
    </font>
    <font>
      <name val="Calibri Light"/>
      <family val="2"/>
      <b val="1"/>
      <color theme="0"/>
      <sz val="11"/>
      <scheme val="major"/>
    </font>
    <font>
      <name val="Calibri"/>
      <family val="2"/>
      <color theme="0"/>
      <sz val="11"/>
      <u val="single"/>
    </font>
    <font>
      <name val="Calibri"/>
      <family val="2"/>
      <b val="1"/>
      <color theme="1" tint="0.499984740745262"/>
      <sz val="11"/>
      <scheme val="minor"/>
    </font>
    <font>
      <name val="Calibri Light"/>
      <family val="2"/>
      <color theme="1"/>
      <sz val="10"/>
      <scheme val="major"/>
    </font>
    <font>
      <name val="Calibri Light"/>
      <family val="2"/>
      <color rgb="FF222222"/>
      <sz val="12"/>
      <scheme val="major"/>
    </font>
    <font>
      <name val="Calibri Light"/>
      <family val="2"/>
      <sz val="11"/>
      <u val="single"/>
      <scheme val="major"/>
    </font>
    <font>
      <name val="Calibri Light"/>
      <family val="2"/>
      <color theme="1" tint="0.1499984740745262"/>
      <sz val="11"/>
      <u val="single"/>
      <scheme val="major"/>
    </font>
    <font>
      <name val="Calibri Light"/>
      <family val="2"/>
      <color theme="0"/>
      <sz val="11"/>
      <u val="single"/>
      <scheme val="major"/>
    </font>
    <font>
      <name val="Calibri Light"/>
      <family val="2"/>
      <sz val="10"/>
      <scheme val="major"/>
    </font>
    <font>
      <name val="Calibri Light"/>
      <family val="2"/>
      <sz val="12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0"/>
      <sz val="11"/>
      <scheme val="major"/>
    </font>
    <font>
      <name val="Calibri Light"/>
      <family val="2"/>
      <sz val="11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theme="0"/>
      <sz val="11"/>
      <scheme val="major"/>
    </font>
    <font>
      <name val="Calibri Light"/>
      <family val="2"/>
      <sz val="11"/>
      <scheme val="major"/>
    </font>
    <font>
      <name val="Times New Roman"/>
      <family val="1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b val="1"/>
      <sz val="11"/>
    </font>
    <font>
      <name val="Calibri"/>
      <family val="2"/>
      <b val="1"/>
      <color rgb="FF808080"/>
      <sz val="11"/>
    </font>
    <font>
      <name val="Calibri"/>
      <family val="2"/>
      <b val="1"/>
      <color rgb="FFFFFFFF"/>
      <sz val="11"/>
    </font>
    <font>
      <name val="Times New Roman"/>
      <family val="1"/>
      <color rgb="FF000000"/>
      <sz val="10"/>
    </font>
    <font>
      <name val="Calibri"/>
      <family val="2"/>
      <b val="1"/>
      <color theme="0"/>
      <sz val="11"/>
    </font>
    <font>
      <name val="Calibri Light"/>
      <family val="2"/>
      <color rgb="FFFFFFFF"/>
      <sz val="11"/>
      <scheme val="major"/>
    </font>
    <font>
      <name val="Calibri Light"/>
      <family val="2"/>
      <color theme="1"/>
      <sz val="11"/>
      <scheme val="major"/>
    </font>
    <font>
      <name val="Calibri Light"/>
      <family val="2"/>
      <color rgb="FFFFFFFF"/>
      <sz val="11"/>
      <scheme val="major"/>
    </font>
  </fonts>
  <fills count="32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8F86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</patternFill>
    </fill>
    <fill>
      <patternFill patternType="solid">
        <fgColor rgb="FFC00000"/>
      </patternFill>
    </fill>
    <fill>
      <patternFill patternType="solid">
        <fgColor rgb="FF000000"/>
      </patternFill>
    </fill>
    <fill>
      <patternFill patternType="solid">
        <fgColor rgb="FFCCCCCC"/>
      </patternFill>
    </fill>
    <fill>
      <patternFill patternType="solid">
        <fgColor rgb="FF92D050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/>
      <top style="thin">
        <color rgb="FF000000"/>
      </top>
      <bottom style="thin">
        <color rgb="FF666666"/>
      </bottom>
      <diagonal/>
    </border>
    <border>
      <left/>
      <right style="thin">
        <color rgb="FF666666"/>
      </right>
      <top style="thin">
        <color rgb="FF000000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666666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1" fillId="0" borderId="0"/>
    <xf numFmtId="43" fontId="1" fillId="0" borderId="0"/>
    <xf numFmtId="44" fontId="1" fillId="0" borderId="0"/>
    <xf numFmtId="0" fontId="11" fillId="0" borderId="0" applyAlignment="1" applyProtection="1">
      <alignment vertical="top"/>
      <protection locked="0" hidden="0"/>
    </xf>
    <xf numFmtId="0" fontId="32" fillId="0" borderId="0"/>
    <xf numFmtId="0" fontId="59" fillId="0" borderId="0"/>
    <xf numFmtId="0" fontId="59" fillId="0" borderId="0"/>
  </cellStyleXfs>
  <cellXfs count="883">
    <xf numFmtId="0" fontId="0" fillId="0" borderId="0" pivotButton="0" quotePrefix="0" xfId="0"/>
    <xf numFmtId="164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14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/>
    </xf>
    <xf numFmtId="165" fontId="5" fillId="2" borderId="0" applyAlignment="1" pivotButton="0" quotePrefix="0" xfId="0">
      <alignment horizontal="center" vertical="center"/>
    </xf>
    <xf numFmtId="14" fontId="5" fillId="2" borderId="1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/>
    </xf>
    <xf numFmtId="166" fontId="0" fillId="3" borderId="3" applyAlignment="1" pivotButton="0" quotePrefix="0" xfId="0">
      <alignment horizontal="center" vertical="center"/>
    </xf>
    <xf numFmtId="167" fontId="7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7" fillId="3" borderId="3" applyAlignment="1" pivotButton="0" quotePrefix="0" xfId="0">
      <alignment horizontal="center" vertical="center"/>
    </xf>
    <xf numFmtId="166" fontId="7" fillId="0" borderId="3" applyAlignment="1" pivotButton="0" quotePrefix="0" xfId="0">
      <alignment horizontal="center"/>
    </xf>
    <xf numFmtId="14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 vertical="center"/>
    </xf>
    <xf numFmtId="14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/>
    </xf>
    <xf numFmtId="168" fontId="7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2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166" fontId="7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4" fontId="7" fillId="0" borderId="3" applyAlignment="1" pivotButton="0" quotePrefix="0" xfId="0">
      <alignment horizontal="center"/>
    </xf>
    <xf numFmtId="0" fontId="8" fillId="3" borderId="3" applyAlignment="1" pivotButton="0" quotePrefix="0" xfId="0">
      <alignment horizontal="center"/>
    </xf>
    <xf numFmtId="168" fontId="7" fillId="3" borderId="3" applyAlignment="1" pivotButton="0" quotePrefix="0" xfId="0">
      <alignment horizontal="center"/>
    </xf>
    <xf numFmtId="0" fontId="7" fillId="3" borderId="3" applyAlignment="1" pivotButton="0" quotePrefix="0" xfId="0">
      <alignment horizontal="center"/>
    </xf>
    <xf numFmtId="0" fontId="8" fillId="0" borderId="2" applyAlignment="1" pivotButton="0" quotePrefix="0" xfId="0">
      <alignment horizontal="center"/>
    </xf>
    <xf numFmtId="14" fontId="0" fillId="0" borderId="0" pivotButton="0" quotePrefix="0" xfId="0"/>
    <xf numFmtId="0" fontId="7" fillId="4" borderId="3" applyAlignment="1" pivotButton="0" quotePrefix="0" xfId="0">
      <alignment horizontal="center"/>
    </xf>
    <xf numFmtId="0" fontId="11" fillId="0" borderId="2" applyAlignment="1" pivotButton="0" quotePrefix="0" xfId="3">
      <alignment horizontal="center" vertical="center"/>
    </xf>
    <xf numFmtId="165" fontId="7" fillId="0" borderId="3" applyAlignment="1" pivotButton="0" quotePrefix="0" xfId="0">
      <alignment horizontal="center"/>
    </xf>
    <xf numFmtId="14" fontId="7" fillId="0" borderId="2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168" fontId="7" fillId="0" borderId="3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11" fillId="0" borderId="2" applyAlignment="1" pivotButton="0" quotePrefix="0" xfId="3">
      <alignment horizontal="center" vertical="center" wrapText="1"/>
    </xf>
    <xf numFmtId="0" fontId="7" fillId="0" borderId="3" applyAlignment="1" pivotButton="0" quotePrefix="1" xfId="0">
      <alignment horizontal="center"/>
    </xf>
    <xf numFmtId="14" fontId="7" fillId="0" borderId="0" pivotButton="0" quotePrefix="0" xfId="0"/>
    <xf numFmtId="0" fontId="7" fillId="0" borderId="0" pivotButton="0" quotePrefix="0" xfId="0"/>
    <xf numFmtId="166" fontId="7" fillId="3" borderId="3" applyAlignment="1" pivotButton="0" quotePrefix="0" xfId="0">
      <alignment horizontal="center"/>
    </xf>
    <xf numFmtId="167" fontId="7" fillId="0" borderId="3" applyAlignment="1" pivotButton="0" quotePrefix="0" xfId="0">
      <alignment horizontal="center"/>
    </xf>
    <xf numFmtId="0" fontId="8" fillId="3" borderId="3" applyAlignment="1" pivotButton="0" quotePrefix="0" xfId="0">
      <alignment horizontal="center" vertical="center"/>
    </xf>
    <xf numFmtId="14" fontId="0" fillId="0" borderId="0" pivotButton="0" quotePrefix="0" xfId="0"/>
    <xf numFmtId="0" fontId="0" fillId="0" borderId="0" pivotButton="0" quotePrefix="0" xfId="0"/>
    <xf numFmtId="14" fontId="7" fillId="0" borderId="3" applyAlignment="1" pivotButton="0" quotePrefix="0" xfId="0">
      <alignment horizontal="center" vertical="center"/>
    </xf>
    <xf numFmtId="14" fontId="7" fillId="0" borderId="0" pivotButton="0" quotePrefix="0" xfId="0"/>
    <xf numFmtId="0" fontId="7" fillId="0" borderId="0" pivotButton="0" quotePrefix="0" xfId="0"/>
    <xf numFmtId="166" fontId="7" fillId="0" borderId="3" applyAlignment="1" pivotButton="0" quotePrefix="0" xfId="0">
      <alignment horizontal="center" vertical="center"/>
    </xf>
    <xf numFmtId="0" fontId="13" fillId="0" borderId="3" applyAlignment="1" pivotButton="0" quotePrefix="0" xfId="3">
      <alignment horizontal="center"/>
    </xf>
    <xf numFmtId="0" fontId="14" fillId="0" borderId="3" applyAlignment="1" pivotButton="0" quotePrefix="0" xfId="3">
      <alignment horizontal="center"/>
    </xf>
    <xf numFmtId="0" fontId="0" fillId="0" borderId="1" pivotButton="0" quotePrefix="0" xfId="0"/>
    <xf numFmtId="0" fontId="0" fillId="0" borderId="5" pivotButton="0" quotePrefix="0" xfId="0"/>
    <xf numFmtId="0" fontId="14" fillId="0" borderId="2" applyAlignment="1" pivotButton="0" quotePrefix="0" xfId="3">
      <alignment horizontal="center"/>
    </xf>
    <xf numFmtId="165" fontId="7" fillId="0" borderId="3" applyAlignment="1" pivotButton="0" quotePrefix="0" xfId="0">
      <alignment horizontal="center"/>
    </xf>
    <xf numFmtId="14" fontId="7" fillId="0" borderId="2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4" fontId="7" fillId="0" borderId="2" pivotButton="0" quotePrefix="0" xfId="0"/>
    <xf numFmtId="0" fontId="7" fillId="0" borderId="3" pivotButton="0" quotePrefix="0" xfId="0"/>
    <xf numFmtId="0" fontId="13" fillId="0" borderId="2" applyAlignment="1" pivotButton="0" quotePrefix="0" xfId="3">
      <alignment horizontal="center"/>
    </xf>
    <xf numFmtId="166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wrapText="1"/>
    </xf>
    <xf numFmtId="14" fontId="0" fillId="0" borderId="3" applyAlignment="1" pivotButton="0" quotePrefix="0" xfId="0">
      <alignment horizontal="center"/>
    </xf>
    <xf numFmtId="0" fontId="9" fillId="0" borderId="2" applyAlignment="1" pivotButton="0" quotePrefix="0" xfId="3">
      <alignment horizontal="center" vertical="center"/>
    </xf>
    <xf numFmtId="0" fontId="11" fillId="0" borderId="3" applyAlignment="1" pivotButton="0" quotePrefix="0" xfId="3">
      <alignment horizontal="center"/>
    </xf>
    <xf numFmtId="166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 vertical="center"/>
    </xf>
    <xf numFmtId="0" fontId="13" fillId="0" borderId="2" applyAlignment="1" pivotButton="0" quotePrefix="0" xfId="3">
      <alignment horizontal="center" vertical="center"/>
    </xf>
    <xf numFmtId="0" fontId="7" fillId="4" borderId="3" applyAlignment="1" pivotButton="0" quotePrefix="1" xfId="0">
      <alignment horizontal="center"/>
    </xf>
    <xf numFmtId="166" fontId="7" fillId="3" borderId="3" applyAlignment="1" pivotButton="0" quotePrefix="0" xfId="0">
      <alignment horizontal="center" vertical="center"/>
    </xf>
    <xf numFmtId="167" fontId="7" fillId="3" borderId="3" applyAlignment="1" pivotButton="0" quotePrefix="0" xfId="0">
      <alignment horizontal="center" vertical="center"/>
    </xf>
    <xf numFmtId="14" fontId="7" fillId="3" borderId="3" applyAlignment="1" pivotButton="0" quotePrefix="0" xfId="0">
      <alignment horizontal="center" vertical="center"/>
    </xf>
    <xf numFmtId="0" fontId="8" fillId="3" borderId="2" applyAlignment="1" pivotButton="0" quotePrefix="0" xfId="0">
      <alignment horizontal="center" vertical="center"/>
    </xf>
    <xf numFmtId="0" fontId="16" fillId="0" borderId="3" applyAlignment="1" pivotButton="0" quotePrefix="0" xfId="3">
      <alignment horizontal="center"/>
    </xf>
    <xf numFmtId="14" fontId="7" fillId="0" borderId="0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17" fillId="3" borderId="3" applyAlignment="1" pivotButton="0" quotePrefix="0" xfId="0">
      <alignment horizontal="center" vertical="center"/>
    </xf>
    <xf numFmtId="0" fontId="18" fillId="0" borderId="3" applyAlignment="1" pivotButton="0" quotePrefix="1" xfId="0">
      <alignment horizontal="center"/>
    </xf>
    <xf numFmtId="0" fontId="9" fillId="3" borderId="2" applyAlignment="1" pivotButton="0" quotePrefix="0" xfId="0">
      <alignment horizontal="center" vertical="center"/>
    </xf>
    <xf numFmtId="0" fontId="7" fillId="0" borderId="2" pivotButton="0" quotePrefix="0" xfId="0"/>
    <xf numFmtId="0" fontId="7" fillId="0" borderId="3" pivotButton="0" quotePrefix="0" xfId="0"/>
    <xf numFmtId="0" fontId="7" fillId="0" borderId="0" pivotButton="0" quotePrefix="0" xfId="0"/>
    <xf numFmtId="0" fontId="14" fillId="3" borderId="3" applyAlignment="1" pivotButton="0" quotePrefix="0" xfId="3">
      <alignment horizontal="center"/>
    </xf>
    <xf numFmtId="0" fontId="19" fillId="3" borderId="3" applyAlignment="1" pivotButton="0" quotePrefix="0" xfId="3">
      <alignment horizontal="center"/>
    </xf>
    <xf numFmtId="0" fontId="11" fillId="0" borderId="2" applyAlignment="1" pivotButton="0" quotePrefix="0" xfId="3">
      <alignment horizontal="center"/>
    </xf>
    <xf numFmtId="14" fontId="7" fillId="3" borderId="3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166" fontId="7" fillId="0" borderId="0" applyAlignment="1" pivotButton="0" quotePrefix="0" xfId="0">
      <alignment horizontal="center"/>
    </xf>
    <xf numFmtId="3" fontId="7" fillId="3" borderId="3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0" fontId="19" fillId="0" borderId="3" applyAlignment="1" pivotButton="0" quotePrefix="0" xfId="3">
      <alignment horizontal="center"/>
    </xf>
    <xf numFmtId="0" fontId="9" fillId="0" borderId="3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11" fillId="0" borderId="2" applyAlignment="1" pivotButton="0" quotePrefix="0" xfId="3">
      <alignment horizontal="center"/>
    </xf>
    <xf numFmtId="165" fontId="7" fillId="0" borderId="0" applyAlignment="1" pivotButton="0" quotePrefix="0" xfId="0">
      <alignment horizontal="center"/>
    </xf>
    <xf numFmtId="166" fontId="9" fillId="0" borderId="3" applyAlignment="1" pivotButton="0" quotePrefix="0" xfId="0">
      <alignment horizontal="center"/>
    </xf>
    <xf numFmtId="166" fontId="21" fillId="0" borderId="3" applyAlignment="1" pivotButton="0" quotePrefix="0" xfId="0">
      <alignment horizontal="center"/>
    </xf>
    <xf numFmtId="0" fontId="9" fillId="0" borderId="3" applyAlignment="1" pivotButton="0" quotePrefix="0" xfId="3">
      <alignment horizontal="center"/>
    </xf>
    <xf numFmtId="0" fontId="8" fillId="0" borderId="0" applyAlignment="1" pivotButton="0" quotePrefix="0" xfId="0">
      <alignment horizontal="center"/>
    </xf>
    <xf numFmtId="0" fontId="7" fillId="0" borderId="1" pivotButton="0" quotePrefix="0" xfId="0"/>
    <xf numFmtId="0" fontId="7" fillId="0" borderId="5" pivotButton="0" quotePrefix="0" xfId="0"/>
    <xf numFmtId="167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/>
    </xf>
    <xf numFmtId="165" fontId="7" fillId="0" borderId="0" applyAlignment="1" pivotButton="0" quotePrefix="0" xfId="0">
      <alignment horizontal="center"/>
    </xf>
    <xf numFmtId="14" fontId="7" fillId="0" borderId="0" applyAlignment="1" pivotButton="0" quotePrefix="0" xfId="0">
      <alignment horizontal="center"/>
    </xf>
    <xf numFmtId="0" fontId="22" fillId="0" borderId="3" applyAlignment="1" pivotButton="0" quotePrefix="0" xfId="3">
      <alignment horizontal="center"/>
    </xf>
    <xf numFmtId="0" fontId="22" fillId="0" borderId="2" applyAlignment="1" pivotButton="0" quotePrefix="0" xfId="3">
      <alignment horizontal="center"/>
    </xf>
    <xf numFmtId="0" fontId="7" fillId="0" borderId="3" applyAlignment="1" pivotButton="0" quotePrefix="1" xfId="0">
      <alignment horizontal="center"/>
    </xf>
    <xf numFmtId="0" fontId="7" fillId="0" borderId="2" pivotButton="0" quotePrefix="0" xfId="0"/>
    <xf numFmtId="166" fontId="0" fillId="0" borderId="3" applyAlignment="1" pivotButton="0" quotePrefix="0" xfId="0">
      <alignment horizontal="center" vertical="center"/>
    </xf>
    <xf numFmtId="167" fontId="7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165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14" fillId="0" borderId="2" applyAlignment="1" pivotButton="0" quotePrefix="0" xfId="3">
      <alignment horizontal="center" vertical="center"/>
    </xf>
    <xf numFmtId="0" fontId="14" fillId="0" borderId="3" applyAlignment="1" pivotButton="0" quotePrefix="0" xfId="3">
      <alignment horizontal="center" vertical="center"/>
    </xf>
    <xf numFmtId="0" fontId="16" fillId="0" borderId="3" applyAlignment="1" pivotButton="0" quotePrefix="0" xfId="3">
      <alignment horizontal="center" vertical="center"/>
    </xf>
    <xf numFmtId="169" fontId="7" fillId="0" borderId="3" applyAlignment="1" pivotButton="0" quotePrefix="0" xfId="0">
      <alignment horizontal="center"/>
    </xf>
    <xf numFmtId="0" fontId="7" fillId="0" borderId="3" applyAlignment="1" pivotButton="0" quotePrefix="1" xfId="0">
      <alignment horizontal="center" vertical="center"/>
    </xf>
    <xf numFmtId="0" fontId="7" fillId="0" borderId="5" applyAlignment="1" pivotButton="0" quotePrefix="0" xfId="0">
      <alignment horizontal="center"/>
    </xf>
    <xf numFmtId="166" fontId="0" fillId="0" borderId="3" applyAlignment="1" pivotButton="0" quotePrefix="0" xfId="0">
      <alignment horizontal="center" vertical="center"/>
    </xf>
    <xf numFmtId="0" fontId="11" fillId="3" borderId="3" applyAlignment="1" pivotButton="0" quotePrefix="0" xfId="3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168" fontId="7" fillId="3" borderId="0" applyAlignment="1" pivotButton="0" quotePrefix="0" xfId="0">
      <alignment horizontal="center"/>
    </xf>
    <xf numFmtId="166" fontId="21" fillId="3" borderId="3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/>
    </xf>
    <xf numFmtId="0" fontId="9" fillId="3" borderId="3" applyAlignment="1" pivotButton="0" quotePrefix="0" xfId="0">
      <alignment horizontal="center"/>
    </xf>
    <xf numFmtId="0" fontId="7" fillId="3" borderId="3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/>
    </xf>
    <xf numFmtId="14" fontId="0" fillId="3" borderId="0" applyAlignment="1" pivotButton="0" quotePrefix="0" xfId="0">
      <alignment horizontal="center"/>
    </xf>
    <xf numFmtId="0" fontId="0" fillId="3" borderId="0" pivotButton="0" quotePrefix="0" xfId="0"/>
    <xf numFmtId="0" fontId="11" fillId="3" borderId="2" applyAlignment="1" pivotButton="0" quotePrefix="0" xfId="3">
      <alignment horizontal="center" vertical="center"/>
    </xf>
    <xf numFmtId="165" fontId="7" fillId="3" borderId="3" applyAlignment="1" pivotButton="0" quotePrefix="0" xfId="0">
      <alignment horizontal="center"/>
    </xf>
    <xf numFmtId="14" fontId="7" fillId="3" borderId="2" applyAlignment="1" pivotButton="0" quotePrefix="0" xfId="0">
      <alignment horizontal="center"/>
    </xf>
    <xf numFmtId="0" fontId="7" fillId="3" borderId="2" applyAlignment="1" pivotButton="0" quotePrefix="0" xfId="0">
      <alignment horizontal="center"/>
    </xf>
    <xf numFmtId="0" fontId="13" fillId="3" borderId="3" applyAlignment="1" pivotButton="0" quotePrefix="0" xfId="3">
      <alignment horizontal="center" vertical="center"/>
    </xf>
    <xf numFmtId="165" fontId="0" fillId="0" borderId="2" applyAlignment="1" pivotButton="0" quotePrefix="0" xfId="0">
      <alignment horizontal="center"/>
    </xf>
    <xf numFmtId="166" fontId="21" fillId="0" borderId="3" applyAlignment="1" pivotButton="0" quotePrefix="0" xfId="0">
      <alignment horizontal="center" vertical="center"/>
    </xf>
    <xf numFmtId="167" fontId="9" fillId="0" borderId="3" applyAlignment="1" pivotButton="0" quotePrefix="0" xfId="3">
      <alignment horizontal="center" vertical="center"/>
    </xf>
    <xf numFmtId="0" fontId="7" fillId="0" borderId="3" applyAlignment="1" pivotButton="0" quotePrefix="1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6" fontId="0" fillId="5" borderId="3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167" fontId="7" fillId="3" borderId="3" applyAlignment="1" pivotButton="0" quotePrefix="0" xfId="0">
      <alignment horizontal="center"/>
    </xf>
    <xf numFmtId="0" fontId="7" fillId="3" borderId="3" applyAlignment="1" pivotButton="0" quotePrefix="1" xfId="0">
      <alignment horizontal="center"/>
    </xf>
    <xf numFmtId="165" fontId="0" fillId="3" borderId="3" applyAlignment="1" pivotButton="0" quotePrefix="0" xfId="0">
      <alignment horizontal="center"/>
    </xf>
    <xf numFmtId="14" fontId="0" fillId="3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7" fillId="3" borderId="3" applyAlignment="1" pivotButton="0" quotePrefix="0" xfId="0">
      <alignment horizontal="center"/>
    </xf>
    <xf numFmtId="0" fontId="7" fillId="0" borderId="3" applyAlignment="1" pivotButton="0" quotePrefix="1" xfId="1">
      <alignment horizontal="center"/>
    </xf>
    <xf numFmtId="0" fontId="0" fillId="3" borderId="4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14" fontId="0" fillId="0" borderId="3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10" fillId="3" borderId="3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/>
    </xf>
    <xf numFmtId="166" fontId="7" fillId="5" borderId="3" applyAlignment="1" pivotButton="0" quotePrefix="0" xfId="0">
      <alignment horizontal="center" vertical="center"/>
    </xf>
    <xf numFmtId="0" fontId="13" fillId="0" borderId="1" applyAlignment="1" pivotButton="0" quotePrefix="0" xfId="3">
      <alignment horizontal="center" vertical="center"/>
    </xf>
    <xf numFmtId="0" fontId="13" fillId="0" borderId="3" applyAlignment="1" pivotButton="0" quotePrefix="0" xfId="3">
      <alignment horizontal="center" vertical="center"/>
    </xf>
    <xf numFmtId="167" fontId="7" fillId="0" borderId="3" applyAlignment="1" pivotButton="0" quotePrefix="0" xfId="2">
      <alignment horizontal="center" vertical="center"/>
    </xf>
    <xf numFmtId="0" fontId="7" fillId="0" borderId="3" applyAlignment="1" pivotButton="0" quotePrefix="1" xfId="0">
      <alignment horizontal="center" vertical="center"/>
    </xf>
    <xf numFmtId="0" fontId="7" fillId="3" borderId="3" applyAlignment="1" pivotButton="0" quotePrefix="1" xfId="0">
      <alignment horizontal="center" vertical="center"/>
    </xf>
    <xf numFmtId="14" fontId="0" fillId="0" borderId="1" pivotButton="0" quotePrefix="0" xfId="0"/>
    <xf numFmtId="0" fontId="0" fillId="0" borderId="6" pivotButton="0" quotePrefix="0" xfId="0"/>
    <xf numFmtId="166" fontId="9" fillId="0" borderId="3" applyAlignment="1" pivotButton="0" quotePrefix="0" xfId="0">
      <alignment horizontal="center"/>
    </xf>
    <xf numFmtId="0" fontId="9" fillId="3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14" fontId="0" fillId="3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0" fontId="23" fillId="0" borderId="3" applyAlignment="1" pivotButton="0" quotePrefix="0" xfId="0">
      <alignment horizontal="center" vertical="center"/>
    </xf>
    <xf numFmtId="14" fontId="1" fillId="3" borderId="3" applyAlignment="1" pivotButton="0" quotePrefix="0" xfId="0">
      <alignment horizontal="center" vertical="center"/>
    </xf>
    <xf numFmtId="0" fontId="1" fillId="3" borderId="4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14" fontId="1" fillId="0" borderId="3" applyAlignment="1" pivotButton="0" quotePrefix="0" xfId="0">
      <alignment horizontal="center" vertical="center"/>
    </xf>
    <xf numFmtId="0" fontId="24" fillId="0" borderId="2" applyAlignment="1" pivotButton="0" quotePrefix="0" xfId="3">
      <alignment horizontal="center" vertical="center"/>
    </xf>
    <xf numFmtId="0" fontId="7" fillId="3" borderId="7" applyAlignment="1" pivotButton="0" quotePrefix="0" xfId="0">
      <alignment horizontal="center"/>
    </xf>
    <xf numFmtId="166" fontId="7" fillId="3" borderId="8" applyAlignment="1" pivotButton="0" quotePrefix="0" xfId="0">
      <alignment horizontal="center" vertical="center"/>
    </xf>
    <xf numFmtId="167" fontId="7" fillId="0" borderId="8" applyAlignment="1" pivotButton="0" quotePrefix="0" xfId="0">
      <alignment horizontal="center" vertical="center"/>
    </xf>
    <xf numFmtId="166" fontId="7" fillId="0" borderId="8" applyAlignment="1" pivotButton="0" quotePrefix="0" xfId="0">
      <alignment horizontal="center" vertical="center"/>
    </xf>
    <xf numFmtId="14" fontId="7" fillId="0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/>
    </xf>
    <xf numFmtId="168" fontId="7" fillId="3" borderId="8" applyAlignment="1" pivotButton="0" quotePrefix="0" xfId="0">
      <alignment horizontal="center"/>
    </xf>
    <xf numFmtId="0" fontId="7" fillId="3" borderId="8" applyAlignment="1" pivotButton="0" quotePrefix="0" xfId="0">
      <alignment horizontal="center" vertical="center"/>
    </xf>
    <xf numFmtId="0" fontId="7" fillId="3" borderId="8" applyAlignment="1" pivotButton="0" quotePrefix="0" xfId="0">
      <alignment horizontal="center"/>
    </xf>
    <xf numFmtId="0" fontId="8" fillId="0" borderId="9" applyAlignment="1" pivotButton="0" quotePrefix="0" xfId="0">
      <alignment horizontal="center" vertical="center"/>
    </xf>
    <xf numFmtId="166" fontId="7" fillId="6" borderId="3" applyAlignment="1" pivotButton="0" quotePrefix="0" xfId="0">
      <alignment horizontal="center" vertical="center"/>
    </xf>
    <xf numFmtId="0" fontId="22" fillId="0" borderId="2" applyAlignment="1" pivotButton="0" quotePrefix="0" xfId="3">
      <alignment horizontal="center" vertical="center"/>
    </xf>
    <xf numFmtId="165" fontId="7" fillId="0" borderId="3" applyAlignment="1" pivotButton="0" quotePrefix="0" xfId="0">
      <alignment horizontal="center" wrapText="1"/>
    </xf>
    <xf numFmtId="0" fontId="22" fillId="0" borderId="3" applyAlignment="1" pivotButton="0" quotePrefix="1" xfId="3">
      <alignment horizontal="center"/>
    </xf>
    <xf numFmtId="14" fontId="8" fillId="0" borderId="3" applyAlignment="1" pivotButton="0" quotePrefix="0" xfId="0">
      <alignment horizontal="center" vertical="center"/>
    </xf>
    <xf numFmtId="0" fontId="9" fillId="3" borderId="3" applyAlignment="1" pivotButton="0" quotePrefix="0" xfId="3">
      <alignment horizontal="center"/>
    </xf>
    <xf numFmtId="166" fontId="7" fillId="7" borderId="3" applyAlignment="1" pivotButton="0" quotePrefix="0" xfId="0">
      <alignment horizontal="center" vertical="center"/>
    </xf>
    <xf numFmtId="166" fontId="0" fillId="8" borderId="3" applyAlignment="1" pivotButton="0" quotePrefix="0" xfId="0">
      <alignment horizontal="center" vertical="center"/>
    </xf>
    <xf numFmtId="166" fontId="7" fillId="9" borderId="3" applyAlignment="1" pivotButton="0" quotePrefix="0" xfId="0">
      <alignment horizontal="center"/>
    </xf>
    <xf numFmtId="170" fontId="7" fillId="0" borderId="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19" fillId="0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7" fillId="4" borderId="3" applyAlignment="1" pivotButton="0" quotePrefix="1" xfId="0">
      <alignment horizontal="center" vertical="center"/>
    </xf>
    <xf numFmtId="166" fontId="0" fillId="7" borderId="3" applyAlignment="1" pivotButton="0" quotePrefix="0" xfId="0">
      <alignment horizontal="center" vertical="center"/>
    </xf>
    <xf numFmtId="167" fontId="7" fillId="5" borderId="3" applyAlignment="1" pivotButton="0" quotePrefix="0" xfId="0">
      <alignment horizontal="center" vertical="center"/>
    </xf>
    <xf numFmtId="0" fontId="7" fillId="5" borderId="3" applyAlignment="1" pivotButton="0" quotePrefix="0" xfId="0">
      <alignment horizontal="center" vertical="center"/>
    </xf>
    <xf numFmtId="14" fontId="7" fillId="5" borderId="3" applyAlignment="1" pivotButton="0" quotePrefix="0" xfId="0">
      <alignment horizontal="center" vertical="center"/>
    </xf>
    <xf numFmtId="0" fontId="22" fillId="3" borderId="3" applyAlignment="1" pivotButton="0" quotePrefix="0" xfId="3">
      <alignment horizontal="center"/>
    </xf>
    <xf numFmtId="166" fontId="7" fillId="0" borderId="3" applyAlignment="1" pivotButton="0" quotePrefix="0" xfId="0">
      <alignment horizontal="center" vertical="center" wrapText="1"/>
    </xf>
    <xf numFmtId="166" fontId="7" fillId="10" borderId="3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11" fillId="0" borderId="0" applyAlignment="1" pivotButton="0" quotePrefix="0" xfId="3">
      <alignment horizontal="center" vertical="center"/>
    </xf>
    <xf numFmtId="0" fontId="8" fillId="0" borderId="0" applyAlignment="1" pivotButton="0" quotePrefix="0" xfId="0">
      <alignment horizontal="center" vertical="center"/>
    </xf>
    <xf numFmtId="167" fontId="7" fillId="3" borderId="3" applyAlignment="1" pivotButton="0" quotePrefix="1" xfId="0">
      <alignment horizontal="center" vertical="center"/>
    </xf>
    <xf numFmtId="0" fontId="7" fillId="3" borderId="3" applyAlignment="1" pivotButton="0" quotePrefix="1" xfId="0">
      <alignment horizontal="center" vertical="center"/>
    </xf>
    <xf numFmtId="0" fontId="9" fillId="3" borderId="3" applyAlignment="1" pivotButton="0" quotePrefix="1" xfId="0">
      <alignment horizontal="center"/>
    </xf>
    <xf numFmtId="0" fontId="25" fillId="3" borderId="3" applyAlignment="1" pivotButton="0" quotePrefix="0" xfId="3">
      <alignment horizontal="center"/>
    </xf>
    <xf numFmtId="166" fontId="7" fillId="11" borderId="3" applyAlignment="1" pivotButton="0" quotePrefix="0" xfId="0">
      <alignment horizontal="center" vertical="center"/>
    </xf>
    <xf numFmtId="0" fontId="1" fillId="3" borderId="3" applyAlignment="1" pivotButton="0" quotePrefix="1" xfId="0">
      <alignment horizontal="center"/>
    </xf>
    <xf numFmtId="166" fontId="7" fillId="12" borderId="3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/>
    </xf>
    <xf numFmtId="167" fontId="9" fillId="3" borderId="3" applyAlignment="1" pivotButton="0" quotePrefix="1" xfId="0">
      <alignment horizontal="center" vertical="center"/>
    </xf>
    <xf numFmtId="14" fontId="9" fillId="3" borderId="3" applyAlignment="1" pivotButton="0" quotePrefix="0" xfId="0">
      <alignment horizontal="center" vertical="center"/>
    </xf>
    <xf numFmtId="0" fontId="9" fillId="3" borderId="3" applyAlignment="1" pivotButton="0" quotePrefix="1" xfId="0">
      <alignment horizontal="center" vertical="center"/>
    </xf>
    <xf numFmtId="0" fontId="9" fillId="3" borderId="3" applyAlignment="1" pivotButton="0" quotePrefix="1" xfId="0">
      <alignment horizontal="center" vertical="center"/>
    </xf>
    <xf numFmtId="0" fontId="11" fillId="3" borderId="3" applyAlignment="1" pivotButton="0" quotePrefix="1" xfId="3">
      <alignment horizontal="center"/>
    </xf>
    <xf numFmtId="0" fontId="26" fillId="3" borderId="2" applyAlignment="1" pivotButton="0" quotePrefix="0" xfId="3">
      <alignment horizontal="center" vertical="center"/>
    </xf>
    <xf numFmtId="165" fontId="9" fillId="3" borderId="3" applyAlignment="1" pivotButton="0" quotePrefix="0" xfId="0">
      <alignment horizontal="center"/>
    </xf>
    <xf numFmtId="14" fontId="9" fillId="3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166" fontId="7" fillId="13" borderId="3" applyAlignment="1" pivotButton="0" quotePrefix="0" xfId="0">
      <alignment horizontal="center" vertical="center"/>
    </xf>
    <xf numFmtId="3" fontId="7" fillId="0" borderId="3" applyAlignment="1" pivotButton="0" quotePrefix="0" xfId="0">
      <alignment horizontal="center"/>
    </xf>
    <xf numFmtId="0" fontId="8" fillId="0" borderId="2" applyAlignment="1" pivotButton="0" quotePrefix="0" xfId="0">
      <alignment horizontal="center" vertical="center"/>
    </xf>
    <xf numFmtId="14" fontId="27" fillId="0" borderId="3" applyAlignment="1" pivotButton="0" quotePrefix="0" xfId="0">
      <alignment horizontal="center" vertical="center"/>
    </xf>
    <xf numFmtId="167" fontId="7" fillId="0" borderId="3" applyAlignment="1" pivotButton="0" quotePrefix="1" xfId="0">
      <alignment horizontal="center" vertical="center"/>
    </xf>
    <xf numFmtId="166" fontId="7" fillId="14" borderId="3" applyAlignment="1" pivotButton="0" quotePrefix="0" xfId="0">
      <alignment horizontal="center" vertical="center"/>
    </xf>
    <xf numFmtId="167" fontId="9" fillId="3" borderId="0" applyAlignment="1" pivotButton="0" quotePrefix="1" xfId="0">
      <alignment horizontal="center" vertical="center" wrapText="1"/>
    </xf>
    <xf numFmtId="14" fontId="15" fillId="0" borderId="3" pivotButton="0" quotePrefix="0" xfId="0"/>
    <xf numFmtId="0" fontId="11" fillId="0" borderId="2" pivotButton="0" quotePrefix="0" xfId="3"/>
    <xf numFmtId="0" fontId="1" fillId="3" borderId="0" applyAlignment="1" pivotButton="0" quotePrefix="0" xfId="0">
      <alignment horizontal="center" vertical="center"/>
    </xf>
    <xf numFmtId="0" fontId="1" fillId="3" borderId="0" applyAlignment="1" pivotButton="0" quotePrefix="1" xfId="0">
      <alignment horizontal="center" vertical="center"/>
    </xf>
    <xf numFmtId="166" fontId="7" fillId="15" borderId="3" applyAlignment="1" pivotButton="0" quotePrefix="0" xfId="0">
      <alignment horizontal="center" vertical="center"/>
    </xf>
    <xf numFmtId="166" fontId="7" fillId="16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22" fillId="3" borderId="2" applyAlignment="1" pivotButton="0" quotePrefix="0" xfId="3">
      <alignment horizontal="center" vertical="center"/>
    </xf>
    <xf numFmtId="0" fontId="7" fillId="17" borderId="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/>
    </xf>
    <xf numFmtId="168" fontId="7" fillId="0" borderId="5" applyAlignment="1" pivotButton="0" quotePrefix="0" xfId="0">
      <alignment horizontal="center"/>
    </xf>
    <xf numFmtId="167" fontId="7" fillId="3" borderId="4" applyAlignment="1" pivotButton="0" quotePrefix="0" xfId="0">
      <alignment horizontal="center" vertical="center"/>
    </xf>
    <xf numFmtId="166" fontId="7" fillId="13" borderId="8" applyAlignment="1" pivotButton="0" quotePrefix="0" xfId="0">
      <alignment horizontal="center" vertical="center"/>
    </xf>
    <xf numFmtId="14" fontId="7" fillId="3" borderId="8" applyAlignment="1" pivotButton="0" quotePrefix="0" xfId="0">
      <alignment horizontal="center" vertical="center"/>
    </xf>
    <xf numFmtId="0" fontId="8" fillId="3" borderId="9" applyAlignment="1" pivotButton="0" quotePrefix="0" xfId="0">
      <alignment horizontal="center" vertical="center"/>
    </xf>
    <xf numFmtId="0" fontId="24" fillId="0" borderId="3" applyAlignment="1" pivotButton="0" quotePrefix="0" xfId="3">
      <alignment horizontal="center" vertical="center"/>
    </xf>
    <xf numFmtId="0" fontId="7" fillId="3" borderId="3" applyAlignment="1" pivotButton="0" quotePrefix="1" xfId="0">
      <alignment horizontal="center"/>
    </xf>
    <xf numFmtId="167" fontId="7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168" fontId="7" fillId="3" borderId="3" applyAlignment="1" pivotButton="0" quotePrefix="0" xfId="0">
      <alignment horizontal="center" vertical="center"/>
    </xf>
    <xf numFmtId="0" fontId="28" fillId="3" borderId="3" applyAlignment="1" pivotButton="0" quotePrefix="0" xfId="0">
      <alignment horizontal="center"/>
    </xf>
    <xf numFmtId="166" fontId="7" fillId="18" borderId="3" applyAlignment="1" pivotButton="0" quotePrefix="0" xfId="0">
      <alignment horizontal="center" vertical="center"/>
    </xf>
    <xf numFmtId="170" fontId="7" fillId="3" borderId="3" applyAlignment="1" pivotButton="0" quotePrefix="0" xfId="0">
      <alignment horizontal="center" vertical="center"/>
    </xf>
    <xf numFmtId="165" fontId="7" fillId="0" borderId="2" applyAlignment="1" pivotButton="0" quotePrefix="0" xfId="0">
      <alignment horizontal="center"/>
    </xf>
    <xf numFmtId="166" fontId="7" fillId="20" borderId="3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wrapText="1"/>
    </xf>
    <xf numFmtId="165" fontId="7" fillId="3" borderId="2" applyAlignment="1" pivotButton="0" quotePrefix="0" xfId="0">
      <alignment horizontal="center"/>
    </xf>
    <xf numFmtId="0" fontId="7" fillId="3" borderId="0" pivotButton="0" quotePrefix="0" xfId="0"/>
    <xf numFmtId="165" fontId="29" fillId="0" borderId="3" applyAlignment="1" pivotButton="0" quotePrefix="0" xfId="0">
      <alignment horizontal="center"/>
    </xf>
    <xf numFmtId="0" fontId="7" fillId="21" borderId="3" applyAlignment="1" pivotButton="0" quotePrefix="0" xfId="0">
      <alignment horizontal="center" vertical="center"/>
    </xf>
    <xf numFmtId="0" fontId="7" fillId="21" borderId="3" applyAlignment="1" pivotButton="0" quotePrefix="1" xfId="0">
      <alignment horizontal="center" vertical="center"/>
    </xf>
    <xf numFmtId="0" fontId="22" fillId="3" borderId="3" applyAlignment="1" pivotButton="0" quotePrefix="0" xfId="3">
      <alignment horizontal="center" vertical="center"/>
    </xf>
    <xf numFmtId="0" fontId="0" fillId="0" borderId="3" applyAlignment="1" pivotButton="0" quotePrefix="0" xfId="0">
      <alignment horizontal="center" vertical="center"/>
    </xf>
    <xf numFmtId="14" fontId="7" fillId="7" borderId="3" applyAlignment="1" pivotButton="0" quotePrefix="0" xfId="0">
      <alignment horizontal="center" vertical="center"/>
    </xf>
    <xf numFmtId="0" fontId="11" fillId="0" borderId="3" pivotButton="0" quotePrefix="0" xfId="3"/>
    <xf numFmtId="0" fontId="11" fillId="0" borderId="2" applyAlignment="1" pivotButton="0" quotePrefix="0" xfId="3">
      <alignment horizontal="center" vertical="center"/>
    </xf>
    <xf numFmtId="0" fontId="7" fillId="0" borderId="1" pivotButton="0" quotePrefix="0" xfId="0"/>
    <xf numFmtId="0" fontId="7" fillId="0" borderId="5" pivotButton="0" quotePrefix="0" xfId="0"/>
    <xf numFmtId="0" fontId="7" fillId="0" borderId="0" pivotButton="0" quotePrefix="0" xfId="0"/>
    <xf numFmtId="0" fontId="7" fillId="0" borderId="2" applyAlignment="1" pivotButton="0" quotePrefix="0" xfId="0">
      <alignment horizontal="center"/>
    </xf>
    <xf numFmtId="0" fontId="11" fillId="3" borderId="2" applyAlignment="1" pivotButton="0" quotePrefix="0" xfId="3">
      <alignment horizontal="center" vertical="center" wrapText="1"/>
    </xf>
    <xf numFmtId="166" fontId="0" fillId="13" borderId="3" applyAlignment="1" pivotButton="0" quotePrefix="0" xfId="0">
      <alignment horizontal="center" vertical="center"/>
    </xf>
    <xf numFmtId="0" fontId="8" fillId="18" borderId="3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/>
    </xf>
    <xf numFmtId="14" fontId="7" fillId="3" borderId="0" applyAlignment="1" pivotButton="0" quotePrefix="0" xfId="0">
      <alignment horizontal="center"/>
    </xf>
    <xf numFmtId="0" fontId="0" fillId="0" borderId="1" pivotButton="0" quotePrefix="0" xfId="0"/>
    <xf numFmtId="0" fontId="0" fillId="0" borderId="5" pivotButton="0" quotePrefix="0" xfId="0"/>
    <xf numFmtId="0" fontId="0" fillId="0" borderId="0" pivotButton="0" quotePrefix="0" xfId="0"/>
    <xf numFmtId="165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66" fontId="0" fillId="18" borderId="3" applyAlignment="1" pivotButton="0" quotePrefix="0" xfId="0">
      <alignment horizontal="center" vertical="center"/>
    </xf>
    <xf numFmtId="14" fontId="0" fillId="0" borderId="2" pivotButton="0" quotePrefix="0" xfId="0"/>
    <xf numFmtId="0" fontId="7" fillId="4" borderId="0" applyAlignment="1" pivotButton="0" quotePrefix="0" xfId="0">
      <alignment horizontal="center" vertical="center"/>
    </xf>
    <xf numFmtId="0" fontId="11" fillId="3" borderId="3" applyAlignment="1" pivotButton="0" quotePrefix="0" xfId="3">
      <alignment horizontal="center"/>
    </xf>
    <xf numFmtId="166" fontId="0" fillId="0" borderId="3" applyAlignment="1" pivotButton="0" quotePrefix="0" xfId="0">
      <alignment horizontal="center" vertical="center"/>
    </xf>
    <xf numFmtId="0" fontId="8" fillId="5" borderId="3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/>
    </xf>
    <xf numFmtId="14" fontId="7" fillId="0" borderId="5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11" fillId="3" borderId="2" applyAlignment="1" pivotButton="0" quotePrefix="0" xfId="3">
      <alignment horizontal="center"/>
    </xf>
    <xf numFmtId="0" fontId="17" fillId="5" borderId="3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/>
    </xf>
    <xf numFmtId="0" fontId="30" fillId="0" borderId="2" applyAlignment="1" pivotButton="0" quotePrefix="0" xfId="0">
      <alignment horizontal="center"/>
    </xf>
    <xf numFmtId="0" fontId="11" fillId="3" borderId="0" applyAlignment="1" pivotButton="0" quotePrefix="0" xfId="3">
      <alignment horizontal="center" vertical="center"/>
    </xf>
    <xf numFmtId="0" fontId="0" fillId="3" borderId="5" applyAlignment="1" pivotButton="0" quotePrefix="0" xfId="0">
      <alignment horizontal="center" vertical="center"/>
    </xf>
    <xf numFmtId="167" fontId="7" fillId="3" borderId="5" applyAlignment="1" pivotButton="0" quotePrefix="0" xfId="0">
      <alignment horizontal="center" vertical="center"/>
    </xf>
    <xf numFmtId="0" fontId="7" fillId="3" borderId="5" applyAlignment="1" pivotButton="0" quotePrefix="0" xfId="0">
      <alignment horizontal="center" vertical="center"/>
    </xf>
    <xf numFmtId="14" fontId="7" fillId="3" borderId="5" applyAlignment="1" pivotButton="0" quotePrefix="0" xfId="0">
      <alignment horizontal="center" vertical="center"/>
    </xf>
    <xf numFmtId="0" fontId="7" fillId="3" borderId="5" applyAlignment="1" pivotButton="0" quotePrefix="0" xfId="0">
      <alignment horizontal="center" vertical="center"/>
    </xf>
    <xf numFmtId="0" fontId="7" fillId="3" borderId="5" applyAlignment="1" pivotButton="0" quotePrefix="1" xfId="0">
      <alignment horizontal="center" vertical="center"/>
    </xf>
    <xf numFmtId="0" fontId="9" fillId="3" borderId="1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167" fontId="7" fillId="3" borderId="8" applyAlignment="1" pivotButton="0" quotePrefix="0" xfId="0">
      <alignment horizontal="center" vertical="center"/>
    </xf>
    <xf numFmtId="14" fontId="7" fillId="0" borderId="8" applyAlignment="1" pivotButton="0" quotePrefix="0" xfId="0">
      <alignment horizontal="center" vertical="center"/>
    </xf>
    <xf numFmtId="0" fontId="7" fillId="4" borderId="8" applyAlignment="1" pivotButton="0" quotePrefix="0" xfId="0">
      <alignment horizontal="center" vertical="center"/>
    </xf>
    <xf numFmtId="0" fontId="7" fillId="3" borderId="8" applyAlignment="1" pivotButton="0" quotePrefix="1" xfId="0">
      <alignment horizontal="center" vertical="center"/>
    </xf>
    <xf numFmtId="0" fontId="9" fillId="3" borderId="9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14" fontId="7" fillId="0" borderId="3" pivotButton="0" quotePrefix="0" xfId="0"/>
    <xf numFmtId="0" fontId="18" fillId="0" borderId="3" applyAlignment="1" pivotButton="0" quotePrefix="0" xfId="0">
      <alignment horizontal="center"/>
    </xf>
    <xf numFmtId="14" fontId="9" fillId="3" borderId="2" applyAlignment="1" pivotButton="0" quotePrefix="0" xfId="0">
      <alignment horizontal="center" vertical="center"/>
    </xf>
    <xf numFmtId="0" fontId="9" fillId="3" borderId="0" applyAlignment="1" pivotButton="0" quotePrefix="0" xfId="0">
      <alignment horizontal="center" vertical="center"/>
    </xf>
    <xf numFmtId="165" fontId="7" fillId="3" borderId="1" applyAlignment="1" pivotButton="0" quotePrefix="0" xfId="0">
      <alignment horizontal="center"/>
    </xf>
    <xf numFmtId="14" fontId="7" fillId="3" borderId="5" applyAlignment="1" pivotButton="0" quotePrefix="0" xfId="0">
      <alignment horizontal="center"/>
    </xf>
    <xf numFmtId="0" fontId="7" fillId="3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3" fontId="7" fillId="0" borderId="3" applyAlignment="1" pivotButton="0" quotePrefix="0" xfId="0">
      <alignment horizontal="center" vertical="center"/>
    </xf>
    <xf numFmtId="0" fontId="31" fillId="0" borderId="3" applyAlignment="1" pivotButton="0" quotePrefix="0" xfId="0">
      <alignment horizontal="center" vertical="center"/>
    </xf>
    <xf numFmtId="0" fontId="31" fillId="0" borderId="3" applyAlignment="1" pivotButton="0" quotePrefix="0" xfId="0">
      <alignment horizontal="center" vertical="center" wrapText="1"/>
    </xf>
    <xf numFmtId="0" fontId="31" fillId="18" borderId="3" applyAlignment="1" pivotButton="0" quotePrefix="0" xfId="0">
      <alignment horizontal="center" vertical="center" wrapText="1"/>
    </xf>
    <xf numFmtId="14" fontId="7" fillId="0" borderId="0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/>
    </xf>
    <xf numFmtId="14" fontId="7" fillId="0" borderId="5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 wrapText="1"/>
    </xf>
    <xf numFmtId="14" fontId="18" fillId="0" borderId="5" applyAlignment="1" pivotButton="0" quotePrefix="0" xfId="0">
      <alignment horizontal="center"/>
    </xf>
    <xf numFmtId="0" fontId="7" fillId="3" borderId="11" applyAlignment="1" pivotButton="0" quotePrefix="0" xfId="0">
      <alignment horizontal="center"/>
    </xf>
    <xf numFmtId="0" fontId="20" fillId="0" borderId="3" applyAlignment="1" pivotButton="0" quotePrefix="0" xfId="0">
      <alignment horizontal="center" vertical="center"/>
    </xf>
    <xf numFmtId="165" fontId="7" fillId="3" borderId="3" applyAlignment="1" pivotButton="0" quotePrefix="0" xfId="0">
      <alignment horizontal="center" vertical="center"/>
    </xf>
    <xf numFmtId="167" fontId="7" fillId="0" borderId="4" applyAlignment="1" pivotButton="0" quotePrefix="0" xfId="0">
      <alignment horizontal="center" vertical="center"/>
    </xf>
    <xf numFmtId="167" fontId="7" fillId="3" borderId="4" applyAlignment="1" pivotButton="0" quotePrefix="1" xfId="0">
      <alignment horizontal="center" vertical="center"/>
    </xf>
    <xf numFmtId="0" fontId="18" fillId="0" borderId="3" applyAlignment="1" pivotButton="0" quotePrefix="0" xfId="0">
      <alignment horizontal="center"/>
    </xf>
    <xf numFmtId="166" fontId="7" fillId="0" borderId="4" applyAlignment="1" pivotButton="0" quotePrefix="0" xfId="0">
      <alignment horizontal="center"/>
    </xf>
    <xf numFmtId="0" fontId="9" fillId="3" borderId="3" applyAlignment="1" pivotButton="0" quotePrefix="0" xfId="0">
      <alignment horizontal="center" vertical="center"/>
    </xf>
    <xf numFmtId="0" fontId="11" fillId="0" borderId="3" applyAlignment="1" pivotButton="0" quotePrefix="0" xfId="3">
      <alignment vertical="center" wrapText="1"/>
    </xf>
    <xf numFmtId="0" fontId="7" fillId="3" borderId="3" applyAlignment="1" pivotButton="0" quotePrefix="1" xfId="0">
      <alignment horizontal="center" vertical="center" wrapText="1"/>
    </xf>
    <xf numFmtId="0" fontId="33" fillId="3" borderId="4" applyAlignment="1" pivotButton="0" quotePrefix="0" xfId="0">
      <alignment horizontal="center"/>
    </xf>
    <xf numFmtId="167" fontId="33" fillId="3" borderId="3" applyAlignment="1" pivotButton="0" quotePrefix="1" xfId="0">
      <alignment horizontal="center" vertical="center"/>
    </xf>
    <xf numFmtId="0" fontId="33" fillId="3" borderId="3" applyAlignment="1" pivotButton="0" quotePrefix="0" xfId="0">
      <alignment horizontal="center" vertical="center"/>
    </xf>
    <xf numFmtId="14" fontId="33" fillId="3" borderId="3" applyAlignment="1" pivotButton="0" quotePrefix="0" xfId="0">
      <alignment horizontal="center" vertical="center"/>
    </xf>
    <xf numFmtId="0" fontId="33" fillId="3" borderId="3" applyAlignment="1" pivotButton="0" quotePrefix="0" xfId="0">
      <alignment horizontal="center" vertical="center"/>
    </xf>
    <xf numFmtId="0" fontId="33" fillId="3" borderId="3" applyAlignment="1" pivotButton="0" quotePrefix="1" xfId="0">
      <alignment horizontal="center" vertical="center"/>
    </xf>
    <xf numFmtId="0" fontId="33" fillId="3" borderId="3" applyAlignment="1" pivotButton="0" quotePrefix="1" xfId="0">
      <alignment horizontal="center"/>
    </xf>
    <xf numFmtId="165" fontId="33" fillId="3" borderId="3" applyAlignment="1" pivotButton="0" quotePrefix="0" xfId="0">
      <alignment horizontal="center"/>
    </xf>
    <xf numFmtId="14" fontId="33" fillId="3" borderId="2" applyAlignment="1" pivotButton="0" quotePrefix="0" xfId="0">
      <alignment horizontal="center"/>
    </xf>
    <xf numFmtId="0" fontId="33" fillId="3" borderId="2" applyAlignment="1" pivotButton="0" quotePrefix="0" xfId="0">
      <alignment horizontal="center"/>
    </xf>
    <xf numFmtId="0" fontId="34" fillId="19" borderId="3" applyAlignment="1" pivotButton="0" quotePrefix="0" xfId="0">
      <alignment horizontal="center" vertical="center"/>
    </xf>
    <xf numFmtId="167" fontId="33" fillId="19" borderId="3" applyAlignment="1" pivotButton="0" quotePrefix="1" xfId="0">
      <alignment horizontal="center" vertical="center"/>
    </xf>
    <xf numFmtId="0" fontId="33" fillId="19" borderId="3" applyAlignment="1" pivotButton="0" quotePrefix="0" xfId="0">
      <alignment horizontal="center" vertical="center"/>
    </xf>
    <xf numFmtId="14" fontId="33" fillId="19" borderId="3" applyAlignment="1" pivotButton="0" quotePrefix="0" xfId="0">
      <alignment horizontal="center" vertical="center"/>
    </xf>
    <xf numFmtId="0" fontId="36" fillId="19" borderId="3" applyAlignment="1" pivotButton="0" quotePrefix="0" xfId="0">
      <alignment horizontal="center" vertical="center"/>
    </xf>
    <xf numFmtId="0" fontId="33" fillId="19" borderId="3" applyAlignment="1" pivotButton="0" quotePrefix="0" xfId="0">
      <alignment horizontal="center" vertical="center"/>
    </xf>
    <xf numFmtId="0" fontId="33" fillId="19" borderId="3" applyAlignment="1" pivotButton="0" quotePrefix="1" xfId="0">
      <alignment horizontal="center"/>
    </xf>
    <xf numFmtId="0" fontId="35" fillId="19" borderId="2" applyAlignment="1" pivotButton="0" quotePrefix="0" xfId="3">
      <alignment horizontal="center" vertical="center"/>
    </xf>
    <xf numFmtId="165" fontId="33" fillId="19" borderId="2" applyAlignment="1" pivotButton="0" quotePrefix="0" xfId="0">
      <alignment horizontal="center"/>
    </xf>
    <xf numFmtId="14" fontId="33" fillId="19" borderId="3" applyAlignment="1" pivotButton="0" quotePrefix="0" xfId="0">
      <alignment horizontal="center"/>
    </xf>
    <xf numFmtId="0" fontId="33" fillId="19" borderId="0" pivotButton="0" quotePrefix="0" xfId="0"/>
    <xf numFmtId="0" fontId="26" fillId="3" borderId="3" applyAlignment="1" pivotButton="0" quotePrefix="1" xfId="3">
      <alignment horizontal="center"/>
    </xf>
    <xf numFmtId="165" fontId="9" fillId="3" borderId="1" applyAlignment="1" pivotButton="0" quotePrefix="0" xfId="0">
      <alignment horizontal="center"/>
    </xf>
    <xf numFmtId="14" fontId="9" fillId="3" borderId="5" applyAlignment="1" pivotButton="0" quotePrefix="0" xfId="0">
      <alignment horizontal="center"/>
    </xf>
    <xf numFmtId="0" fontId="9" fillId="3" borderId="0" pivotButton="0" quotePrefix="0" xfId="0"/>
    <xf numFmtId="0" fontId="7" fillId="0" borderId="3" applyAlignment="1" pivotButton="0" quotePrefix="0" xfId="0">
      <alignment horizontal="center"/>
    </xf>
    <xf numFmtId="0" fontId="4" fillId="12" borderId="3" applyAlignment="1" pivotButton="0" quotePrefix="0" xfId="0">
      <alignment horizontal="center" vertical="center"/>
    </xf>
    <xf numFmtId="167" fontId="37" fillId="12" borderId="3" applyAlignment="1" pivotButton="0" quotePrefix="1" xfId="0">
      <alignment horizontal="center" vertical="center"/>
    </xf>
    <xf numFmtId="0" fontId="37" fillId="12" borderId="3" applyAlignment="1" pivotButton="0" quotePrefix="0" xfId="0">
      <alignment horizontal="center" vertical="center"/>
    </xf>
    <xf numFmtId="14" fontId="37" fillId="12" borderId="3" applyAlignment="1" pivotButton="0" quotePrefix="0" xfId="0">
      <alignment horizontal="center" vertical="center"/>
    </xf>
    <xf numFmtId="0" fontId="38" fillId="12" borderId="3" applyAlignment="1" pivotButton="0" quotePrefix="0" xfId="0">
      <alignment horizontal="center" vertical="center"/>
    </xf>
    <xf numFmtId="0" fontId="37" fillId="12" borderId="3" applyAlignment="1" pivotButton="0" quotePrefix="1" xfId="0">
      <alignment horizontal="center" vertical="center"/>
    </xf>
    <xf numFmtId="0" fontId="37" fillId="12" borderId="3" applyAlignment="1" pivotButton="0" quotePrefix="1" xfId="0">
      <alignment horizontal="center" vertical="center"/>
    </xf>
    <xf numFmtId="0" fontId="37" fillId="12" borderId="3" applyAlignment="1" pivotButton="0" quotePrefix="1" xfId="0">
      <alignment horizontal="center"/>
    </xf>
    <xf numFmtId="0" fontId="39" fillId="12" borderId="2" applyAlignment="1" pivotButton="0" quotePrefix="0" xfId="3">
      <alignment horizontal="center" vertical="center"/>
    </xf>
    <xf numFmtId="165" fontId="37" fillId="12" borderId="3" applyAlignment="1" pivotButton="0" quotePrefix="0" xfId="0">
      <alignment horizontal="center"/>
    </xf>
    <xf numFmtId="14" fontId="37" fillId="12" borderId="2" applyAlignment="1" pivotButton="0" quotePrefix="0" xfId="0">
      <alignment horizontal="center"/>
    </xf>
    <xf numFmtId="0" fontId="37" fillId="12" borderId="2" applyAlignment="1" pivotButton="0" quotePrefix="0" xfId="0">
      <alignment horizontal="center"/>
    </xf>
    <xf numFmtId="0" fontId="37" fillId="3" borderId="4" applyAlignment="1" pivotButton="0" quotePrefix="0" xfId="0">
      <alignment horizontal="center"/>
    </xf>
    <xf numFmtId="0" fontId="37" fillId="12" borderId="3" applyAlignment="1" pivotButton="0" quotePrefix="0" xfId="0">
      <alignment horizontal="center" vertical="center"/>
    </xf>
    <xf numFmtId="167" fontId="9" fillId="0" borderId="3" applyAlignment="1" pivotButton="0" quotePrefix="1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14" fontId="9" fillId="0" borderId="3" applyAlignment="1" pivotButton="0" quotePrefix="0" xfId="0">
      <alignment horizontal="center" vertical="center"/>
    </xf>
    <xf numFmtId="0" fontId="9" fillId="0" borderId="3" applyAlignment="1" pivotButton="0" quotePrefix="1" xfId="0">
      <alignment horizontal="center" vertical="center"/>
    </xf>
    <xf numFmtId="0" fontId="9" fillId="0" borderId="3" applyAlignment="1" pivotButton="0" quotePrefix="1" xfId="0">
      <alignment horizontal="center" vertical="center"/>
    </xf>
    <xf numFmtId="0" fontId="9" fillId="0" borderId="3" applyAlignment="1" pivotButton="0" quotePrefix="1" xfId="0">
      <alignment horizontal="center"/>
    </xf>
    <xf numFmtId="0" fontId="26" fillId="0" borderId="2" applyAlignment="1" pivotButton="0" quotePrefix="0" xfId="3">
      <alignment horizontal="center" vertical="center"/>
    </xf>
    <xf numFmtId="165" fontId="9" fillId="0" borderId="3" applyAlignment="1" pivotButton="0" quotePrefix="0" xfId="0">
      <alignment horizontal="center"/>
    </xf>
    <xf numFmtId="14" fontId="9" fillId="0" borderId="2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14" fillId="3" borderId="2" applyAlignment="1" pivotButton="0" quotePrefix="0" xfId="3">
      <alignment horizontal="center" vertical="center"/>
    </xf>
    <xf numFmtId="171" fontId="9" fillId="3" borderId="2" applyAlignment="1" pivotButton="0" quotePrefix="0" xfId="0">
      <alignment horizontal="center"/>
    </xf>
    <xf numFmtId="0" fontId="10" fillId="0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167" fontId="7" fillId="5" borderId="3" applyAlignment="1" pivotButton="0" quotePrefix="1" xfId="0">
      <alignment horizontal="center" vertical="center"/>
    </xf>
    <xf numFmtId="0" fontId="7" fillId="5" borderId="3" applyAlignment="1" pivotButton="0" quotePrefix="0" xfId="0">
      <alignment horizontal="center" vertical="center"/>
    </xf>
    <xf numFmtId="0" fontId="9" fillId="5" borderId="3" applyAlignment="1" pivotButton="0" quotePrefix="1" xfId="0">
      <alignment horizontal="center"/>
    </xf>
    <xf numFmtId="0" fontId="11" fillId="5" borderId="2" applyAlignment="1" pivotButton="0" quotePrefix="0" xfId="3">
      <alignment horizontal="center" vertical="center"/>
    </xf>
    <xf numFmtId="165" fontId="7" fillId="5" borderId="3" applyAlignment="1" pivotButton="0" quotePrefix="0" xfId="0">
      <alignment horizontal="center"/>
    </xf>
    <xf numFmtId="14" fontId="7" fillId="5" borderId="3" applyAlignment="1" pivotButton="0" quotePrefix="0" xfId="0">
      <alignment horizontal="center"/>
    </xf>
    <xf numFmtId="0" fontId="9" fillId="0" borderId="3" applyAlignment="1" pivotButton="0" quotePrefix="0" xfId="0">
      <alignment horizontal="center" vertical="center"/>
    </xf>
    <xf numFmtId="0" fontId="26" fillId="0" borderId="3" applyAlignment="1" pivotButton="0" quotePrefix="1" xfId="3">
      <alignment horizontal="center"/>
    </xf>
    <xf numFmtId="0" fontId="11" fillId="12" borderId="2" applyAlignment="1" pivotButton="0" quotePrefix="0" xfId="3">
      <alignment horizontal="center" vertical="center"/>
    </xf>
    <xf numFmtId="165" fontId="9" fillId="3" borderId="2" applyAlignment="1" pivotButton="0" quotePrefix="0" xfId="0">
      <alignment horizontal="center"/>
    </xf>
    <xf numFmtId="0" fontId="10" fillId="5" borderId="3" applyAlignment="1" pivotButton="0" quotePrefix="0" xfId="0">
      <alignment horizontal="center" vertical="center"/>
    </xf>
    <xf numFmtId="167" fontId="9" fillId="5" borderId="3" applyAlignment="1" pivotButton="0" quotePrefix="1" xfId="0">
      <alignment horizontal="center" vertical="center"/>
    </xf>
    <xf numFmtId="0" fontId="9" fillId="5" borderId="3" applyAlignment="1" pivotButton="0" quotePrefix="0" xfId="0">
      <alignment horizontal="center" vertical="center"/>
    </xf>
    <xf numFmtId="0" fontId="9" fillId="5" borderId="3" applyAlignment="1" pivotButton="0" quotePrefix="0" xfId="0">
      <alignment horizontal="center" vertical="center"/>
    </xf>
    <xf numFmtId="0" fontId="9" fillId="5" borderId="3" applyAlignment="1" pivotButton="0" quotePrefix="1" xfId="0">
      <alignment horizontal="center" vertical="center"/>
    </xf>
    <xf numFmtId="0" fontId="26" fillId="5" borderId="2" applyAlignment="1" pivotButton="0" quotePrefix="0" xfId="3">
      <alignment horizontal="center" vertical="center"/>
    </xf>
    <xf numFmtId="165" fontId="9" fillId="5" borderId="2" applyAlignment="1" pivotButton="0" quotePrefix="0" xfId="0">
      <alignment horizontal="center"/>
    </xf>
    <xf numFmtId="14" fontId="9" fillId="5" borderId="2" applyAlignment="1" pivotButton="0" quotePrefix="0" xfId="0">
      <alignment horizontal="center"/>
    </xf>
    <xf numFmtId="0" fontId="9" fillId="5" borderId="2" applyAlignment="1" pivotButton="0" quotePrefix="0" xfId="0">
      <alignment horizontal="center"/>
    </xf>
    <xf numFmtId="0" fontId="39" fillId="12" borderId="3" applyAlignment="1" pivotButton="0" quotePrefix="1" xfId="3">
      <alignment horizontal="center"/>
    </xf>
    <xf numFmtId="165" fontId="37" fillId="12" borderId="2" applyAlignment="1" pivotButton="0" quotePrefix="0" xfId="0">
      <alignment horizontal="center"/>
    </xf>
    <xf numFmtId="167" fontId="37" fillId="12" borderId="3" applyAlignment="1" pivotButton="0" quotePrefix="0" xfId="0">
      <alignment horizontal="center" vertical="center"/>
    </xf>
    <xf numFmtId="171" fontId="37" fillId="12" borderId="2" applyAlignment="1" pivotButton="0" quotePrefix="0" xfId="0">
      <alignment horizontal="center" vertical="center"/>
    </xf>
    <xf numFmtId="14" fontId="7" fillId="0" borderId="3" applyAlignment="1" pivotButton="0" quotePrefix="1" xfId="0">
      <alignment horizontal="center" vertical="center"/>
    </xf>
    <xf numFmtId="16" fontId="7" fillId="3" borderId="3" applyAlignment="1" pivotButton="0" quotePrefix="0" xfId="0">
      <alignment horizontal="center" vertical="center"/>
    </xf>
    <xf numFmtId="14" fontId="9" fillId="5" borderId="3" applyAlignment="1" pivotButton="0" quotePrefix="0" xfId="0">
      <alignment horizontal="center" vertical="center"/>
    </xf>
    <xf numFmtId="171" fontId="9" fillId="5" borderId="2" applyAlignment="1" pivotButton="0" quotePrefix="0" xfId="0">
      <alignment horizontal="center"/>
    </xf>
    <xf numFmtId="165" fontId="29" fillId="0" borderId="2" applyAlignment="1" pivotButton="0" quotePrefix="0" xfId="0">
      <alignment horizontal="center"/>
    </xf>
    <xf numFmtId="165" fontId="9" fillId="0" borderId="2" applyAlignment="1" pivotButton="0" quotePrefix="0" xfId="0">
      <alignment horizontal="center"/>
    </xf>
    <xf numFmtId="0" fontId="26" fillId="3" borderId="2" applyAlignment="1" pivotButton="0" quotePrefix="1" xfId="3">
      <alignment horizontal="center"/>
    </xf>
    <xf numFmtId="171" fontId="7" fillId="0" borderId="2" applyAlignment="1" pivotButton="0" quotePrefix="0" xfId="0">
      <alignment horizontal="center"/>
    </xf>
    <xf numFmtId="0" fontId="17" fillId="12" borderId="3" applyAlignment="1" pivotButton="0" quotePrefix="0" xfId="0">
      <alignment horizontal="center" vertical="center"/>
    </xf>
    <xf numFmtId="0" fontId="14" fillId="3" borderId="3" applyAlignment="1" pivotButton="0" quotePrefix="1" xfId="3">
      <alignment horizontal="center"/>
    </xf>
    <xf numFmtId="0" fontId="14" fillId="3" borderId="3" applyAlignment="1" pivotButton="0" quotePrefix="0" xfId="3">
      <alignment horizontal="center" vertical="center"/>
    </xf>
    <xf numFmtId="171" fontId="7" fillId="3" borderId="2" applyAlignment="1" pivotButton="0" quotePrefix="0" xfId="0">
      <alignment horizontal="center"/>
    </xf>
    <xf numFmtId="171" fontId="37" fillId="12" borderId="2" applyAlignment="1" pivotButton="0" quotePrefix="0" xfId="0">
      <alignment horizontal="center"/>
    </xf>
    <xf numFmtId="0" fontId="9" fillId="3" borderId="11" applyAlignment="1" pivotButton="0" quotePrefix="0" xfId="0">
      <alignment horizontal="center"/>
    </xf>
    <xf numFmtId="167" fontId="9" fillId="3" borderId="4" applyAlignment="1" pivotButton="0" quotePrefix="1" xfId="0">
      <alignment horizontal="center" vertical="center"/>
    </xf>
    <xf numFmtId="171" fontId="20" fillId="3" borderId="3" pivotButton="0" quotePrefix="0" xfId="0"/>
    <xf numFmtId="171" fontId="7" fillId="0" borderId="3" pivotButton="0" quotePrefix="0" xfId="2"/>
    <xf numFmtId="171" fontId="7" fillId="3" borderId="3" pivotButton="0" quotePrefix="0" xfId="0"/>
    <xf numFmtId="171" fontId="7" fillId="0" borderId="3" pivotButton="0" quotePrefix="0" xfId="0"/>
    <xf numFmtId="171" fontId="7" fillId="0" borderId="3" pivotButton="0" quotePrefix="0" xfId="0"/>
    <xf numFmtId="171" fontId="7" fillId="0" borderId="3" applyAlignment="1" pivotButton="0" quotePrefix="0" xfId="2">
      <alignment vertical="center"/>
    </xf>
    <xf numFmtId="171" fontId="7" fillId="3" borderId="3" applyAlignment="1" pivotButton="0" quotePrefix="0" xfId="0">
      <alignment vertical="center"/>
    </xf>
    <xf numFmtId="171" fontId="7" fillId="3" borderId="3" applyAlignment="1" pivotButton="0" quotePrefix="0" xfId="2">
      <alignment vertical="center"/>
    </xf>
    <xf numFmtId="171" fontId="7" fillId="0" borderId="0" pivotButton="0" quotePrefix="0" xfId="0"/>
    <xf numFmtId="171" fontId="7" fillId="0" borderId="3" applyAlignment="1" pivotButton="0" quotePrefix="0" xfId="0">
      <alignment vertical="center"/>
    </xf>
    <xf numFmtId="171" fontId="7" fillId="0" borderId="3" applyAlignment="1" pivotButton="0" quotePrefix="0" xfId="2">
      <alignment vertical="center"/>
    </xf>
    <xf numFmtId="171" fontId="7" fillId="3" borderId="3" pivotButton="0" quotePrefix="0" xfId="2"/>
    <xf numFmtId="171" fontId="0" fillId="0" borderId="3" applyAlignment="1" pivotButton="0" quotePrefix="0" xfId="2">
      <alignment vertical="center"/>
    </xf>
    <xf numFmtId="171" fontId="7" fillId="3" borderId="8" applyAlignment="1" pivotButton="0" quotePrefix="0" xfId="2">
      <alignment vertical="center"/>
    </xf>
    <xf numFmtId="171" fontId="7" fillId="0" borderId="3" applyAlignment="1" pivotButton="0" quotePrefix="0" xfId="0">
      <alignment vertical="center"/>
    </xf>
    <xf numFmtId="171" fontId="9" fillId="3" borderId="3" applyAlignment="1" pivotButton="0" quotePrefix="0" xfId="0">
      <alignment vertical="center"/>
    </xf>
    <xf numFmtId="171" fontId="7" fillId="3" borderId="8" applyAlignment="1" pivotButton="0" quotePrefix="0" xfId="0">
      <alignment vertical="center"/>
    </xf>
    <xf numFmtId="171" fontId="7" fillId="3" borderId="5" applyAlignment="1" pivotButton="0" quotePrefix="0" xfId="0">
      <alignment vertical="center"/>
    </xf>
    <xf numFmtId="171" fontId="33" fillId="19" borderId="3" applyAlignment="1" pivotButton="0" quotePrefix="0" xfId="0">
      <alignment vertical="center"/>
    </xf>
    <xf numFmtId="171" fontId="37" fillId="12" borderId="3" applyAlignment="1" pivotButton="0" quotePrefix="0" xfId="0">
      <alignment vertical="center"/>
    </xf>
    <xf numFmtId="171" fontId="9" fillId="0" borderId="3" applyAlignment="1" pivotButton="0" quotePrefix="0" xfId="0">
      <alignment vertical="center"/>
    </xf>
    <xf numFmtId="171" fontId="7" fillId="5" borderId="3" applyAlignment="1" pivotButton="0" quotePrefix="0" xfId="0">
      <alignment vertical="center"/>
    </xf>
    <xf numFmtId="171" fontId="9" fillId="5" borderId="3" applyAlignment="1" pivotButton="0" quotePrefix="0" xfId="0">
      <alignment vertical="center"/>
    </xf>
    <xf numFmtId="0" fontId="7" fillId="3" borderId="10" applyAlignment="1" pivotButton="0" quotePrefix="0" xfId="0">
      <alignment horizontal="center" vertical="center"/>
    </xf>
    <xf numFmtId="0" fontId="7" fillId="3" borderId="11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 vertical="center"/>
    </xf>
    <xf numFmtId="0" fontId="33" fillId="3" borderId="4" applyAlignment="1" pivotButton="0" quotePrefix="0" xfId="0">
      <alignment horizontal="center" vertical="center"/>
    </xf>
    <xf numFmtId="0" fontId="37" fillId="12" borderId="4" applyAlignment="1" pivotButton="0" quotePrefix="0" xfId="0">
      <alignment horizontal="center" vertical="center"/>
    </xf>
    <xf numFmtId="0" fontId="2" fillId="2" borderId="3" applyAlignment="1" pivotButton="0" quotePrefix="0" xfId="0">
      <alignment horizontal="center"/>
    </xf>
    <xf numFmtId="0" fontId="23" fillId="5" borderId="3" pivotButton="0" quotePrefix="0" xfId="0"/>
    <xf numFmtId="0" fontId="23" fillId="0" borderId="0" pivotButton="0" quotePrefix="0" xfId="0"/>
    <xf numFmtId="0" fontId="2" fillId="12" borderId="3" pivotButton="0" quotePrefix="0" xfId="0"/>
    <xf numFmtId="0" fontId="2" fillId="0" borderId="0" pivotButton="0" quotePrefix="0" xfId="0"/>
    <xf numFmtId="0" fontId="2" fillId="10" borderId="3" pivotButton="0" quotePrefix="0" xfId="0"/>
    <xf numFmtId="0" fontId="0" fillId="0" borderId="0" pivotButton="0" quotePrefix="0" xfId="0"/>
    <xf numFmtId="0" fontId="40" fillId="24" borderId="3" applyAlignment="1" pivotButton="0" quotePrefix="0" xfId="0">
      <alignment horizontal="center"/>
    </xf>
    <xf numFmtId="0" fontId="2" fillId="23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8" fontId="9" fillId="3" borderId="3" applyAlignment="1" pivotButton="0" quotePrefix="0" xfId="0">
      <alignment horizontal="center"/>
    </xf>
    <xf numFmtId="0" fontId="10" fillId="3" borderId="0" pivotButton="0" quotePrefix="0" xfId="0"/>
    <xf numFmtId="14" fontId="37" fillId="12" borderId="3" applyAlignment="1" pivotButton="0" quotePrefix="0" xfId="0">
      <alignment horizontal="center"/>
    </xf>
    <xf numFmtId="0" fontId="41" fillId="0" borderId="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22" fillId="0" borderId="2" applyAlignment="1" pivotButton="0" quotePrefix="0" xfId="3">
      <alignment horizontal="center" vertical="center" wrapText="1"/>
    </xf>
    <xf numFmtId="0" fontId="42" fillId="0" borderId="3" applyAlignment="1" pivotButton="0" quotePrefix="0" xfId="0">
      <alignment horizontal="center"/>
    </xf>
    <xf numFmtId="0" fontId="22" fillId="0" borderId="1" applyAlignment="1" pivotButton="0" quotePrefix="0" xfId="3">
      <alignment horizontal="center" vertical="center"/>
    </xf>
    <xf numFmtId="0" fontId="22" fillId="0" borderId="2" applyAlignment="1" pivotButton="0" quotePrefix="0" xfId="3">
      <alignment horizontal="center" vertical="center"/>
    </xf>
    <xf numFmtId="0" fontId="22" fillId="3" borderId="2" applyAlignment="1" pivotButton="0" quotePrefix="0" xfId="3">
      <alignment horizontal="center"/>
    </xf>
    <xf numFmtId="165" fontId="22" fillId="0" borderId="2" applyAlignment="1" pivotButton="0" quotePrefix="0" xfId="3">
      <alignment horizontal="center"/>
    </xf>
    <xf numFmtId="0" fontId="22" fillId="0" borderId="2" applyAlignment="1" pivotButton="0" quotePrefix="0" xfId="3">
      <alignment horizontal="center"/>
    </xf>
    <xf numFmtId="0" fontId="43" fillId="3" borderId="2" applyAlignment="1" pivotButton="0" quotePrefix="0" xfId="3">
      <alignment horizontal="center" vertical="center"/>
    </xf>
    <xf numFmtId="0" fontId="44" fillId="3" borderId="2" applyAlignment="1" pivotButton="0" quotePrefix="0" xfId="3">
      <alignment horizontal="center" vertical="center"/>
    </xf>
    <xf numFmtId="0" fontId="22" fillId="3" borderId="2" applyAlignment="1" pivotButton="0" quotePrefix="1" xfId="3">
      <alignment horizontal="center" vertical="center"/>
    </xf>
    <xf numFmtId="0" fontId="19" fillId="3" borderId="2" applyAlignment="1" pivotButton="0" quotePrefix="0" xfId="3">
      <alignment horizontal="center" vertical="center"/>
    </xf>
    <xf numFmtId="0" fontId="43" fillId="3" borderId="3" applyAlignment="1" pivotButton="0" quotePrefix="1" xfId="3">
      <alignment horizontal="center"/>
    </xf>
    <xf numFmtId="0" fontId="22" fillId="3" borderId="3" applyAlignment="1" pivotButton="0" quotePrefix="1" xfId="3">
      <alignment horizontal="center"/>
    </xf>
    <xf numFmtId="0" fontId="22" fillId="5" borderId="2" applyAlignment="1" pivotButton="0" quotePrefix="0" xfId="3">
      <alignment horizontal="center" vertical="center"/>
    </xf>
    <xf numFmtId="0" fontId="43" fillId="3" borderId="2" applyAlignment="1" pivotButton="0" quotePrefix="1" xfId="3">
      <alignment horizontal="center" vertical="center"/>
    </xf>
    <xf numFmtId="0" fontId="43" fillId="3" borderId="2" applyAlignment="1" pivotButton="0" quotePrefix="1" xfId="3">
      <alignment horizontal="center"/>
    </xf>
    <xf numFmtId="0" fontId="22" fillId="0" borderId="3" applyAlignment="1" pivotButton="0" quotePrefix="0" xfId="3">
      <alignment horizontal="center" vertical="center"/>
    </xf>
    <xf numFmtId="166" fontId="7" fillId="3" borderId="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71" fontId="5" fillId="2" borderId="0" applyAlignment="1" pivotButton="0" quotePrefix="0" xfId="0">
      <alignment horizontal="center" vertical="center"/>
    </xf>
    <xf numFmtId="171" fontId="7" fillId="0" borderId="3" applyAlignment="1" pivotButton="0" quotePrefix="0" xfId="2">
      <alignment horizontal="center"/>
    </xf>
    <xf numFmtId="171" fontId="7" fillId="0" borderId="3" applyAlignment="1" pivotButton="0" quotePrefix="0" xfId="0">
      <alignment horizontal="center"/>
    </xf>
    <xf numFmtId="171" fontId="7" fillId="0" borderId="3" applyAlignment="1" pivotButton="0" quotePrefix="0" xfId="2">
      <alignment horizontal="center" vertical="center"/>
    </xf>
    <xf numFmtId="0" fontId="42" fillId="0" borderId="3" applyAlignment="1" pivotButton="0" quotePrefix="0" xfId="0">
      <alignment horizontal="center"/>
    </xf>
    <xf numFmtId="171" fontId="7" fillId="3" borderId="3" applyAlignment="1" pivotButton="0" quotePrefix="0" xfId="2">
      <alignment horizontal="center" vertical="center"/>
    </xf>
    <xf numFmtId="171" fontId="7" fillId="3" borderId="3" applyAlignment="1" pivotButton="0" quotePrefix="0" xfId="0">
      <alignment horizontal="center"/>
    </xf>
    <xf numFmtId="171" fontId="7" fillId="0" borderId="3" applyAlignment="1" pivotButton="0" quotePrefix="0" xfId="0">
      <alignment horizontal="center" vertical="center"/>
    </xf>
    <xf numFmtId="171" fontId="7" fillId="3" borderId="3" applyAlignment="1" pivotButton="0" quotePrefix="0" xfId="0">
      <alignment horizontal="center" vertical="center"/>
    </xf>
    <xf numFmtId="171" fontId="7" fillId="0" borderId="3" applyAlignment="1" pivotButton="0" quotePrefix="0" xfId="0">
      <alignment horizontal="center"/>
    </xf>
    <xf numFmtId="171" fontId="9" fillId="3" borderId="3" applyAlignment="1" pivotButton="0" quotePrefix="0" xfId="0">
      <alignment horizontal="center" vertical="center"/>
    </xf>
    <xf numFmtId="171" fontId="33" fillId="3" borderId="3" applyAlignment="1" pivotButton="0" quotePrefix="0" xfId="0">
      <alignment horizontal="center" vertical="center"/>
    </xf>
    <xf numFmtId="171" fontId="9" fillId="0" borderId="3" applyAlignment="1" pivotButton="0" quotePrefix="0" xfId="0">
      <alignment horizontal="center" vertical="center"/>
    </xf>
    <xf numFmtId="171" fontId="9" fillId="5" borderId="3" applyAlignment="1" pivotButton="0" quotePrefix="0" xfId="0">
      <alignment horizontal="center" vertical="center"/>
    </xf>
    <xf numFmtId="171" fontId="37" fillId="12" borderId="3" applyAlignment="1" pivotButton="0" quotePrefix="0" xfId="0">
      <alignment horizontal="center" vertical="center"/>
    </xf>
    <xf numFmtId="171" fontId="7" fillId="0" borderId="0" applyAlignment="1" pivotButton="0" quotePrefix="0" xfId="0">
      <alignment horizontal="center"/>
    </xf>
    <xf numFmtId="0" fontId="2" fillId="3" borderId="0" pivotButton="0" quotePrefix="0" xfId="0"/>
    <xf numFmtId="0" fontId="37" fillId="12" borderId="3" applyAlignment="1" pivotButton="0" quotePrefix="0" xfId="0">
      <alignment horizontal="center"/>
    </xf>
    <xf numFmtId="171" fontId="37" fillId="12" borderId="3" applyAlignment="1" pivotButton="0" quotePrefix="0" xfId="0">
      <alignment horizontal="center"/>
    </xf>
    <xf numFmtId="0" fontId="4" fillId="12" borderId="0" pivotButton="0" quotePrefix="0" xfId="0"/>
    <xf numFmtId="165" fontId="7" fillId="0" borderId="0" applyAlignment="1" pivotButton="0" quotePrefix="0" xfId="0">
      <alignment horizontal="center"/>
    </xf>
    <xf numFmtId="0" fontId="39" fillId="12" borderId="3" applyAlignment="1" pivotButton="0" quotePrefix="0" xfId="3">
      <alignment horizontal="center"/>
    </xf>
    <xf numFmtId="14" fontId="7" fillId="0" borderId="0" applyAlignment="1" pivotButton="0" quotePrefix="0" xfId="0">
      <alignment horizontal="center"/>
    </xf>
    <xf numFmtId="0" fontId="0" fillId="5" borderId="0" pivotButton="0" quotePrefix="0" xfId="0"/>
    <xf numFmtId="0" fontId="4" fillId="5" borderId="0" pivotButton="0" quotePrefix="0" xfId="0"/>
    <xf numFmtId="0" fontId="45" fillId="12" borderId="2" applyAlignment="1" pivotButton="0" quotePrefix="0" xfId="3">
      <alignment horizontal="center" vertical="center"/>
    </xf>
    <xf numFmtId="0" fontId="7" fillId="22" borderId="3" applyAlignment="1" pivotButton="0" quotePrefix="0" xfId="4">
      <alignment horizontal="center" vertical="center"/>
    </xf>
    <xf numFmtId="167" fontId="5" fillId="2" borderId="0" applyAlignment="1" pivotButton="0" quotePrefix="0" xfId="0">
      <alignment horizontal="center" vertical="center"/>
    </xf>
    <xf numFmtId="167" fontId="37" fillId="12" borderId="3" applyAlignment="1" pivotButton="0" quotePrefix="0" xfId="0">
      <alignment horizontal="center"/>
    </xf>
    <xf numFmtId="167" fontId="7" fillId="0" borderId="3" applyAlignment="1" pivotButton="0" quotePrefix="1" xfId="0">
      <alignment horizontal="center"/>
    </xf>
    <xf numFmtId="167" fontId="7" fillId="0" borderId="0" applyAlignment="1" pivotButton="0" quotePrefix="0" xfId="0">
      <alignment horizontal="center"/>
    </xf>
    <xf numFmtId="0" fontId="43" fillId="0" borderId="3" applyAlignment="1" pivotButton="0" quotePrefix="0" xfId="3">
      <alignment horizontal="center" vertical="center"/>
    </xf>
    <xf numFmtId="14" fontId="9" fillId="0" borderId="3" applyAlignment="1" pivotButton="0" quotePrefix="0" xfId="0">
      <alignment horizontal="center"/>
    </xf>
    <xf numFmtId="0" fontId="0" fillId="25" borderId="0" pivotButton="0" quotePrefix="0" xfId="0"/>
    <xf numFmtId="0" fontId="9" fillId="0" borderId="4" applyAlignment="1" pivotButton="0" quotePrefix="0" xfId="0">
      <alignment horizontal="center" vertical="center"/>
    </xf>
    <xf numFmtId="167" fontId="9" fillId="0" borderId="3" applyAlignment="1" pivotButton="0" quotePrefix="0" xfId="0">
      <alignment horizontal="center"/>
    </xf>
    <xf numFmtId="0" fontId="10" fillId="0" borderId="0" pivotButton="0" quotePrefix="0" xfId="0"/>
    <xf numFmtId="0" fontId="9" fillId="0" borderId="5" applyAlignment="1" pivotButton="0" quotePrefix="0" xfId="0">
      <alignment horizontal="center"/>
    </xf>
    <xf numFmtId="167" fontId="9" fillId="0" borderId="3" applyAlignment="1" pivotButton="0" quotePrefix="0" xfId="0">
      <alignment horizontal="center" vertical="center"/>
    </xf>
    <xf numFmtId="0" fontId="46" fillId="0" borderId="3" applyAlignment="1" pivotButton="0" quotePrefix="0" xfId="0">
      <alignment horizontal="center"/>
    </xf>
    <xf numFmtId="0" fontId="43" fillId="0" borderId="2" applyAlignment="1" pivotButton="0" quotePrefix="0" xfId="3">
      <alignment horizontal="center" vertical="center"/>
    </xf>
    <xf numFmtId="166" fontId="7" fillId="0" borderId="5" applyAlignment="1" pivotButton="0" quotePrefix="0" xfId="0">
      <alignment horizontal="center" vertical="center"/>
    </xf>
    <xf numFmtId="14" fontId="7" fillId="3" borderId="0" applyAlignment="1" pivotButton="0" quotePrefix="0" xfId="0">
      <alignment horizontal="center" vertical="center"/>
    </xf>
    <xf numFmtId="14" fontId="7" fillId="0" borderId="5" applyAlignment="1" pivotButton="0" quotePrefix="0" xfId="0">
      <alignment horizontal="center" vertical="center"/>
    </xf>
    <xf numFmtId="171" fontId="7" fillId="0" borderId="5" applyAlignment="1" pivotButton="0" quotePrefix="0" xfId="0">
      <alignment horizontal="center" vertical="center"/>
    </xf>
    <xf numFmtId="0" fontId="7" fillId="3" borderId="0" applyAlignment="1" pivotButton="0" quotePrefix="1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1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26" fillId="0" borderId="3" applyAlignment="1" pivotButton="0" quotePrefix="0" xfId="3">
      <alignment horizontal="center"/>
    </xf>
    <xf numFmtId="166" fontId="9" fillId="0" borderId="3" applyAlignment="1" pivotButton="0" quotePrefix="0" xfId="0">
      <alignment horizontal="center" vertical="center"/>
    </xf>
    <xf numFmtId="171" fontId="9" fillId="0" borderId="3" applyAlignment="1" pivotButton="0" quotePrefix="0" xfId="2">
      <alignment horizontal="center" vertical="center"/>
    </xf>
    <xf numFmtId="168" fontId="9" fillId="0" borderId="3" applyAlignment="1" pivotButton="0" quotePrefix="0" xfId="0">
      <alignment horizontal="center"/>
    </xf>
    <xf numFmtId="171" fontId="9" fillId="0" borderId="3" applyAlignment="1" pivotButton="0" quotePrefix="0" xfId="0">
      <alignment horizontal="center"/>
    </xf>
    <xf numFmtId="0" fontId="43" fillId="0" borderId="3" applyAlignment="1" pivotButton="0" quotePrefix="0" xfId="3">
      <alignment horizontal="center"/>
    </xf>
    <xf numFmtId="171" fontId="9" fillId="0" borderId="3" applyAlignment="1" pivotButton="0" quotePrefix="0" xfId="2">
      <alignment horizontal="center"/>
    </xf>
    <xf numFmtId="0" fontId="43" fillId="0" borderId="3" applyAlignment="1" pivotButton="0" quotePrefix="1" xfId="3">
      <alignment horizontal="center"/>
    </xf>
    <xf numFmtId="14" fontId="9" fillId="0" borderId="11" applyAlignment="1" pivotButton="0" quotePrefix="0" xfId="0">
      <alignment horizontal="center" vertical="center"/>
    </xf>
    <xf numFmtId="14" fontId="9" fillId="0" borderId="4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/>
    </xf>
    <xf numFmtId="14" fontId="9" fillId="0" borderId="1" applyAlignment="1" pivotButton="0" quotePrefix="0" xfId="0">
      <alignment horizontal="center"/>
    </xf>
    <xf numFmtId="14" fontId="9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/>
    </xf>
    <xf numFmtId="0" fontId="9" fillId="0" borderId="3" applyAlignment="1" pivotButton="0" quotePrefix="1" xfId="0">
      <alignment horizontal="center"/>
    </xf>
    <xf numFmtId="170" fontId="9" fillId="0" borderId="3" applyAlignment="1" pivotButton="0" quotePrefix="1" xfId="0">
      <alignment horizontal="center" vertical="center"/>
    </xf>
    <xf numFmtId="0" fontId="9" fillId="0" borderId="3" applyAlignment="1" pivotButton="0" quotePrefix="1" xfId="3">
      <alignment horizontal="center"/>
    </xf>
    <xf numFmtId="165" fontId="9" fillId="0" borderId="0" applyAlignment="1" pivotButton="0" quotePrefix="0" xfId="0">
      <alignment horizontal="center"/>
    </xf>
    <xf numFmtId="14" fontId="9" fillId="0" borderId="0" applyAlignment="1" pivotButton="0" quotePrefix="0" xfId="0">
      <alignment horizontal="center"/>
    </xf>
    <xf numFmtId="0" fontId="17" fillId="0" borderId="2" applyAlignment="1" pivotButton="0" quotePrefix="0" xfId="0">
      <alignment horizontal="center" vertical="center"/>
    </xf>
    <xf numFmtId="3" fontId="9" fillId="0" borderId="3" applyAlignment="1" pivotButton="0" quotePrefix="0" xfId="0">
      <alignment horizontal="center"/>
    </xf>
    <xf numFmtId="165" fontId="9" fillId="0" borderId="3" applyAlignment="1" pivotButton="0" quotePrefix="0" xfId="0">
      <alignment horizontal="center" wrapText="1"/>
    </xf>
    <xf numFmtId="0" fontId="47" fillId="0" borderId="3" applyAlignment="1" pivotButton="0" quotePrefix="0" xfId="0">
      <alignment horizontal="center" vertical="center"/>
    </xf>
    <xf numFmtId="0" fontId="47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167" fontId="9" fillId="0" borderId="4" applyAlignment="1" pivotButton="0" quotePrefix="0" xfId="0">
      <alignment horizontal="center" vertical="center"/>
    </xf>
    <xf numFmtId="0" fontId="9" fillId="0" borderId="3" applyAlignment="1" pivotButton="0" quotePrefix="0" xfId="1">
      <alignment horizontal="center" vertical="center"/>
    </xf>
    <xf numFmtId="0" fontId="43" fillId="0" borderId="0" applyAlignment="1" pivotButton="0" quotePrefix="0" xfId="3">
      <alignment horizontal="center" vertical="center"/>
    </xf>
    <xf numFmtId="0" fontId="9" fillId="0" borderId="2" applyAlignment="1" pivotButton="0" quotePrefix="1" xfId="0">
      <alignment horizontal="center"/>
    </xf>
    <xf numFmtId="171" fontId="9" fillId="0" borderId="2" applyAlignment="1" pivotButton="0" quotePrefix="0" xfId="0">
      <alignment horizontal="center"/>
    </xf>
    <xf numFmtId="165" fontId="9" fillId="0" borderId="3" applyAlignment="1" pivotButton="0" quotePrefix="0" xfId="0">
      <alignment horizontal="center" vertical="center" wrapText="1"/>
    </xf>
    <xf numFmtId="14" fontId="9" fillId="0" borderId="2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166" fontId="7" fillId="0" borderId="3" applyAlignment="1" pivotButton="0" quotePrefix="0" xfId="0">
      <alignment horizontal="center" vertical="center" wrapText="1"/>
    </xf>
    <xf numFmtId="167" fontId="7" fillId="0" borderId="3" applyAlignment="1" pivotButton="0" quotePrefix="1" xfId="0">
      <alignment horizontal="center" vertical="center"/>
    </xf>
    <xf numFmtId="14" fontId="45" fillId="12" borderId="3" applyAlignment="1" pivotButton="0" quotePrefix="0" xfId="0">
      <alignment horizontal="center"/>
    </xf>
    <xf numFmtId="14" fontId="5" fillId="2" borderId="2" applyAlignment="1" pivotButton="0" quotePrefix="0" xfId="0">
      <alignment horizontal="center" vertical="center"/>
    </xf>
    <xf numFmtId="14" fontId="10" fillId="3" borderId="2" pivotButton="0" quotePrefix="0" xfId="0"/>
    <xf numFmtId="14" fontId="9" fillId="3" borderId="2" pivotButton="0" quotePrefix="0" xfId="0"/>
    <xf numFmtId="14" fontId="10" fillId="3" borderId="2" applyAlignment="1" pivotButton="0" quotePrefix="0" xfId="0">
      <alignment horizontal="center"/>
    </xf>
    <xf numFmtId="0" fontId="37" fillId="12" borderId="5" applyAlignment="1" pivotButton="0" quotePrefix="0" xfId="0">
      <alignment horizontal="center" vertical="center"/>
    </xf>
    <xf numFmtId="0" fontId="37" fillId="12" borderId="5" applyAlignment="1" pivotButton="0" quotePrefix="0" xfId="0">
      <alignment horizontal="center"/>
    </xf>
    <xf numFmtId="167" fontId="37" fillId="12" borderId="5" applyAlignment="1" pivotButton="0" quotePrefix="0" xfId="0">
      <alignment horizontal="center"/>
    </xf>
    <xf numFmtId="14" fontId="37" fillId="12" borderId="5" applyAlignment="1" pivotButton="0" quotePrefix="0" xfId="0">
      <alignment horizontal="center"/>
    </xf>
    <xf numFmtId="171" fontId="37" fillId="12" borderId="5" applyAlignment="1" pivotButton="0" quotePrefix="0" xfId="0">
      <alignment horizontal="center"/>
    </xf>
    <xf numFmtId="165" fontId="37" fillId="12" borderId="5" applyAlignment="1" pivotButton="0" quotePrefix="0" xfId="0">
      <alignment horizontal="center"/>
    </xf>
    <xf numFmtId="0" fontId="37" fillId="12" borderId="1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37" fillId="12" borderId="5" applyAlignment="1" pivotButton="0" quotePrefix="1" xfId="0">
      <alignment horizontal="center"/>
    </xf>
    <xf numFmtId="0" fontId="48" fillId="0" borderId="5" applyAlignment="1" pivotButton="0" quotePrefix="0" xfId="0">
      <alignment horizontal="center" vertical="center"/>
    </xf>
    <xf numFmtId="0" fontId="48" fillId="0" borderId="5" applyAlignment="1" pivotButton="0" quotePrefix="0" xfId="0">
      <alignment horizontal="center"/>
    </xf>
    <xf numFmtId="167" fontId="48" fillId="0" borderId="5" applyAlignment="1" pivotButton="0" quotePrefix="0" xfId="0">
      <alignment horizontal="center"/>
    </xf>
    <xf numFmtId="14" fontId="48" fillId="0" borderId="5" applyAlignment="1" pivotButton="0" quotePrefix="0" xfId="0">
      <alignment horizontal="center"/>
    </xf>
    <xf numFmtId="165" fontId="48" fillId="0" borderId="5" applyAlignment="1" pivotButton="0" quotePrefix="0" xfId="0">
      <alignment horizontal="center"/>
    </xf>
    <xf numFmtId="0" fontId="48" fillId="0" borderId="1" applyAlignment="1" pivotButton="0" quotePrefix="0" xfId="0">
      <alignment horizontal="center"/>
    </xf>
    <xf numFmtId="0" fontId="49" fillId="12" borderId="5" applyAlignment="1" pivotButton="0" quotePrefix="0" xfId="0">
      <alignment horizontal="center"/>
    </xf>
    <xf numFmtId="167" fontId="49" fillId="12" borderId="5" applyAlignment="1" pivotButton="0" quotePrefix="0" xfId="0">
      <alignment horizontal="center"/>
    </xf>
    <xf numFmtId="14" fontId="49" fillId="12" borderId="5" applyAlignment="1" pivotButton="0" quotePrefix="0" xfId="0">
      <alignment horizontal="center"/>
    </xf>
    <xf numFmtId="171" fontId="49" fillId="12" borderId="5" applyAlignment="1" pivotButton="0" quotePrefix="0" xfId="0">
      <alignment horizontal="center"/>
    </xf>
    <xf numFmtId="0" fontId="49" fillId="12" borderId="5" applyAlignment="1" pivotButton="0" quotePrefix="0" xfId="0">
      <alignment horizontal="center" vertical="center"/>
    </xf>
    <xf numFmtId="165" fontId="49" fillId="12" borderId="5" applyAlignment="1" pivotButton="0" quotePrefix="0" xfId="0">
      <alignment horizontal="center"/>
    </xf>
    <xf numFmtId="0" fontId="49" fillId="12" borderId="1" applyAlignment="1" pivotButton="0" quotePrefix="0" xfId="0">
      <alignment horizontal="center"/>
    </xf>
    <xf numFmtId="0" fontId="49" fillId="12" borderId="5" applyAlignment="1" pivotButton="0" quotePrefix="1" xfId="0">
      <alignment horizontal="center"/>
    </xf>
    <xf numFmtId="0" fontId="11" fillId="12" borderId="5" applyAlignment="1" pivotButton="0" quotePrefix="0" xfId="3">
      <alignment horizontal="center"/>
    </xf>
    <xf numFmtId="0" fontId="39" fillId="12" borderId="5" applyAlignment="1" pivotButton="0" quotePrefix="0" xfId="3">
      <alignment horizontal="center"/>
    </xf>
    <xf numFmtId="0" fontId="9" fillId="0" borderId="5" applyAlignment="1" pivotButton="0" quotePrefix="0" xfId="0">
      <alignment horizontal="center" vertical="center"/>
    </xf>
    <xf numFmtId="167" fontId="9" fillId="0" borderId="5" applyAlignment="1" pivotButton="0" quotePrefix="1" xfId="0">
      <alignment horizontal="center" vertical="center"/>
    </xf>
    <xf numFmtId="14" fontId="9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171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1" xfId="0">
      <alignment horizontal="center" vertical="center"/>
    </xf>
    <xf numFmtId="0" fontId="9" fillId="0" borderId="5" applyAlignment="1" pivotButton="0" quotePrefix="1" xfId="0">
      <alignment horizontal="center"/>
    </xf>
    <xf numFmtId="0" fontId="9" fillId="0" borderId="10" applyAlignment="1" pivotButton="0" quotePrefix="0" xfId="0">
      <alignment horizontal="center" vertical="center"/>
    </xf>
    <xf numFmtId="0" fontId="43" fillId="3" borderId="3" applyAlignment="1" pivotButton="0" quotePrefix="0" xfId="3">
      <alignment horizontal="center" vertical="center"/>
    </xf>
    <xf numFmtId="0" fontId="43" fillId="0" borderId="1" applyAlignment="1" pivotButton="0" quotePrefix="0" xfId="3">
      <alignment horizontal="center" vertical="center"/>
    </xf>
    <xf numFmtId="0" fontId="48" fillId="0" borderId="5" applyAlignment="1" pivotButton="0" quotePrefix="1" xfId="0">
      <alignment horizontal="center"/>
    </xf>
    <xf numFmtId="0" fontId="50" fillId="0" borderId="5" applyAlignment="1" pivotButton="0" quotePrefix="0" xfId="0">
      <alignment horizontal="center" vertical="center"/>
    </xf>
    <xf numFmtId="167" fontId="50" fillId="0" borderId="5" applyAlignment="1" pivotButton="0" quotePrefix="0" xfId="0">
      <alignment horizontal="center"/>
    </xf>
    <xf numFmtId="0" fontId="50" fillId="0" borderId="5" applyAlignment="1" pivotButton="0" quotePrefix="0" xfId="0">
      <alignment horizontal="center"/>
    </xf>
    <xf numFmtId="0" fontId="50" fillId="0" borderId="5" applyAlignment="1" pivotButton="0" quotePrefix="1" xfId="0">
      <alignment horizontal="center"/>
    </xf>
    <xf numFmtId="165" fontId="50" fillId="0" borderId="5" applyAlignment="1" pivotButton="0" quotePrefix="0" xfId="0">
      <alignment horizontal="center"/>
    </xf>
    <xf numFmtId="0" fontId="50" fillId="0" borderId="1" applyAlignment="1" pivotButton="0" quotePrefix="0" xfId="0">
      <alignment horizontal="center"/>
    </xf>
    <xf numFmtId="0" fontId="26" fillId="0" borderId="5" applyAlignment="1" pivotButton="0" quotePrefix="0" xfId="3">
      <alignment horizontal="center"/>
    </xf>
    <xf numFmtId="165" fontId="9" fillId="0" borderId="5" applyAlignment="1" pivotButton="0" quotePrefix="0" xfId="0">
      <alignment horizontal="center"/>
    </xf>
    <xf numFmtId="14" fontId="9" fillId="0" borderId="5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4" fontId="50" fillId="0" borderId="5" applyAlignment="1" pivotButton="0" quotePrefix="0" xfId="0">
      <alignment horizontal="center"/>
    </xf>
    <xf numFmtId="0" fontId="43" fillId="0" borderId="5" applyAlignment="1" pivotButton="0" quotePrefix="0" xfId="0">
      <alignment horizontal="center"/>
    </xf>
    <xf numFmtId="167" fontId="9" fillId="0" borderId="5" applyAlignment="1" pivotButton="0" quotePrefix="0" xfId="0">
      <alignment horizontal="center"/>
    </xf>
    <xf numFmtId="171" fontId="9" fillId="0" borderId="5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11" fillId="0" borderId="5" applyAlignment="1" pivotButton="0" quotePrefix="0" xfId="3">
      <alignment horizontal="center"/>
    </xf>
    <xf numFmtId="0" fontId="11" fillId="0" borderId="5" applyAlignment="1" pivotButton="0" quotePrefix="0" xfId="3">
      <alignment horizontal="center"/>
    </xf>
    <xf numFmtId="14" fontId="5" fillId="0" borderId="1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/>
    </xf>
    <xf numFmtId="14" fontId="18" fillId="0" borderId="0" applyAlignment="1" pivotButton="0" quotePrefix="0" xfId="0">
      <alignment horizontal="center"/>
    </xf>
    <xf numFmtId="14" fontId="33" fillId="0" borderId="0" applyAlignment="1" pivotButton="0" quotePrefix="0" xfId="0">
      <alignment horizontal="center"/>
    </xf>
    <xf numFmtId="14" fontId="33" fillId="0" borderId="2" applyAlignment="1" pivotButton="0" quotePrefix="0" xfId="0">
      <alignment horizontal="center"/>
    </xf>
    <xf numFmtId="14" fontId="37" fillId="0" borderId="2" applyAlignment="1" pivotButton="0" quotePrefix="0" xfId="0">
      <alignment horizontal="center"/>
    </xf>
    <xf numFmtId="0" fontId="37" fillId="0" borderId="2" applyAlignment="1" pivotButton="0" quotePrefix="0" xfId="0">
      <alignment horizontal="center"/>
    </xf>
    <xf numFmtId="0" fontId="0" fillId="0" borderId="2" pivotButton="0" quotePrefix="0" xfId="0"/>
    <xf numFmtId="14" fontId="37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0" fontId="37" fillId="0" borderId="5" applyAlignment="1" pivotButton="0" quotePrefix="0" xfId="0">
      <alignment horizontal="center"/>
    </xf>
    <xf numFmtId="0" fontId="49" fillId="0" borderId="5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66" fontId="9" fillId="0" borderId="12" applyAlignment="1" pivotButton="0" quotePrefix="0" xfId="0">
      <alignment horizontal="center" vertical="center"/>
    </xf>
    <xf numFmtId="0" fontId="50" fillId="0" borderId="3" applyAlignment="1" pivotButton="0" quotePrefix="0" xfId="0">
      <alignment horizontal="center" vertical="center"/>
    </xf>
    <xf numFmtId="166" fontId="9" fillId="0" borderId="5" applyAlignment="1" pivotButton="0" quotePrefix="0" xfId="0">
      <alignment horizontal="center" vertical="center"/>
    </xf>
    <xf numFmtId="0" fontId="50" fillId="0" borderId="3" applyAlignment="1" pivotButton="0" quotePrefix="0" xfId="0">
      <alignment horizontal="center"/>
    </xf>
    <xf numFmtId="167" fontId="9" fillId="0" borderId="5" applyAlignment="1" pivotButton="0" quotePrefix="0" xfId="0">
      <alignment horizontal="center" vertical="center"/>
    </xf>
    <xf numFmtId="167" fontId="50" fillId="0" borderId="3" applyAlignment="1" pivotButton="0" quotePrefix="0" xfId="0">
      <alignment horizontal="center"/>
    </xf>
    <xf numFmtId="0" fontId="50" fillId="0" borderId="3" applyAlignment="1" pivotButton="0" quotePrefix="1" xfId="0">
      <alignment horizontal="center"/>
    </xf>
    <xf numFmtId="0" fontId="43" fillId="0" borderId="5" applyAlignment="1" pivotButton="0" quotePrefix="0" xfId="3">
      <alignment horizontal="center" vertical="center"/>
    </xf>
    <xf numFmtId="0" fontId="26" fillId="0" borderId="2" applyAlignment="1" pivotButton="0" quotePrefix="0" xfId="3">
      <alignment horizontal="center"/>
    </xf>
    <xf numFmtId="165" fontId="50" fillId="0" borderId="2" applyAlignment="1" pivotButton="0" quotePrefix="0" xfId="0">
      <alignment horizontal="center"/>
    </xf>
    <xf numFmtId="165" fontId="50" fillId="0" borderId="3" applyAlignment="1" pivotButton="0" quotePrefix="0" xfId="0">
      <alignment horizontal="center"/>
    </xf>
    <xf numFmtId="14" fontId="50" fillId="0" borderId="2" applyAlignment="1" pivotButton="0" quotePrefix="0" xfId="0">
      <alignment horizontal="center"/>
    </xf>
    <xf numFmtId="0" fontId="50" fillId="0" borderId="2" applyAlignment="1" pivotButton="0" quotePrefix="0" xfId="0">
      <alignment horizontal="center"/>
    </xf>
    <xf numFmtId="0" fontId="43" fillId="0" borderId="5" applyAlignment="1" pivotButton="0" quotePrefix="1" xfId="3">
      <alignment horizontal="center"/>
    </xf>
    <xf numFmtId="0" fontId="51" fillId="12" borderId="3" applyAlignment="1" pivotButton="0" quotePrefix="0" xfId="0">
      <alignment horizontal="center"/>
    </xf>
    <xf numFmtId="0" fontId="11" fillId="12" borderId="3" applyAlignment="1" pivotButton="0" quotePrefix="0" xfId="3">
      <alignment horizontal="center"/>
    </xf>
    <xf numFmtId="0" fontId="52" fillId="12" borderId="5" applyAlignment="1" pivotButton="0" quotePrefix="0" xfId="0">
      <alignment horizontal="center" vertical="center"/>
    </xf>
    <xf numFmtId="0" fontId="52" fillId="12" borderId="3" applyAlignment="1" pivotButton="0" quotePrefix="0" xfId="0">
      <alignment horizontal="center" vertical="center"/>
    </xf>
    <xf numFmtId="0" fontId="52" fillId="12" borderId="3" applyAlignment="1" pivotButton="0" quotePrefix="0" xfId="0">
      <alignment horizontal="center"/>
    </xf>
    <xf numFmtId="0" fontId="52" fillId="12" borderId="2" applyAlignment="1" pivotButton="0" quotePrefix="0" xfId="0">
      <alignment horizontal="center"/>
    </xf>
    <xf numFmtId="14" fontId="52" fillId="12" borderId="3" applyAlignment="1" pivotButton="0" quotePrefix="0" xfId="0">
      <alignment horizontal="center"/>
    </xf>
    <xf numFmtId="171" fontId="52" fillId="12" borderId="3" applyAlignment="1" pivotButton="0" quotePrefix="0" xfId="0">
      <alignment horizontal="center"/>
    </xf>
    <xf numFmtId="165" fontId="52" fillId="12" borderId="3" applyAlignment="1" pivotButton="0" quotePrefix="0" xfId="0">
      <alignment horizontal="center"/>
    </xf>
    <xf numFmtId="167" fontId="52" fillId="12" borderId="3" applyAlignment="1" pivotButton="0" quotePrefix="0" xfId="0">
      <alignment horizontal="center"/>
    </xf>
    <xf numFmtId="0" fontId="52" fillId="12" borderId="3" applyAlignment="1" pivotButton="0" quotePrefix="1" xfId="0">
      <alignment horizontal="center"/>
    </xf>
    <xf numFmtId="0" fontId="4" fillId="0" borderId="0" pivotButton="0" quotePrefix="0" xfId="0"/>
    <xf numFmtId="0" fontId="52" fillId="0" borderId="3" applyAlignment="1" pivotButton="0" quotePrefix="0" xfId="0">
      <alignment horizontal="center"/>
    </xf>
    <xf numFmtId="0" fontId="53" fillId="0" borderId="5" applyAlignment="1" pivotButton="0" quotePrefix="0" xfId="0">
      <alignment horizontal="center" vertical="center"/>
    </xf>
    <xf numFmtId="0" fontId="53" fillId="0" borderId="5" applyAlignment="1" pivotButton="0" quotePrefix="0" xfId="0">
      <alignment horizontal="center"/>
    </xf>
    <xf numFmtId="167" fontId="53" fillId="0" borderId="5" applyAlignment="1" pivotButton="0" quotePrefix="0" xfId="0">
      <alignment horizontal="center"/>
    </xf>
    <xf numFmtId="14" fontId="53" fillId="0" borderId="5" applyAlignment="1" pivotButton="0" quotePrefix="0" xfId="0">
      <alignment horizontal="center"/>
    </xf>
    <xf numFmtId="0" fontId="53" fillId="0" borderId="3" applyAlignment="1" pivotButton="0" quotePrefix="0" xfId="0">
      <alignment horizontal="center" vertical="center"/>
    </xf>
    <xf numFmtId="166" fontId="10" fillId="0" borderId="3" applyAlignment="1" pivotButton="0" quotePrefix="0" xfId="0">
      <alignment horizontal="center" vertical="center"/>
    </xf>
    <xf numFmtId="0" fontId="53" fillId="0" borderId="3" applyAlignment="1" pivotButton="0" quotePrefix="0" xfId="0">
      <alignment horizontal="center"/>
    </xf>
    <xf numFmtId="167" fontId="53" fillId="0" borderId="3" applyAlignment="1" pivotButton="0" quotePrefix="1" xfId="0">
      <alignment horizontal="center"/>
    </xf>
    <xf numFmtId="14" fontId="53" fillId="0" borderId="3" applyAlignment="1" pivotButton="0" quotePrefix="0" xfId="0">
      <alignment horizontal="center"/>
    </xf>
    <xf numFmtId="0" fontId="53" fillId="0" borderId="1" applyAlignment="1" pivotButton="0" quotePrefix="0" xfId="0">
      <alignment horizontal="center"/>
    </xf>
    <xf numFmtId="0" fontId="53" fillId="0" borderId="2" applyAlignment="1" pivotButton="0" quotePrefix="0" xfId="0">
      <alignment horizontal="center"/>
    </xf>
    <xf numFmtId="165" fontId="53" fillId="0" borderId="3" applyAlignment="1" pivotButton="0" quotePrefix="0" xfId="0">
      <alignment horizontal="center"/>
    </xf>
    <xf numFmtId="167" fontId="53" fillId="0" borderId="3" applyAlignment="1" pivotButton="0" quotePrefix="0" xfId="0">
      <alignment horizontal="center"/>
    </xf>
    <xf numFmtId="0" fontId="53" fillId="0" borderId="3" applyAlignment="1" pivotButton="0" quotePrefix="1" xfId="0">
      <alignment horizontal="center"/>
    </xf>
    <xf numFmtId="0" fontId="52" fillId="12" borderId="3" applyAlignment="1" pivotButton="0" quotePrefix="0" xfId="3">
      <alignment horizontal="center"/>
    </xf>
    <xf numFmtId="167" fontId="52" fillId="12" borderId="3" applyAlignment="1" pivotButton="0" quotePrefix="1" xfId="0">
      <alignment horizontal="center"/>
    </xf>
    <xf numFmtId="0" fontId="9" fillId="0" borderId="3" applyAlignment="1" pivotButton="0" quotePrefix="0" xfId="0">
      <alignment horizontal="center"/>
    </xf>
    <xf numFmtId="0" fontId="56" fillId="28" borderId="18" applyAlignment="1" pivotButton="0" quotePrefix="0" xfId="6">
      <alignment horizontal="center" vertical="top" wrapText="1"/>
    </xf>
    <xf numFmtId="0" fontId="56" fillId="0" borderId="18" applyAlignment="1" pivotButton="0" quotePrefix="0" xfId="6">
      <alignment horizontal="center" vertical="top" wrapText="1"/>
    </xf>
    <xf numFmtId="0" fontId="56" fillId="28" borderId="19" applyAlignment="1" pivotButton="0" quotePrefix="0" xfId="6">
      <alignment horizontal="center" vertical="top" wrapText="1"/>
    </xf>
    <xf numFmtId="0" fontId="56" fillId="0" borderId="0" applyAlignment="1" pivotButton="0" quotePrefix="0" xfId="6">
      <alignment horizontal="center" vertical="top" wrapText="1"/>
    </xf>
    <xf numFmtId="0" fontId="0" fillId="0" borderId="3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/>
    </xf>
    <xf numFmtId="0" fontId="7" fillId="5" borderId="3" applyAlignment="1" pivotButton="0" quotePrefix="0" xfId="0">
      <alignment horizontal="center"/>
    </xf>
    <xf numFmtId="0" fontId="7" fillId="0" borderId="5" applyAlignment="1" pivotButton="0" quotePrefix="0" xfId="0">
      <alignment horizontal="center"/>
    </xf>
    <xf numFmtId="0" fontId="7" fillId="3" borderId="8" applyAlignment="1" pivotButton="0" quotePrefix="0" xfId="0">
      <alignment horizontal="center"/>
    </xf>
    <xf numFmtId="0" fontId="7" fillId="18" borderId="3" applyAlignment="1" pivotButton="0" quotePrefix="0" xfId="0">
      <alignment horizontal="center"/>
    </xf>
    <xf numFmtId="0" fontId="7" fillId="3" borderId="8" applyAlignment="1" pivotButton="0" quotePrefix="0" xfId="0">
      <alignment horizontal="center" vertical="center"/>
    </xf>
    <xf numFmtId="0" fontId="31" fillId="0" borderId="3" applyAlignment="1" pivotButton="0" quotePrefix="0" xfId="0">
      <alignment horizontal="center" vertical="center"/>
    </xf>
    <xf numFmtId="0" fontId="41" fillId="0" borderId="3" applyAlignment="1" pivotButton="0" quotePrefix="0" xfId="0">
      <alignment horizontal="center" vertical="center"/>
    </xf>
    <xf numFmtId="0" fontId="46" fillId="0" borderId="3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37" fillId="12" borderId="3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37" fillId="12" borderId="5" applyAlignment="1" pivotButton="0" quotePrefix="0" xfId="0">
      <alignment horizontal="center"/>
    </xf>
    <xf numFmtId="0" fontId="49" fillId="12" borderId="5" applyAlignment="1" pivotButton="0" quotePrefix="0" xfId="0">
      <alignment horizontal="center"/>
    </xf>
    <xf numFmtId="0" fontId="48" fillId="0" borderId="5" applyAlignment="1" pivotButton="0" quotePrefix="0" xfId="0">
      <alignment horizontal="center"/>
    </xf>
    <xf numFmtId="0" fontId="53" fillId="0" borderId="5" applyAlignment="1" pivotButton="0" quotePrefix="0" xfId="0">
      <alignment horizontal="center"/>
    </xf>
    <xf numFmtId="0" fontId="53" fillId="0" borderId="3" applyAlignment="1" pivotButton="0" quotePrefix="0" xfId="0">
      <alignment horizontal="center"/>
    </xf>
    <xf numFmtId="0" fontId="52" fillId="12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" fontId="55" fillId="29" borderId="18" applyAlignment="1" pivotButton="0" quotePrefix="0" xfId="6">
      <alignment horizontal="center" vertical="top" shrinkToFit="1"/>
    </xf>
    <xf numFmtId="0" fontId="56" fillId="27" borderId="18" applyAlignment="1" pivotButton="0" quotePrefix="0" xfId="6">
      <alignment horizontal="center" vertical="top" wrapText="1"/>
    </xf>
    <xf numFmtId="1" fontId="55" fillId="0" borderId="18" applyAlignment="1" pivotButton="0" quotePrefix="0" xfId="6">
      <alignment horizontal="center" vertical="top" shrinkToFit="1"/>
    </xf>
    <xf numFmtId="0" fontId="56" fillId="26" borderId="18" applyAlignment="1" pivotButton="0" quotePrefix="0" xfId="6">
      <alignment horizontal="center" vertical="top" wrapText="1"/>
    </xf>
    <xf numFmtId="0" fontId="56" fillId="29" borderId="18" applyAlignment="1" pivotButton="0" quotePrefix="0" xfId="6">
      <alignment horizontal="left" vertical="top" wrapText="1" indent="2"/>
    </xf>
    <xf numFmtId="0" fontId="56" fillId="0" borderId="18" applyAlignment="1" pivotButton="0" quotePrefix="0" xfId="6">
      <alignment horizontal="left" vertical="top" wrapText="1" indent="2"/>
    </xf>
    <xf numFmtId="1" fontId="55" fillId="30" borderId="18" applyAlignment="1" pivotButton="0" quotePrefix="0" xfId="6">
      <alignment horizontal="center" vertical="top" shrinkToFit="1"/>
    </xf>
    <xf numFmtId="0" fontId="56" fillId="30" borderId="18" applyAlignment="1" pivotButton="0" quotePrefix="0" xfId="6">
      <alignment horizontal="center" vertical="top" wrapText="1"/>
    </xf>
    <xf numFmtId="1" fontId="58" fillId="28" borderId="18" applyAlignment="1" pivotButton="0" quotePrefix="0" xfId="6">
      <alignment horizontal="center" vertical="top" shrinkToFit="1"/>
    </xf>
    <xf numFmtId="0" fontId="56" fillId="29" borderId="18" applyAlignment="1" pivotButton="0" quotePrefix="0" xfId="6">
      <alignment horizontal="left" vertical="top" wrapText="1" indent="1"/>
    </xf>
    <xf numFmtId="0" fontId="60" fillId="12" borderId="0" applyAlignment="1" pivotButton="0" quotePrefix="0" xfId="6">
      <alignment horizontal="center" vertical="top" wrapText="1"/>
    </xf>
    <xf numFmtId="0" fontId="56" fillId="0" borderId="0" applyAlignment="1" pivotButton="0" quotePrefix="0" xfId="6">
      <alignment horizontal="left" vertical="top" wrapText="1" indent="2"/>
    </xf>
    <xf numFmtId="0" fontId="56" fillId="27" borderId="15" applyAlignment="1" pivotButton="0" quotePrefix="0" xfId="6">
      <alignment horizontal="center" vertical="top" wrapText="1"/>
    </xf>
    <xf numFmtId="0" fontId="56" fillId="29" borderId="18" applyAlignment="1" pivotButton="0" quotePrefix="0" xfId="6">
      <alignment horizontal="center" vertical="top" wrapText="1"/>
    </xf>
    <xf numFmtId="0" fontId="57" fillId="29" borderId="18" applyAlignment="1" pivotButton="0" quotePrefix="0" xfId="6">
      <alignment horizontal="center" vertical="top" wrapText="1"/>
    </xf>
    <xf numFmtId="0" fontId="61" fillId="12" borderId="3" applyAlignment="1" pivotButton="0" quotePrefix="0" xfId="0">
      <alignment horizontal="center" vertical="center"/>
    </xf>
    <xf numFmtId="0" fontId="61" fillId="12" borderId="3" applyAlignment="1" pivotButton="0" quotePrefix="0" xfId="0">
      <alignment horizontal="center"/>
    </xf>
    <xf numFmtId="167" fontId="61" fillId="12" borderId="3" applyAlignment="1" pivotButton="0" quotePrefix="0" xfId="0">
      <alignment horizontal="center"/>
    </xf>
    <xf numFmtId="0" fontId="61" fillId="12" borderId="3" applyAlignment="1" pivotButton="0" quotePrefix="0" xfId="0">
      <alignment horizontal="center"/>
    </xf>
    <xf numFmtId="14" fontId="61" fillId="12" borderId="3" applyAlignment="1" pivotButton="0" quotePrefix="0" xfId="0">
      <alignment horizontal="center"/>
    </xf>
    <xf numFmtId="165" fontId="61" fillId="12" borderId="3" applyAlignment="1" pivotButton="0" quotePrefix="0" xfId="0">
      <alignment horizontal="center"/>
    </xf>
    <xf numFmtId="0" fontId="61" fillId="0" borderId="3" applyAlignment="1" pivotButton="0" quotePrefix="0" xfId="0">
      <alignment horizontal="center"/>
    </xf>
    <xf numFmtId="0" fontId="61" fillId="12" borderId="2" applyAlignment="1" pivotButton="0" quotePrefix="0" xfId="0">
      <alignment horizontal="center"/>
    </xf>
    <xf numFmtId="0" fontId="62" fillId="12" borderId="3" applyAlignment="1" pivotButton="0" quotePrefix="0" xfId="0">
      <alignment horizontal="center"/>
    </xf>
    <xf numFmtId="0" fontId="61" fillId="12" borderId="3" applyAlignment="1" pivotButton="0" quotePrefix="1" xfId="0">
      <alignment horizontal="center"/>
    </xf>
    <xf numFmtId="0" fontId="63" fillId="12" borderId="3" applyAlignment="1" pivotButton="0" quotePrefix="0" xfId="0">
      <alignment horizontal="center" vertical="center"/>
    </xf>
    <xf numFmtId="0" fontId="63" fillId="12" borderId="3" applyAlignment="1" pivotButton="0" quotePrefix="0" xfId="0">
      <alignment horizontal="center"/>
    </xf>
    <xf numFmtId="167" fontId="63" fillId="12" borderId="3" applyAlignment="1" pivotButton="0" quotePrefix="0" xfId="0">
      <alignment horizontal="center"/>
    </xf>
    <xf numFmtId="0" fontId="63" fillId="12" borderId="3" applyAlignment="1" pivotButton="0" quotePrefix="0" xfId="0">
      <alignment horizontal="center"/>
    </xf>
    <xf numFmtId="14" fontId="63" fillId="12" borderId="3" applyAlignment="1" pivotButton="0" quotePrefix="0" xfId="0">
      <alignment horizontal="center"/>
    </xf>
    <xf numFmtId="0" fontId="63" fillId="12" borderId="3" applyAlignment="1" pivotButton="0" quotePrefix="1" xfId="0">
      <alignment horizontal="center"/>
    </xf>
    <xf numFmtId="165" fontId="63" fillId="12" borderId="3" applyAlignment="1" pivotButton="0" quotePrefix="0" xfId="0">
      <alignment horizontal="center"/>
    </xf>
    <xf numFmtId="0" fontId="63" fillId="0" borderId="3" applyAlignment="1" pivotButton="0" quotePrefix="0" xfId="0">
      <alignment horizontal="center"/>
    </xf>
    <xf numFmtId="0" fontId="63" fillId="12" borderId="2" applyAlignment="1" pivotButton="0" quotePrefix="0" xfId="0">
      <alignment horizontal="center"/>
    </xf>
    <xf numFmtId="0" fontId="56" fillId="26" borderId="13" applyAlignment="1" pivotButton="0" quotePrefix="0" xfId="6">
      <alignment horizontal="center" vertical="top" wrapText="1"/>
    </xf>
    <xf numFmtId="0" fontId="7" fillId="12" borderId="3" applyAlignment="1" pivotButton="0" quotePrefix="0" xfId="0">
      <alignment horizontal="center" vertical="center"/>
    </xf>
    <xf numFmtId="0" fontId="56" fillId="26" borderId="14" applyAlignment="1" pivotButton="0" quotePrefix="0" xfId="6">
      <alignment horizontal="center" vertical="top" wrapText="1"/>
    </xf>
    <xf numFmtId="0" fontId="1" fillId="0" borderId="0" pivotButton="0" quotePrefix="0" xfId="0"/>
    <xf numFmtId="0" fontId="52" fillId="31" borderId="3" applyAlignment="1" pivotButton="0" quotePrefix="0" xfId="0">
      <alignment horizontal="center"/>
    </xf>
    <xf numFmtId="0" fontId="52" fillId="31" borderId="3" applyAlignment="1" pivotButton="0" quotePrefix="0" xfId="0">
      <alignment horizontal="center"/>
    </xf>
    <xf numFmtId="0" fontId="7" fillId="31" borderId="3" applyAlignment="1" pivotButton="0" quotePrefix="0" xfId="0">
      <alignment horizontal="center"/>
    </xf>
    <xf numFmtId="14" fontId="52" fillId="31" borderId="3" applyAlignment="1" pivotButton="0" quotePrefix="0" xfId="0">
      <alignment horizontal="center"/>
    </xf>
    <xf numFmtId="0" fontId="37" fillId="31" borderId="3" applyAlignment="1" pivotButton="0" quotePrefix="0" xfId="0">
      <alignment horizontal="center"/>
    </xf>
    <xf numFmtId="0" fontId="37" fillId="31" borderId="3" applyAlignment="1" pivotButton="0" quotePrefix="1" xfId="0">
      <alignment horizontal="center"/>
    </xf>
    <xf numFmtId="0" fontId="52" fillId="31" borderId="3" applyAlignment="1" pivotButton="0" quotePrefix="0" xfId="3">
      <alignment horizontal="center"/>
    </xf>
    <xf numFmtId="165" fontId="52" fillId="31" borderId="3" applyAlignment="1" pivotButton="0" quotePrefix="0" xfId="0">
      <alignment horizontal="center"/>
    </xf>
    <xf numFmtId="0" fontId="52" fillId="31" borderId="2" applyAlignment="1" pivotButton="0" quotePrefix="0" xfId="0">
      <alignment horizontal="center"/>
    </xf>
    <xf numFmtId="0" fontId="4" fillId="31" borderId="0" pivotButton="0" quotePrefix="0" xfId="0"/>
    <xf numFmtId="167" fontId="9" fillId="0" borderId="3" applyAlignment="1" pivotButton="0" quotePrefix="1" xfId="0">
      <alignment horizontal="center"/>
    </xf>
    <xf numFmtId="167" fontId="37" fillId="31" borderId="3" applyAlignment="1" pivotButton="0" quotePrefix="0" xfId="0">
      <alignment horizontal="center"/>
    </xf>
    <xf numFmtId="0" fontId="7" fillId="12" borderId="3" applyAlignment="1" pivotButton="0" quotePrefix="0" xfId="0">
      <alignment horizontal="center"/>
    </xf>
    <xf numFmtId="0" fontId="58" fillId="27" borderId="15" applyAlignment="1" pivotButton="0" quotePrefix="0" xfId="6">
      <alignment horizontal="center" vertical="top" wrapText="1"/>
    </xf>
    <xf numFmtId="0" fontId="56" fillId="26" borderId="13" applyAlignment="1" pivotButton="0" quotePrefix="0" xfId="6">
      <alignment horizontal="center" vertical="top" wrapText="1"/>
    </xf>
    <xf numFmtId="0" fontId="56" fillId="27" borderId="17" applyAlignment="1" pivotButton="0" quotePrefix="0" xfId="6">
      <alignment horizontal="center" vertical="top" wrapText="1"/>
    </xf>
    <xf numFmtId="0" fontId="1" fillId="0" borderId="0" pivotButton="0" quotePrefix="0" xfId="0"/>
    <xf numFmtId="0" fontId="60" fillId="28" borderId="19" applyAlignment="1" pivotButton="0" quotePrefix="0" xfId="6">
      <alignment horizontal="center" vertical="top" wrapText="1"/>
    </xf>
    <xf numFmtId="0" fontId="56" fillId="0" borderId="0" applyAlignment="1" pivotButton="0" quotePrefix="0" xfId="6">
      <alignment horizontal="center" vertical="top" wrapText="1"/>
    </xf>
    <xf numFmtId="171" fontId="56" fillId="29" borderId="18" applyAlignment="1" pivotButton="0" quotePrefix="0" xfId="2">
      <alignment vertical="top" wrapText="1"/>
    </xf>
    <xf numFmtId="171" fontId="55" fillId="0" borderId="18" applyAlignment="1" pivotButton="0" quotePrefix="0" xfId="2">
      <alignment vertical="top" shrinkToFit="1"/>
    </xf>
    <xf numFmtId="171" fontId="55" fillId="29" borderId="18" applyAlignment="1" pivotButton="0" quotePrefix="0" xfId="2">
      <alignment vertical="top" shrinkToFit="1"/>
    </xf>
    <xf numFmtId="171" fontId="56" fillId="0" borderId="18" applyAlignment="1" pivotButton="0" quotePrefix="0" xfId="2">
      <alignment vertical="top" wrapText="1"/>
    </xf>
    <xf numFmtId="171" fontId="55" fillId="30" borderId="18" applyAlignment="1" pivotButton="0" quotePrefix="0" xfId="2">
      <alignment vertical="top" shrinkToFit="1"/>
    </xf>
    <xf numFmtId="171" fontId="56" fillId="0" borderId="0" applyAlignment="1" pivotButton="0" quotePrefix="0" xfId="2">
      <alignment vertical="top" wrapText="1"/>
    </xf>
    <xf numFmtId="171" fontId="61" fillId="12" borderId="3" applyAlignment="1" pivotButton="0" quotePrefix="0" xfId="0">
      <alignment horizontal="center"/>
    </xf>
    <xf numFmtId="0" fontId="56" fillId="26" borderId="12" applyAlignment="1" pivotButton="0" quotePrefix="0" xfId="6">
      <alignment horizontal="center" vertical="top" wrapText="1"/>
    </xf>
    <xf numFmtId="0" fontId="56" fillId="26" borderId="13" applyAlignment="1" pivotButton="0" quotePrefix="0" xfId="6">
      <alignment horizontal="center" vertical="top" wrapText="1"/>
    </xf>
    <xf numFmtId="0" fontId="56" fillId="27" borderId="16" applyAlignment="1" pivotButton="0" quotePrefix="0" xfId="6">
      <alignment horizontal="center" vertical="top" wrapText="1"/>
    </xf>
    <xf numFmtId="0" fontId="56" fillId="27" borderId="17" applyAlignment="1" pivotButton="0" quotePrefix="0" xfId="6">
      <alignment horizontal="center" vertical="top" wrapText="1"/>
    </xf>
    <xf numFmtId="0" fontId="2" fillId="2" borderId="2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171" fontId="7" fillId="0" borderId="0" applyAlignment="1" pivotButton="0" quotePrefix="0" xfId="0">
      <alignment horizontal="center"/>
    </xf>
    <xf numFmtId="171" fontId="5" fillId="2" borderId="0" applyAlignment="1" pivotButton="0" quotePrefix="0" xfId="0">
      <alignment horizontal="center" vertical="center"/>
    </xf>
    <xf numFmtId="171" fontId="7" fillId="0" borderId="3" applyAlignment="1" pivotButton="0" quotePrefix="0" xfId="2">
      <alignment horizontal="center"/>
    </xf>
    <xf numFmtId="171" fontId="7" fillId="3" borderId="3" pivotButton="0" quotePrefix="0" xfId="0"/>
    <xf numFmtId="171" fontId="7" fillId="0" borderId="3" applyAlignment="1" pivotButton="0" quotePrefix="0" xfId="0">
      <alignment horizontal="center"/>
    </xf>
    <xf numFmtId="171" fontId="7" fillId="0" borderId="3" pivotButton="0" quotePrefix="0" xfId="0"/>
    <xf numFmtId="171" fontId="7" fillId="0" borderId="3" pivotButton="0" quotePrefix="0" xfId="2"/>
    <xf numFmtId="171" fontId="9" fillId="0" borderId="3" applyAlignment="1" pivotButton="0" quotePrefix="0" xfId="0">
      <alignment horizontal="center"/>
    </xf>
    <xf numFmtId="171" fontId="9" fillId="0" borderId="3" applyAlignment="1" pivotButton="0" quotePrefix="0" xfId="2">
      <alignment horizontal="center" vertical="center"/>
    </xf>
    <xf numFmtId="171" fontId="9" fillId="0" borderId="3" applyAlignment="1" pivotButton="0" quotePrefix="0" xfId="0">
      <alignment horizontal="center" vertical="center"/>
    </xf>
    <xf numFmtId="171" fontId="7" fillId="0" borderId="3" applyAlignment="1" pivotButton="0" quotePrefix="0" xfId="2">
      <alignment vertical="center"/>
    </xf>
    <xf numFmtId="171" fontId="7" fillId="3" borderId="3" applyAlignment="1" pivotButton="0" quotePrefix="0" xfId="0">
      <alignment vertical="center"/>
    </xf>
    <xf numFmtId="171" fontId="7" fillId="3" borderId="3" applyAlignment="1" pivotButton="0" quotePrefix="0" xfId="2">
      <alignment vertical="center"/>
    </xf>
    <xf numFmtId="171" fontId="20" fillId="3" borderId="3" pivotButton="0" quotePrefix="0" xfId="0"/>
    <xf numFmtId="171" fontId="7" fillId="0" borderId="0" pivotButton="0" quotePrefix="0" xfId="0"/>
    <xf numFmtId="171" fontId="9" fillId="0" borderId="3" applyAlignment="1" pivotButton="0" quotePrefix="0" xfId="2">
      <alignment horizontal="center"/>
    </xf>
    <xf numFmtId="171" fontId="7" fillId="0" borderId="3" applyAlignment="1" pivotButton="0" quotePrefix="0" xfId="2">
      <alignment horizontal="center" vertical="center"/>
    </xf>
    <xf numFmtId="171" fontId="7" fillId="0" borderId="3" applyAlignment="1" pivotButton="0" quotePrefix="0" xfId="0">
      <alignment vertical="center"/>
    </xf>
    <xf numFmtId="169" fontId="7" fillId="0" borderId="3" applyAlignment="1" pivotButton="0" quotePrefix="0" xfId="0">
      <alignment horizontal="center"/>
    </xf>
    <xf numFmtId="171" fontId="7" fillId="3" borderId="3" applyAlignment="1" pivotButton="0" quotePrefix="0" xfId="2">
      <alignment horizontal="center" vertical="center"/>
    </xf>
    <xf numFmtId="171" fontId="7" fillId="3" borderId="3" applyAlignment="1" pivotButton="0" quotePrefix="0" xfId="0">
      <alignment horizontal="center"/>
    </xf>
    <xf numFmtId="171" fontId="7" fillId="3" borderId="3" pivotButton="0" quotePrefix="0" xfId="2"/>
    <xf numFmtId="171" fontId="9" fillId="3" borderId="3" applyAlignment="1" pivotButton="0" quotePrefix="0" xfId="0">
      <alignment horizontal="center" vertical="center"/>
    </xf>
    <xf numFmtId="170" fontId="9" fillId="0" borderId="3" applyAlignment="1" pivotButton="0" quotePrefix="1" xfId="0">
      <alignment horizontal="center" vertical="center"/>
    </xf>
    <xf numFmtId="171" fontId="0" fillId="0" borderId="3" applyAlignment="1" pivotButton="0" quotePrefix="0" xfId="2">
      <alignment vertical="center"/>
    </xf>
    <xf numFmtId="171" fontId="7" fillId="3" borderId="8" applyAlignment="1" pivotButton="0" quotePrefix="0" xfId="2">
      <alignment vertical="center"/>
    </xf>
    <xf numFmtId="170" fontId="7" fillId="0" borderId="3" applyAlignment="1" pivotButton="0" quotePrefix="0" xfId="0">
      <alignment horizontal="center" vertical="center"/>
    </xf>
    <xf numFmtId="171" fontId="7" fillId="3" borderId="3" applyAlignment="1" pivotButton="0" quotePrefix="0" xfId="0">
      <alignment horizontal="center" vertical="center"/>
    </xf>
    <xf numFmtId="171" fontId="9" fillId="3" borderId="3" applyAlignment="1" pivotButton="0" quotePrefix="0" xfId="0">
      <alignment vertical="center"/>
    </xf>
    <xf numFmtId="171" fontId="7" fillId="0" borderId="3" applyAlignment="1" pivotButton="0" quotePrefix="0" xfId="0">
      <alignment horizontal="center" vertical="center"/>
    </xf>
    <xf numFmtId="171" fontId="7" fillId="0" borderId="5" applyAlignment="1" pivotButton="0" quotePrefix="0" xfId="0">
      <alignment horizontal="center" vertical="center"/>
    </xf>
    <xf numFmtId="171" fontId="7" fillId="3" borderId="8" applyAlignment="1" pivotButton="0" quotePrefix="0" xfId="0">
      <alignment vertical="center"/>
    </xf>
    <xf numFmtId="170" fontId="7" fillId="3" borderId="3" applyAlignment="1" pivotButton="0" quotePrefix="0" xfId="0">
      <alignment horizontal="center" vertical="center"/>
    </xf>
    <xf numFmtId="171" fontId="7" fillId="3" borderId="5" applyAlignment="1" pivotButton="0" quotePrefix="0" xfId="0">
      <alignment vertical="center"/>
    </xf>
    <xf numFmtId="171" fontId="9" fillId="0" borderId="2" applyAlignment="1" pivotButton="0" quotePrefix="0" xfId="0">
      <alignment horizontal="center"/>
    </xf>
    <xf numFmtId="171" fontId="37" fillId="12" borderId="3" applyAlignment="1" pivotButton="0" quotePrefix="0" xfId="0">
      <alignment horizontal="center" vertical="center"/>
    </xf>
    <xf numFmtId="171" fontId="33" fillId="19" borderId="3" applyAlignment="1" pivotButton="0" quotePrefix="0" xfId="0">
      <alignment vertical="center"/>
    </xf>
    <xf numFmtId="171" fontId="33" fillId="3" borderId="3" applyAlignment="1" pivotButton="0" quotePrefix="0" xfId="0">
      <alignment horizontal="center" vertical="center"/>
    </xf>
    <xf numFmtId="171" fontId="37" fillId="12" borderId="3" applyAlignment="1" pivotButton="0" quotePrefix="0" xfId="0">
      <alignment vertical="center"/>
    </xf>
    <xf numFmtId="171" fontId="9" fillId="3" borderId="2" applyAlignment="1" pivotButton="0" quotePrefix="0" xfId="0">
      <alignment horizontal="center"/>
    </xf>
    <xf numFmtId="171" fontId="9" fillId="0" borderId="3" applyAlignment="1" pivotButton="0" quotePrefix="0" xfId="0">
      <alignment vertical="center"/>
    </xf>
    <xf numFmtId="171" fontId="7" fillId="5" borderId="3" applyAlignment="1" pivotButton="0" quotePrefix="0" xfId="0">
      <alignment vertical="center"/>
    </xf>
    <xf numFmtId="171" fontId="37" fillId="12" borderId="3" applyAlignment="1" pivotButton="0" quotePrefix="0" xfId="0">
      <alignment horizontal="center"/>
    </xf>
    <xf numFmtId="171" fontId="37" fillId="12" borderId="2" applyAlignment="1" pivotButton="0" quotePrefix="0" xfId="0">
      <alignment horizontal="center" vertical="center"/>
    </xf>
    <xf numFmtId="171" fontId="9" fillId="5" borderId="3" applyAlignment="1" pivotButton="0" quotePrefix="0" xfId="0">
      <alignment vertical="center"/>
    </xf>
    <xf numFmtId="171" fontId="9" fillId="5" borderId="2" applyAlignment="1" pivotButton="0" quotePrefix="0" xfId="0">
      <alignment horizontal="center"/>
    </xf>
    <xf numFmtId="171" fontId="9" fillId="5" borderId="3" applyAlignment="1" pivotButton="0" quotePrefix="0" xfId="0">
      <alignment horizontal="center" vertical="center"/>
    </xf>
    <xf numFmtId="171" fontId="7" fillId="0" borderId="2" applyAlignment="1" pivotButton="0" quotePrefix="0" xfId="0">
      <alignment horizontal="center"/>
    </xf>
    <xf numFmtId="171" fontId="7" fillId="3" borderId="2" applyAlignment="1" pivotButton="0" quotePrefix="0" xfId="0">
      <alignment horizontal="center"/>
    </xf>
    <xf numFmtId="171" fontId="37" fillId="12" borderId="2" applyAlignment="1" pivotButton="0" quotePrefix="0" xfId="0">
      <alignment horizontal="center"/>
    </xf>
    <xf numFmtId="171" fontId="9" fillId="0" borderId="5" applyAlignment="1" pivotButton="0" quotePrefix="0" xfId="0">
      <alignment horizontal="center" vertical="center"/>
    </xf>
    <xf numFmtId="171" fontId="37" fillId="12" borderId="5" applyAlignment="1" pivotButton="0" quotePrefix="0" xfId="0">
      <alignment horizontal="center"/>
    </xf>
    <xf numFmtId="171" fontId="9" fillId="0" borderId="5" applyAlignment="1" pivotButton="0" quotePrefix="0" xfId="0">
      <alignment horizontal="center"/>
    </xf>
    <xf numFmtId="171" fontId="49" fillId="12" borderId="5" applyAlignment="1" pivotButton="0" quotePrefix="0" xfId="0">
      <alignment horizontal="center"/>
    </xf>
    <xf numFmtId="171" fontId="52" fillId="12" borderId="3" applyAlignment="1" pivotButton="0" quotePrefix="0" xfId="0">
      <alignment horizontal="center"/>
    </xf>
    <xf numFmtId="171" fontId="61" fillId="12" borderId="3" applyAlignment="1" pivotButton="0" quotePrefix="0" xfId="0">
      <alignment horizontal="center"/>
    </xf>
    <xf numFmtId="171" fontId="56" fillId="29" borderId="18" applyAlignment="1" pivotButton="0" quotePrefix="0" xfId="2">
      <alignment vertical="top" wrapText="1"/>
    </xf>
    <xf numFmtId="171" fontId="55" fillId="0" borderId="18" applyAlignment="1" pivotButton="0" quotePrefix="0" xfId="2">
      <alignment vertical="top" shrinkToFit="1"/>
    </xf>
    <xf numFmtId="171" fontId="55" fillId="29" borderId="18" applyAlignment="1" pivotButton="0" quotePrefix="0" xfId="2">
      <alignment vertical="top" shrinkToFit="1"/>
    </xf>
    <xf numFmtId="171" fontId="56" fillId="0" borderId="18" applyAlignment="1" pivotButton="0" quotePrefix="0" xfId="2">
      <alignment vertical="top" wrapText="1"/>
    </xf>
    <xf numFmtId="171" fontId="55" fillId="30" borderId="18" applyAlignment="1" pivotButton="0" quotePrefix="0" xfId="2">
      <alignment vertical="top" shrinkToFit="1"/>
    </xf>
    <xf numFmtId="171" fontId="56" fillId="0" borderId="0" applyAlignment="1" pivotButton="0" quotePrefix="0" xfId="2">
      <alignment vertical="top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1" pivotButton="0" quotePrefix="0" xfId="0"/>
  </cellXfs>
  <cellStyles count="7">
    <cellStyle name="Normal" xfId="0" builtinId="0"/>
    <cellStyle name="Vírgula" xfId="1" builtinId="3"/>
    <cellStyle name="Moeda" xfId="2" builtinId="4"/>
    <cellStyle name="Hiperlink" xfId="3" builtinId="8"/>
    <cellStyle name="Normal 2" xfId="4"/>
    <cellStyle name="Normal 3" xfId="5"/>
    <cellStyle name="Normal 4" xfId="6"/>
  </cellStyles>
  <dxfs count="256"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rgb="FFCCCCCC"/>
        </patternFill>
      </fill>
      <alignment horizontal="general" vertical="top" shrinkToFit="1"/>
      <border outline="0"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</border>
    </dxf>
    <dxf>
      <numFmt numFmtId="0" formatCode="General"/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1" formatCode="0"/>
      <fill>
        <patternFill patternType="solid">
          <fgColor indexed="64"/>
          <bgColor rgb="FFCCCCCC"/>
        </patternFill>
      </fill>
      <alignment horizontal="center" vertical="top" shrinkToFit="1"/>
      <border>
        <left style="thin">
          <color rgb="FF666666"/>
        </left>
        <right style="thin">
          <color rgb="FF666666"/>
        </right>
        <top style="thin">
          <color rgb="FF666666"/>
        </top>
        <bottom style="thin">
          <color rgb="FF666666"/>
        </bottom>
        <vertical/>
        <horizontal/>
      </border>
    </dxf>
    <dxf>
      <font>
        <name val="Calibri"/>
        <strike val="0"/>
        <outline val="0"/>
        <shadow val="0"/>
        <sz val="11"/>
        <vertAlign val="baseline"/>
      </font>
    </dxf>
    <dxf>
      <font>
        <name val="Calibri"/>
        <strike val="0"/>
        <outline val="0"/>
        <shadow val="0"/>
        <sz val="11"/>
        <vertAlign val="baseline"/>
      </font>
    </dxf>
    <dxf>
      <border outline="0">
        <top style="thin">
          <color rgb="FF666666"/>
        </top>
      </border>
    </dxf>
    <dxf>
      <font>
        <name val="Calibri"/>
        <strike val="0"/>
        <outline val="0"/>
        <shadow val="0"/>
        <sz val="11"/>
        <vertAlign val="baseline"/>
      </font>
    </dxf>
    <dxf>
      <border outline="0">
        <bottom style="thin">
          <color rgb="FF666666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rgb="FF000000"/>
        </patternFill>
      </fill>
      <alignment horizontal="center" vertical="top" wrapText="1"/>
      <border outline="0">
        <left style="thin">
          <color rgb="FF666666"/>
        </left>
        <right style="thin">
          <color rgb="FF666666"/>
        </right>
        <top/>
        <bottom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fill>
        <patternFill>
          <fgColor indexed="64"/>
          <bgColor auto="1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165" formatCode="\(00\)\ 00000\-000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34" formatCode="_-&quot;R$&quot;\ * #,##0.00_-;\-&quot;R$&quot;\ * #,##0.00_-;_-&quot;R$&quot;\ * &quot;-&quot;??_-;_-@_-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19" formatCode="dd/mm/yyyy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0" formatCode="General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0"/>
        <extend val="0"/>
        <sz val="11"/>
        <vertAlign val="baseline"/>
        <scheme val="major"/>
      </font>
      <numFmt numFmtId="0" formatCode="General"/>
      <fill>
        <patternFill patternType="solid">
          <fgColor indexed="64"/>
          <bgColor rgb="FFC00000"/>
        </patternFill>
      </fill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numFmt numFmtId="167" formatCode="000&quot;.&quot;000&quot;.&quot;000\-0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name val="Calibri Light"/>
        <strike val="0"/>
        <outline val="0"/>
        <shadow val="0"/>
        <condense val="0"/>
        <color theme="1"/>
        <extend val="0"/>
        <sz val="11"/>
        <vertAlign val="baseline"/>
        <scheme val="major"/>
      </font>
      <alignment horizontal="center" vertical="bottom"/>
    </dxf>
    <dxf>
      <font>
        <color rgb="FF00B05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b val="1"/>
        <color theme="0" tint="-0.249946592608417"/>
      </font>
      <fill>
        <patternFill>
          <bgColor theme="1" tint="0.1499679555650502"/>
        </patternFill>
      </fill>
    </dxf>
    <dxf>
      <font>
        <color rgb="FF00B0F0"/>
      </font>
      <fill>
        <patternFill>
          <bgColor rgb="FF002060"/>
        </patternFill>
      </fill>
    </dxf>
    <dxf>
      <font>
        <b val="1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b val="1"/>
        <color theme="0" tint="-0.249946592608417"/>
      </font>
      <fill>
        <patternFill>
          <bgColor theme="1" tint="0.1499679555650502"/>
        </patternFill>
      </fill>
    </dxf>
    <dxf>
      <font>
        <color rgb="FF00B0F0"/>
      </font>
      <fill>
        <patternFill>
          <bgColor rgb="FF002060"/>
        </patternFill>
      </fill>
    </dxf>
    <dxf>
      <font>
        <b val="1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auto="1"/>
      </font>
      <fill>
        <patternFill>
          <bgColor rgb="FFFFFF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theme="0"/>
      </font>
      <fill>
        <patternFill>
          <bgColor theme="1"/>
        </patternFill>
      </fill>
    </dxf>
    <dxf>
      <font>
        <b val="1"/>
        <color auto="1"/>
      </font>
      <fill>
        <patternFill>
          <bgColor theme="0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b val="1"/>
        <color theme="0" tint="-0.249946592608417"/>
      </font>
      <fill>
        <patternFill>
          <bgColor theme="1" tint="0.1499679555650502"/>
        </patternFill>
      </fill>
    </dxf>
    <dxf>
      <font>
        <color rgb="FF00B0F0"/>
      </font>
      <fill>
        <patternFill>
          <bgColor rgb="FF002060"/>
        </patternFill>
      </fill>
    </dxf>
    <dxf>
      <font>
        <b val="1"/>
        <color rgb="FF9C6500"/>
      </font>
      <fill>
        <patternFill>
          <bgColor rgb="FFFFEB9C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C00000"/>
      </font>
      <fill>
        <patternFill>
          <bgColor theme="0"/>
        </patternFill>
      </fill>
    </dxf>
    <dxf>
      <font>
        <b val="1"/>
        <color rgb="FFC0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theme="4" tint="0.5999633777886288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800000"/>
      </font>
      <fill>
        <patternFill>
          <bgColor theme="9" tint="0.5999633777886288"/>
        </patternFill>
      </fill>
    </dxf>
    <dxf>
      <font>
        <b val="1"/>
        <color theme="9"/>
      </font>
      <fill>
        <patternFill>
          <bgColor rgb="FF8000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  <color theme="0"/>
      </font>
      <fill>
        <patternFill>
          <bgColor rgb="FFC00000"/>
        </patternFill>
      </fill>
    </dxf>
    <dxf>
      <font>
        <b val="1"/>
        <color rgb="FF006100"/>
      </font>
      <fill>
        <patternFill>
          <bgColor rgb="FFC6EFCE"/>
        </patternFill>
      </fill>
    </dxf>
    <dxf>
      <font>
        <b val="1"/>
        <color rgb="FF9C0006"/>
      </font>
      <fill>
        <patternFill>
          <bgColor rgb="FFFFC7CE"/>
        </patternFill>
      </fill>
    </dxf>
    <dxf>
      <font>
        <b val="1"/>
        <color theme="4" tint="0.3999145481734672"/>
      </font>
      <fill>
        <patternFill>
          <bgColor rgb="FF002060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499984740745262"/>
      </font>
      <fill>
        <patternFill>
          <bgColor theme="1" tint="0.249946592608417"/>
        </patternFill>
      </fill>
    </dxf>
    <dxf>
      <font>
        <color rgb="FF800000"/>
      </font>
      <fill>
        <patternFill>
          <bgColor theme="9" tint="-0.249946592608417"/>
        </patternFill>
      </fill>
    </dxf>
    <dxf>
      <font>
        <b val="1"/>
        <color theme="0"/>
      </font>
      <fill>
        <patternFill>
          <bgColor theme="3" tint="-0.499984740745262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auto="1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QUADRO" displayName="QUADRO" ref="A1:Z1388" headerRowCount="1" totalsRowShown="0" dataDxfId="51" tableBorderDxfId="50">
  <autoFilter ref="A1:Z1388">
    <filterColumn colId="1" hiddenButton="0" showButton="1">
      <filters>
        <filter val="Ativo"/>
      </filters>
    </filterColumn>
  </autoFilter>
  <tableColumns count="26">
    <tableColumn id="1" name="MATRICULA" dataDxfId="49"/>
    <tableColumn id="2" name="STATUS" dataDxfId="48"/>
    <tableColumn id="3" name="NOME" dataDxfId="47"/>
    <tableColumn id="4" name="CPF" dataDxfId="46"/>
    <tableColumn id="27" name="L.ATUAL" dataDxfId="45"/>
    <tableColumn id="5" name="MATRIZ" dataDxfId="44">
      <calculatedColumnFormula>IFERROR(VLOOKUP(QUADRO[[#This Row],[L.ATUAL]],REFERENCIA!A:J,8,FALSE),"")</calculatedColumnFormula>
    </tableColumn>
    <tableColumn id="7" name="F. REGISTRO" dataDxfId="43"/>
    <tableColumn id="8" name="F. ATUAL" dataDxfId="42"/>
    <tableColumn id="9" name="ADMISSAO" dataDxfId="41"/>
    <tableColumn id="10" name="EXP.30" dataDxfId="40">
      <calculatedColumnFormula>IFERROR(QUADRO[[#This Row],[ADMISSAO]]+29,"")</calculatedColumnFormula>
    </tableColumn>
    <tableColumn id="11" name="EXP.60" dataDxfId="39">
      <calculatedColumnFormula>IFERROR(QUADRO[[#This Row],[EXP.30]]+60,"")</calculatedColumnFormula>
    </tableColumn>
    <tableColumn id="12" name="CONTRATO" dataDxfId="38"/>
    <tableColumn id="13" name="SALÁRIO TOTAL" dataDxfId="37">
      <calculatedColumnFormula>IFERROR(VLOOKUP(QUADRO[[#This Row],[F. REGISTRO]]&amp;QUADRO[[#This Row],[L.ATUAL]],REFERENCIA!D:E,2,FALSE),IF(QUADRO[[#This Row],[F. REGISTRO]]="Gerente",2500,""))</calculatedColumnFormula>
    </tableColumn>
    <tableColumn id="14" name="BANCO" dataDxfId="36"/>
    <tableColumn id="15" name="AGENCIA" dataDxfId="35"/>
    <tableColumn id="16" name="C. CORRENTE" dataDxfId="34"/>
    <tableColumn id="17" name="DIGITO" dataDxfId="33"/>
    <tableColumn id="18" name="TIPO DE CONTA" dataDxfId="32"/>
    <tableColumn id="19" name="TIPO DE CHAVE" dataDxfId="31"/>
    <tableColumn id="20" name="PIX" dataDxfId="30"/>
    <tableColumn id="21" name="E-MAIL" dataDxfId="29"/>
    <tableColumn id="22" name="TELEFONE" dataDxfId="28"/>
    <tableColumn id="23" name="DATA DE NASCIMENTO" dataDxfId="27"/>
    <tableColumn id="24" name="OPTANTE VT" dataDxfId="26"/>
    <tableColumn id="25" name="OBSERVACAO" dataDxfId="25"/>
    <tableColumn id="26" name="DESLIGAMENTO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3:J83" headerRowCount="1" totalsRowShown="0" headerRowDxfId="23" dataDxfId="21" headerRowBorderDxfId="22" tableBorderDxfId="20" headerRowCellStyle="Normal 4">
  <autoFilter ref="A3:J83"/>
  <tableColumns count="10">
    <tableColumn id="1" name="LOJA" dataDxfId="19"/>
    <tableColumn id="2" name="SIST." dataDxfId="18"/>
    <tableColumn id="9" name="CARGO" dataDxfId="17" dataCellStyle="Normal 4"/>
    <tableColumn id="11" name="REF1" dataDxfId="16">
      <calculatedColumnFormula>Tabela2[[#This Row],[CARGO]]&amp;Tabela2[[#This Row],[LOJA]]</calculatedColumnFormula>
    </tableColumn>
    <tableColumn id="8" name="SALÁRIO" dataDxfId="15" dataCellStyle="Moeda"/>
    <tableColumn id="3" name="RAZÃO SOCIAL" dataDxfId="14"/>
    <tableColumn id="4" name="CNPJ" dataDxfId="13"/>
    <tableColumn id="5" name="GP" dataDxfId="12"/>
    <tableColumn id="6" name="CIDADE" dataDxfId="11"/>
    <tableColumn id="7" name="ESCRITÓRIO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ripboneskatebauru@gmail.com" TargetMode="External" Id="rId1" /><Relationship Type="http://schemas.openxmlformats.org/officeDocument/2006/relationships/hyperlink" Target="mailto:gerenciabazzani@gmail.com" TargetMode="External" Id="rId2" /><Relationship Type="http://schemas.openxmlformats.org/officeDocument/2006/relationships/hyperlink" Target="mailto:geovanna1878@gmail.com" TargetMode="External" Id="rId3" /><Relationship Type="http://schemas.openxmlformats.org/officeDocument/2006/relationships/hyperlink" Target="mailto:pvophicina@gmail.com" TargetMode="External" Id="rId4" /><Relationship Type="http://schemas.openxmlformats.org/officeDocument/2006/relationships/hyperlink" Target="mailto:samanta-huggler@hotmail.com" TargetMode="External" Id="rId5" /><Relationship Type="http://schemas.openxmlformats.org/officeDocument/2006/relationships/hyperlink" Target="mailto:educarvalho164@gmai.com" TargetMode="External" Id="rId6" /><Relationship Type="http://schemas.openxmlformats.org/officeDocument/2006/relationships/hyperlink" Target="mailto:educarvalho164@gmail.com" TargetMode="External" Id="rId7" /><Relationship Type="http://schemas.openxmlformats.org/officeDocument/2006/relationships/hyperlink" Target="mailto:arcamatheus@gmail.com" TargetMode="External" Id="rId8" /><Relationship Type="http://schemas.openxmlformats.org/officeDocument/2006/relationships/hyperlink" Target="mailto:natanael18dsm@gmail.com" TargetMode="External" Id="rId9" /><Relationship Type="http://schemas.openxmlformats.org/officeDocument/2006/relationships/hyperlink" Target="mailto:MATEUSCONTATOS6@GMAIL.COM" TargetMode="External" Id="rId10" /><Relationship Type="http://schemas.openxmlformats.org/officeDocument/2006/relationships/hyperlink" Target="mailto:ewerthonananias@gmail.com" TargetMode="External" Id="rId11" /><Relationship Type="http://schemas.openxmlformats.org/officeDocument/2006/relationships/hyperlink" Target="mailto:mirelamithielly0409@gmail.com" TargetMode="External" Id="rId12" /><Relationship Type="http://schemas.openxmlformats.org/officeDocument/2006/relationships/hyperlink" Target="mailto:guilhermehenriquefranca@gmail.com" TargetMode="External" Id="rId13" /><Relationship Type="http://schemas.openxmlformats.org/officeDocument/2006/relationships/hyperlink" Target="mailto:pedrohe13go@hotmail.com" TargetMode="External" Id="rId14" /><Relationship Type="http://schemas.openxmlformats.org/officeDocument/2006/relationships/hyperlink" Target="mailto:phfalcaom@gmail.com" TargetMode="External" Id="rId15" /><Relationship Type="http://schemas.openxmlformats.org/officeDocument/2006/relationships/hyperlink" Target="mailto:phfalcaom@gmail.com" TargetMode="External" Id="rId16" /><Relationship Type="http://schemas.openxmlformats.org/officeDocument/2006/relationships/hyperlink" Target="mailto:teeuquirino@gmail.com" TargetMode="External" Id="rId17" /><Relationship Type="http://schemas.openxmlformats.org/officeDocument/2006/relationships/hyperlink" Target="mailto:vitorophicina@gmail.com" TargetMode="External" Id="rId18" /><Relationship Type="http://schemas.openxmlformats.org/officeDocument/2006/relationships/hyperlink" Target="mailto:kauamartins0660@gmail.%20Com" TargetMode="External" Id="rId19" /><Relationship Type="http://schemas.openxmlformats.org/officeDocument/2006/relationships/hyperlink" Target="mailto:lbruna304@yahoo.com" TargetMode="External" Id="rId20" /><Relationship Type="http://schemas.openxmlformats.org/officeDocument/2006/relationships/hyperlink" Target="mailto:paula.mcardoso@hotmail.com" TargetMode="External" Id="rId21" /><Relationship Type="http://schemas.openxmlformats.org/officeDocument/2006/relationships/hyperlink" Target="mailto:wcaravina@gmail.com" TargetMode="External" Id="rId22" /><Relationship Type="http://schemas.openxmlformats.org/officeDocument/2006/relationships/hyperlink" Target="mailto:rosatedanielle@gmail.com" TargetMode="External" Id="rId23" /><Relationship Type="http://schemas.openxmlformats.org/officeDocument/2006/relationships/hyperlink" Target="mailto:Anaclara.23110414@gmail.com" TargetMode="External" Id="rId24" /><Relationship Type="http://schemas.openxmlformats.org/officeDocument/2006/relationships/hyperlink" Target="mailto:gabriel.carara@uel.br" TargetMode="External" Id="rId25" /><Relationship Type="http://schemas.openxmlformats.org/officeDocument/2006/relationships/hyperlink" Target="mailto:brenovdecarvalho@gmail.com" TargetMode="External" Id="rId26" /><Relationship Type="http://schemas.openxmlformats.org/officeDocument/2006/relationships/hyperlink" Target="mailto:brenovdecarvalho@gmail.com" TargetMode="External" Id="rId27" /><Relationship Type="http://schemas.openxmlformats.org/officeDocument/2006/relationships/hyperlink" Target="mailto:leocrispa@gmail.com" TargetMode="External" Id="rId28" /><Relationship Type="http://schemas.openxmlformats.org/officeDocument/2006/relationships/hyperlink" Target="mailto:thaisa.aparecida@hotmail.com" TargetMode="External" Id="rId29" /><Relationship Type="http://schemas.openxmlformats.org/officeDocument/2006/relationships/hyperlink" Target="mailto:nanybiscaro1986@gmail.com" TargetMode="External" Id="rId30" /><Relationship Type="http://schemas.openxmlformats.org/officeDocument/2006/relationships/hyperlink" Target="mailto:Adrielydelgado@hotmail.com" TargetMode="External" Id="rId31" /><Relationship Type="http://schemas.openxmlformats.org/officeDocument/2006/relationships/hyperlink" Target="mailto:amorim.beatriz2020@gmail.com" TargetMode="External" Id="rId32" /><Relationship Type="http://schemas.openxmlformats.org/officeDocument/2006/relationships/hyperlink" Target="mailto:ftalo@yahoo.com.br" TargetMode="External" Id="rId33" /><Relationship Type="http://schemas.openxmlformats.org/officeDocument/2006/relationships/hyperlink" Target="mailto:gustavo.henrique27@hotmail" TargetMode="External" Id="rId34" /><Relationship Type="http://schemas.openxmlformats.org/officeDocument/2006/relationships/hyperlink" Target="mailto:emundoarte@outlook.com" TargetMode="External" Id="rId35" /><Relationship Type="http://schemas.openxmlformats.org/officeDocument/2006/relationships/hyperlink" Target="mailto:elvismfontes@gmail.com" TargetMode="External" Id="rId36" /><Relationship Type="http://schemas.openxmlformats.org/officeDocument/2006/relationships/hyperlink" Target="mailto:luninha379@gmail.com" TargetMode="External" Id="rId37" /><Relationship Type="http://schemas.openxmlformats.org/officeDocument/2006/relationships/hyperlink" Target="mailto:solumatheus22@gmail.com" TargetMode="External" Id="rId38" /><Relationship Type="http://schemas.openxmlformats.org/officeDocument/2006/relationships/hyperlink" Target="mailto:lorrainydamasceno60@gmail.com" TargetMode="External" Id="rId39" /><Relationship Type="http://schemas.openxmlformats.org/officeDocument/2006/relationships/hyperlink" Target="mailto:josenavarrogabriel@gmail.com" TargetMode="External" Id="rId40" /><Relationship Type="http://schemas.openxmlformats.org/officeDocument/2006/relationships/hyperlink" Target="mailto:dudulilo1519@gmail.com" TargetMode="External" Id="rId41" /><Relationship Type="http://schemas.openxmlformats.org/officeDocument/2006/relationships/hyperlink" Target="mailto:talyssonaraujo1997@gmail.com" TargetMode="External" Id="rId42" /><Relationship Type="http://schemas.openxmlformats.org/officeDocument/2006/relationships/hyperlink" Target="mailto:ISALEZANN@GMAIL.COM" TargetMode="External" Id="rId43" /><Relationship Type="http://schemas.openxmlformats.org/officeDocument/2006/relationships/hyperlink" Target="mailto:waleskajachinovski@icloud.com" TargetMode="External" Id="rId44" /><Relationship Type="http://schemas.openxmlformats.org/officeDocument/2006/relationships/hyperlink" Target="mailto:agatha.d.resende@gmail.com" TargetMode="External" Id="rId45" /><Relationship Type="http://schemas.openxmlformats.org/officeDocument/2006/relationships/hyperlink" Target="mailto:ribeirovitor830@gmail.com" TargetMode="External" Id="rId46" /><Relationship Type="http://schemas.openxmlformats.org/officeDocument/2006/relationships/hyperlink" Target="mailto:ESCODROBEATRIZ@OUTLOOK.COM" TargetMode="External" Id="rId47" /><Relationship Type="http://schemas.openxmlformats.org/officeDocument/2006/relationships/hyperlink" Target="mailto:saramariia13b@gmail.com" TargetMode="External" Id="rId48" /><Relationship Type="http://schemas.openxmlformats.org/officeDocument/2006/relationships/hyperlink" Target="mailto:gsinag94@gmail.com" TargetMode="External" Id="rId49" /><Relationship Type="http://schemas.openxmlformats.org/officeDocument/2006/relationships/hyperlink" Target="mailto:GSINAG94@GMAIL.COM" TargetMode="External" Id="rId50" /><Relationship Type="http://schemas.openxmlformats.org/officeDocument/2006/relationships/hyperlink" Target="mailto:hellen.c.moraes@outlook.com" TargetMode="External" Id="rId51" /><Relationship Type="http://schemas.openxmlformats.org/officeDocument/2006/relationships/hyperlink" Target="mailto:joaovictor.abrantes11@gmail.com" TargetMode="External" Id="rId52" /><Relationship Type="http://schemas.openxmlformats.org/officeDocument/2006/relationships/hyperlink" Target="mailto:douglas2011.cbc@hotmail.com" TargetMode="External" Id="rId53" /><Relationship Type="http://schemas.openxmlformats.org/officeDocument/2006/relationships/hyperlink" Target="mailto:douglas2011.cbc@hotmail.com" TargetMode="External" Id="rId54" /><Relationship Type="http://schemas.openxmlformats.org/officeDocument/2006/relationships/hyperlink" Target="mailto:gabrielafortes558@gmail.com" TargetMode="External" Id="rId55" /><Relationship Type="http://schemas.openxmlformats.org/officeDocument/2006/relationships/hyperlink" Target="mailto:sarakayane52@gmail.com" TargetMode="External" Id="rId56" /><Relationship Type="http://schemas.openxmlformats.org/officeDocument/2006/relationships/hyperlink" Target="mailto:gustavo_garscia@hotmail.com" TargetMode="External" Id="rId57" /><Relationship Type="http://schemas.openxmlformats.org/officeDocument/2006/relationships/hyperlink" Target="mailto:faellmarquinho9595@gmail.com" TargetMode="External" Id="rId58" /><Relationship Type="http://schemas.openxmlformats.org/officeDocument/2006/relationships/hyperlink" Target="mailto:matheussallas21@gmail.com" TargetMode="External" Id="rId59" /><Relationship Type="http://schemas.openxmlformats.org/officeDocument/2006/relationships/hyperlink" Target="mailto:wjesus0205@gmail.com" TargetMode="External" Id="rId60" /><Relationship Type="http://schemas.openxmlformats.org/officeDocument/2006/relationships/hyperlink" Target="mailto:eduardols1.santos@gmail.com" TargetMode="External" Id="rId61" /><Relationship Type="http://schemas.openxmlformats.org/officeDocument/2006/relationships/hyperlink" Target="mailto:fariasisabela932@gmail.com" TargetMode="External" Id="rId62" /><Relationship Type="http://schemas.openxmlformats.org/officeDocument/2006/relationships/hyperlink" Target="mailto:symonalves062@gmail.com" TargetMode="External" Id="rId63" /><Relationship Type="http://schemas.openxmlformats.org/officeDocument/2006/relationships/hyperlink" Target="mailto:adrianatorres95369@gmail.com" TargetMode="External" Id="rId64" /><Relationship Type="http://schemas.openxmlformats.org/officeDocument/2006/relationships/hyperlink" Target="mailto:fagneralves022@hotmail.com" TargetMode="External" Id="rId65" /><Relationship Type="http://schemas.openxmlformats.org/officeDocument/2006/relationships/hyperlink" Target="mailto:filipehrrn@hotmail.com" TargetMode="External" Id="rId66" /><Relationship Type="http://schemas.openxmlformats.org/officeDocument/2006/relationships/hyperlink" Target="mailto:lucasemanuel02@icloud.com" TargetMode="External" Id="rId67" /><Relationship Type="http://schemas.openxmlformats.org/officeDocument/2006/relationships/hyperlink" Target="mailto:biancabatistab9@gmail.com" TargetMode="External" Id="rId68" /><Relationship Type="http://schemas.openxmlformats.org/officeDocument/2006/relationships/hyperlink" Target="mailto:gabrieltiossi15@gmail.com" TargetMode="External" Id="rId69" /><Relationship Type="http://schemas.openxmlformats.org/officeDocument/2006/relationships/hyperlink" Target="mailto:ms7644973@icloud.com" TargetMode="External" Id="rId70" /><Relationship Type="http://schemas.openxmlformats.org/officeDocument/2006/relationships/hyperlink" Target="mailto:gpiedade76@gmail.com" TargetMode="External" Id="rId71" /><Relationship Type="http://schemas.openxmlformats.org/officeDocument/2006/relationships/hyperlink" Target="mailto:yulekiefer@gmail.com" TargetMode="External" Id="rId72" /><Relationship Type="http://schemas.openxmlformats.org/officeDocument/2006/relationships/hyperlink" Target="mailto:Ph630719@gmail.com" TargetMode="External" Id="rId73" /><Relationship Type="http://schemas.openxmlformats.org/officeDocument/2006/relationships/hyperlink" Target="mailto:eduardocavalcante42@gmail.com" TargetMode="External" Id="rId74" /><Relationship Type="http://schemas.openxmlformats.org/officeDocument/2006/relationships/hyperlink" Target="mailto:adelinapriscilamoreiragomes@gmail.com" TargetMode="External" Id="rId75" /><Relationship Type="http://schemas.openxmlformats.org/officeDocument/2006/relationships/hyperlink" Target="mailto:tiffany.angelim2@gmail.com" TargetMode="External" Id="rId76" /><Relationship Type="http://schemas.openxmlformats.org/officeDocument/2006/relationships/hyperlink" Target="mailto:rheynabenttooh@gmail.com" TargetMode="External" Id="rId77" /><Relationship Type="http://schemas.openxmlformats.org/officeDocument/2006/relationships/hyperlink" Target="mailto:lucasberillo9@gmail.com" TargetMode="External" Id="rId78" /><Relationship Type="http://schemas.openxmlformats.org/officeDocument/2006/relationships/hyperlink" Target="mailto:Gabriel3587554@gmail.com" TargetMode="External" Id="rId79" /><Relationship Type="http://schemas.openxmlformats.org/officeDocument/2006/relationships/hyperlink" Target="mailto:tucci.ophicin@gmail.com" TargetMode="External" Id="rId80" /><Relationship Type="http://schemas.openxmlformats.org/officeDocument/2006/relationships/hyperlink" Target="mailto:victoroliveira.soares22@gmail.com" TargetMode="External" Id="rId81" /><Relationship Type="http://schemas.openxmlformats.org/officeDocument/2006/relationships/hyperlink" Target="mailto:vitoramigo8@gmail.com" TargetMode="External" Id="rId82" /><Relationship Type="http://schemas.openxmlformats.org/officeDocument/2006/relationships/hyperlink" Target="mailto:iolanda.mendes61@gmail.com" TargetMode="External" Id="rId83" /><Relationship Type="http://schemas.openxmlformats.org/officeDocument/2006/relationships/hyperlink" Target="mailto:saraclaret010@gmail.com" TargetMode="External" Id="rId84" /><Relationship Type="http://schemas.openxmlformats.org/officeDocument/2006/relationships/hyperlink" Target="mailto:annabeatrizcmonteiro@icloud.com" TargetMode="External" Id="rId85" /><Relationship Type="http://schemas.openxmlformats.org/officeDocument/2006/relationships/hyperlink" Target="mailto:leot60630@gmail.com" TargetMode="External" Id="rId86" /><Relationship Type="http://schemas.openxmlformats.org/officeDocument/2006/relationships/hyperlink" Target="mailto:alcides.gabriel9028@gmail.com" TargetMode="External" Id="rId87" /><Relationship Type="http://schemas.openxmlformats.org/officeDocument/2006/relationships/hyperlink" Target="mailto:julianamarcone1414@gmail.com" TargetMode="External" Id="rId88" /><Relationship Type="http://schemas.openxmlformats.org/officeDocument/2006/relationships/hyperlink" Target="mailto:mauricioegashira16@gmail.com" TargetMode="External" Id="rId89" /><Relationship Type="http://schemas.openxmlformats.org/officeDocument/2006/relationships/hyperlink" Target="mailto:mauricioegashira16@gmail.com" TargetMode="External" Id="rId90" /><Relationship Type="http://schemas.openxmlformats.org/officeDocument/2006/relationships/hyperlink" Target="mailto:mv338321@gmail.com" TargetMode="External" Id="rId91" /><Relationship Type="http://schemas.openxmlformats.org/officeDocument/2006/relationships/hyperlink" Target="mailto:brunosupervisorophftw@gmail.com" TargetMode="External" Id="rId92" /><Relationship Type="http://schemas.openxmlformats.org/officeDocument/2006/relationships/hyperlink" Target="mailto:wendellnishiyama@icloud.com" TargetMode="External" Id="rId93" /><Relationship Type="http://schemas.openxmlformats.org/officeDocument/2006/relationships/hyperlink" Target="mailto:viniciushvs@hotmail.com" TargetMode="External" Id="rId94" /><Relationship Type="http://schemas.openxmlformats.org/officeDocument/2006/relationships/hyperlink" Target="mailto:Adrianosilva72021@icloud" TargetMode="External" Id="rId95" /><Relationship Type="http://schemas.openxmlformats.org/officeDocument/2006/relationships/hyperlink" Target="mailto:helio.jesus@hotmail.com" TargetMode="External" Id="rId96" /><Relationship Type="http://schemas.openxmlformats.org/officeDocument/2006/relationships/hyperlink" Target="mailto:pri.helena02@icloud.com" TargetMode="External" Id="rId97" /><Relationship Type="http://schemas.openxmlformats.org/officeDocument/2006/relationships/hyperlink" Target="mailto:allansantos00777@gmail.com" TargetMode="External" Id="rId98" /><Relationship Type="http://schemas.openxmlformats.org/officeDocument/2006/relationships/hyperlink" Target="mailto:ingridillora@gmail.com" TargetMode="External" Id="rId99" /><Relationship Type="http://schemas.openxmlformats.org/officeDocument/2006/relationships/hyperlink" Target="mailto:DIEGOVILELA594@GMAIL.COM" TargetMode="External" Id="rId100" /><Relationship Type="http://schemas.openxmlformats.org/officeDocument/2006/relationships/hyperlink" Target="mailto:DIEGOVILELA594@GMAIL.COM" TargetMode="External" Id="rId101" /><Relationship Type="http://schemas.openxmlformats.org/officeDocument/2006/relationships/hyperlink" Target="mailto:carrilho.ma@gmail.com" TargetMode="External" Id="rId102" /><Relationship Type="http://schemas.openxmlformats.org/officeDocument/2006/relationships/hyperlink" Target="mailto:paulomagalhaeslima@gmail.com" TargetMode="External" Id="rId103" /><Relationship Type="http://schemas.openxmlformats.org/officeDocument/2006/relationships/hyperlink" Target="mailto:leonardo.alvesb00@gmail.com" TargetMode="External" Id="rId104" /><Relationship Type="http://schemas.openxmlformats.org/officeDocument/2006/relationships/hyperlink" Target="mailto:dornelesheitor37@gmail.com" TargetMode="External" Id="rId105" /><Relationship Type="http://schemas.openxmlformats.org/officeDocument/2006/relationships/hyperlink" Target="mailto:mendesga@outlook.com.br" TargetMode="External" Id="rId106" /><Relationship Type="http://schemas.openxmlformats.org/officeDocument/2006/relationships/hyperlink" Target="mailto:rochagabriel.014@gmail.com" TargetMode="External" Id="rId107" /><Relationship Type="http://schemas.openxmlformats.org/officeDocument/2006/relationships/hyperlink" Target="mailto:italorodriguesangeloni@gmail.com" TargetMode="External" Id="rId108" /><Relationship Type="http://schemas.openxmlformats.org/officeDocument/2006/relationships/hyperlink" Target="mailto:contatochristopher34@gmail.com" TargetMode="External" Id="rId109" /><Relationship Type="http://schemas.openxmlformats.org/officeDocument/2006/relationships/hyperlink" Target="mailto:gabrielsulzbacher481@gmail.com" TargetMode="External" Id="rId110" /><Relationship Type="http://schemas.openxmlformats.org/officeDocument/2006/relationships/hyperlink" Target="mailto:Rafademourabarbosa2@gmail.com" TargetMode="External" Id="rId111" /><Relationship Type="http://schemas.openxmlformats.org/officeDocument/2006/relationships/hyperlink" Target="mailto:CONTATOJOAOALBERTO21@GMAIL.COM" TargetMode="External" Id="rId112" /><Relationship Type="http://schemas.openxmlformats.org/officeDocument/2006/relationships/hyperlink" Target="mailto:MICHELDAMAZIO1@GMAIL.COM" TargetMode="External" Id="rId113" /><Relationship Type="http://schemas.openxmlformats.org/officeDocument/2006/relationships/hyperlink" Target="mailto:MICHELDAMAZIO1@GMAIL.COM" TargetMode="External" Id="rId114" /><Relationship Type="http://schemas.openxmlformats.org/officeDocument/2006/relationships/hyperlink" Target="mailto:davirodrigo904@gmail.com" TargetMode="External" Id="rId115" /><Relationship Type="http://schemas.openxmlformats.org/officeDocument/2006/relationships/hyperlink" Target="mailto:hsfpedrohenrique@gmail.com" TargetMode="External" Id="rId116" /><Relationship Type="http://schemas.openxmlformats.org/officeDocument/2006/relationships/hyperlink" Target="mailto:sebaphone6s@gmail.com" TargetMode="External" Id="rId117" /><Relationship Type="http://schemas.openxmlformats.org/officeDocument/2006/relationships/hyperlink" Target="mailto:eduardo.10go@hotmail.com" TargetMode="External" Id="rId118" /><Relationship Type="http://schemas.openxmlformats.org/officeDocument/2006/relationships/hyperlink" Target="mailto:BRENOAR25@OUTLOOK.COM" TargetMode="External" Id="rId119" /><Relationship Type="http://schemas.openxmlformats.org/officeDocument/2006/relationships/hyperlink" Target="mailto:diego0112souza@gmail.com" TargetMode="External" Id="rId120" /><Relationship Type="http://schemas.openxmlformats.org/officeDocument/2006/relationships/hyperlink" Target="mailto:gui.beira14@gmail.com" TargetMode="External" Id="rId121" /><Relationship Type="http://schemas.openxmlformats.org/officeDocument/2006/relationships/hyperlink" Target="mailto:wallacesantos17@gmail.com" TargetMode="External" Id="rId122" /><Relationship Type="http://schemas.openxmlformats.org/officeDocument/2006/relationships/hyperlink" Target="mailto:JOAOGONSALVESDECARVALHO@GMAIL.COM" TargetMode="External" Id="rId123" /><Relationship Type="http://schemas.openxmlformats.org/officeDocument/2006/relationships/hyperlink" Target="mailto:CYNTHIAMISA@GMAIL.COM" TargetMode="External" Id="rId124" /><Relationship Type="http://schemas.openxmlformats.org/officeDocument/2006/relationships/hyperlink" Target="mailto:caiopires8@icloud.com" TargetMode="External" Id="rId125" /><Relationship Type="http://schemas.openxmlformats.org/officeDocument/2006/relationships/hyperlink" Target="mailto:sabrina100.paula@gmail.com" TargetMode="External" Id="rId126" /><Relationship Type="http://schemas.openxmlformats.org/officeDocument/2006/relationships/hyperlink" Target="mailto:brunomarcilioo@gmail.com" TargetMode="External" Id="rId127" /><Relationship Type="http://schemas.openxmlformats.org/officeDocument/2006/relationships/hyperlink" Target="mailto:lobolucca7@gmail.com" TargetMode="External" Id="rId128" /><Relationship Type="http://schemas.openxmlformats.org/officeDocument/2006/relationships/hyperlink" Target="mailto:ronicleitonalmeida@gmail.com" TargetMode="External" Id="rId129" /><Relationship Type="http://schemas.openxmlformats.org/officeDocument/2006/relationships/hyperlink" Target="mailto:brunocastrobhg156@gmail.com" TargetMode="External" Id="rId130" /><Relationship Type="http://schemas.openxmlformats.org/officeDocument/2006/relationships/hyperlink" Target="mailto:brunabarberiz2@hotmail.com" TargetMode="External" Id="rId131" /><Relationship Type="http://schemas.openxmlformats.org/officeDocument/2006/relationships/hyperlink" Target="mailto:pedrong999@gmail.com" TargetMode="External" Id="rId132" /><Relationship Type="http://schemas.openxmlformats.org/officeDocument/2006/relationships/hyperlink" Target="mailto:brunaandrade.gpatios@gmail.com" TargetMode="External" Id="rId133" /><Relationship Type="http://schemas.openxmlformats.org/officeDocument/2006/relationships/hyperlink" Target="mailto:joaoroberto92@hotmail.com" TargetMode="External" Id="rId134" /><Relationship Type="http://schemas.openxmlformats.org/officeDocument/2006/relationships/hyperlink" Target="mailto:guilherme.bolina@hotmail.com" TargetMode="External" Id="rId135" /><Relationship Type="http://schemas.openxmlformats.org/officeDocument/2006/relationships/hyperlink" Target="mailto:grahamcontato@gmail.com" TargetMode="External" Id="rId136" /><Relationship Type="http://schemas.openxmlformats.org/officeDocument/2006/relationships/hyperlink" Target="mailto:RODRIGO.SILVI1818@GMAIL.COM" TargetMode="External" Id="rId137" /><Relationship Type="http://schemas.openxmlformats.org/officeDocument/2006/relationships/hyperlink" Target="mailto:nilkotube@gmail.com" TargetMode="External" Id="rId138" /><Relationship Type="http://schemas.openxmlformats.org/officeDocument/2006/relationships/hyperlink" Target="mailto:giorgiosilva@outlook.com" TargetMode="External" Id="rId139" /><Relationship Type="http://schemas.openxmlformats.org/officeDocument/2006/relationships/hyperlink" Target="mailto:httpcleitoncosta@gmail.com" TargetMode="External" Id="rId140" /><Relationship Type="http://schemas.openxmlformats.org/officeDocument/2006/relationships/hyperlink" Target="mailto:stefaniebarreira@hotmail.com" TargetMode="External" Id="rId141" /><Relationship Type="http://schemas.openxmlformats.org/officeDocument/2006/relationships/hyperlink" Target="mailto:iris.barreira@outlook.com" TargetMode="External" Id="rId142" /><Relationship Type="http://schemas.openxmlformats.org/officeDocument/2006/relationships/hyperlink" Target="mailto:leo.asky@hotmail.com" TargetMode="External" Id="rId143" /><Relationship Type="http://schemas.openxmlformats.org/officeDocument/2006/relationships/hyperlink" Target="mailto:leo.asky@hotmail.com" TargetMode="External" Id="rId144" /><Relationship Type="http://schemas.openxmlformats.org/officeDocument/2006/relationships/hyperlink" Target="mailto:danielmelo2820@gmail.com" TargetMode="External" Id="rId145" /><Relationship Type="http://schemas.openxmlformats.org/officeDocument/2006/relationships/hyperlink" Target="mailto:danielmelo2820@gmail.com" TargetMode="External" Id="rId146" /><Relationship Type="http://schemas.openxmlformats.org/officeDocument/2006/relationships/hyperlink" Target="mailto:NATHALYRODRIG@GMAIL.COM" TargetMode="External" Id="rId147" /><Relationship Type="http://schemas.openxmlformats.org/officeDocument/2006/relationships/hyperlink" Target="mailto:cicero.correa98@icloud.com" TargetMode="External" Id="rId148" /><Relationship Type="http://schemas.openxmlformats.org/officeDocument/2006/relationships/hyperlink" Target="mailto:sabrinam.n.dbv@gmail.com" TargetMode="External" Id="rId149" /><Relationship Type="http://schemas.openxmlformats.org/officeDocument/2006/relationships/hyperlink" Target="mailto:vinyciuskalil9@gmail.com" TargetMode="External" Id="rId150" /><Relationship Type="http://schemas.openxmlformats.org/officeDocument/2006/relationships/hyperlink" Target="mailto:luizfelipeamaralmoraes@gmail.com%20(-nubank)" TargetMode="External" Id="rId151" /><Relationship Type="http://schemas.openxmlformats.org/officeDocument/2006/relationships/hyperlink" Target="mailto:luizfelipeamaralmoraes@gmail.com" TargetMode="External" Id="rId152" /><Relationship Type="http://schemas.openxmlformats.org/officeDocument/2006/relationships/hyperlink" Target="mailto:skhaylaine@gmail.com" TargetMode="External" Id="rId153" /><Relationship Type="http://schemas.openxmlformats.org/officeDocument/2006/relationships/hyperlink" Target="mailto:bmatheusbueno@gmail.com" TargetMode="External" Id="rId154" /><Relationship Type="http://schemas.openxmlformats.org/officeDocument/2006/relationships/hyperlink" Target="mailto:eduvale18@gmail.com" TargetMode="External" Id="rId155" /><Relationship Type="http://schemas.openxmlformats.org/officeDocument/2006/relationships/hyperlink" Target="mailto:godoyromero746@gmail.com" TargetMode="External" Id="rId156" /><Relationship Type="http://schemas.openxmlformats.org/officeDocument/2006/relationships/hyperlink" Target="mailto:camillevictoriabiscalquimpekin@gmail.com" TargetMode="External" Id="rId157" /><Relationship Type="http://schemas.openxmlformats.org/officeDocument/2006/relationships/hyperlink" Target="mailto:dovalecaina@gmail.com" TargetMode="External" Id="rId158" /><Relationship Type="http://schemas.openxmlformats.org/officeDocument/2006/relationships/hyperlink" Target="mailto:Matheusincau13@gmail.com" TargetMode="External" Id="rId159" /><Relationship Type="http://schemas.openxmlformats.org/officeDocument/2006/relationships/hyperlink" Target="mailto:brunotbyassumoto@gmail.com" TargetMode="External" Id="rId160" /><Relationship Type="http://schemas.openxmlformats.org/officeDocument/2006/relationships/hyperlink" Target="mailto:bruna128natsha@gmail.com" TargetMode="External" Id="rId161" /><Relationship Type="http://schemas.openxmlformats.org/officeDocument/2006/relationships/hyperlink" Target="mailto:Thomas.gabriel1801@gmail.com" TargetMode="External" Id="rId162" /><Relationship Type="http://schemas.openxmlformats.org/officeDocument/2006/relationships/hyperlink" Target="mailto:robirsongabriel@gmail.com" TargetMode="External" Id="rId163" /><Relationship Type="http://schemas.openxmlformats.org/officeDocument/2006/relationships/hyperlink" Target="mailto:vitorwinchester192@outlook.com" TargetMode="External" Id="rId164" /><Relationship Type="http://schemas.openxmlformats.org/officeDocument/2006/relationships/hyperlink" Target="mailto:kamylla115@icloud.com" TargetMode="External" Id="rId165" /><Relationship Type="http://schemas.openxmlformats.org/officeDocument/2006/relationships/hyperlink" Target="mailto:dududias06@gmail.com" TargetMode="External" Id="rId166" /><Relationship Type="http://schemas.openxmlformats.org/officeDocument/2006/relationships/hyperlink" Target="mailto:dududias06@gmail.com" TargetMode="External" Id="rId167" /><Relationship Type="http://schemas.openxmlformats.org/officeDocument/2006/relationships/hyperlink" Target="mailto:gbrsilva777@gmail.com" TargetMode="External" Id="rId168" /><Relationship Type="http://schemas.openxmlformats.org/officeDocument/2006/relationships/hyperlink" Target="mailto:Jose90.sp@hotmail.com" TargetMode="External" Id="rId169" /><Relationship Type="http://schemas.openxmlformats.org/officeDocument/2006/relationships/hyperlink" Target="mailto:brunoizidorio33@gmail.com" TargetMode="External" Id="rId170" /><Relationship Type="http://schemas.openxmlformats.org/officeDocument/2006/relationships/hyperlink" Target="mailto:vitorrobertob182@gmail.com" TargetMode="External" Id="rId171" /><Relationship Type="http://schemas.openxmlformats.org/officeDocument/2006/relationships/hyperlink" Target="mailto:joaovitorclaro54@gmail.com" TargetMode="External" Id="rId172" /><Relationship Type="http://schemas.openxmlformats.org/officeDocument/2006/relationships/hyperlink" Target="mailto:gabriel_riquelme2017@hotmail.com" TargetMode="External" Id="rId173" /><Relationship Type="http://schemas.openxmlformats.org/officeDocument/2006/relationships/hyperlink" Target="mailto:rerissonosaac@gmail.com" TargetMode="External" Id="rId174" /><Relationship Type="http://schemas.openxmlformats.org/officeDocument/2006/relationships/hyperlink" Target="mailto:memoriaautentica2@gmail.com" TargetMode="External" Id="rId175" /><Relationship Type="http://schemas.openxmlformats.org/officeDocument/2006/relationships/hyperlink" Target="mailto:Magic.gaabii@gmail.com" TargetMode="External" Id="rId176" /><Relationship Type="http://schemas.openxmlformats.org/officeDocument/2006/relationships/hyperlink" Target="mailto:matheus.daniel.oc@gmail.com" TargetMode="External" Id="rId177" /><Relationship Type="http://schemas.openxmlformats.org/officeDocument/2006/relationships/hyperlink" Target="mailto:pehzip@gmail.com" TargetMode="External" Id="rId178" /><Relationship Type="http://schemas.openxmlformats.org/officeDocument/2006/relationships/hyperlink" Target="mailto:diogogaige@hotmail.com" TargetMode="External" Id="rId179" /><Relationship Type="http://schemas.openxmlformats.org/officeDocument/2006/relationships/hyperlink" Target="mailto:larissavanadia@gmail.com" TargetMode="External" Id="rId180" /><Relationship Type="http://schemas.openxmlformats.org/officeDocument/2006/relationships/hyperlink" Target="mailto:inacioferreira055@gmail.com" TargetMode="External" Id="rId181" /><Relationship Type="http://schemas.openxmlformats.org/officeDocument/2006/relationships/hyperlink" Target="mailto:lorenaferreira78@yahoo.com" TargetMode="External" Id="rId182" /><Relationship Type="http://schemas.openxmlformats.org/officeDocument/2006/relationships/hyperlink" Target="mailto:eduardobelojr12345@gmail.com" TargetMode="External" Id="rId183" /><Relationship Type="http://schemas.openxmlformats.org/officeDocument/2006/relationships/hyperlink" Target="mailto:patrickmoretto01@gmail.com" TargetMode="External" Id="rId184" /><Relationship Type="http://schemas.openxmlformats.org/officeDocument/2006/relationships/hyperlink" Target="mailto:SANTIAGOQUALIFICADOS@GMAIL.COM" TargetMode="External" Id="rId185" /><Relationship Type="http://schemas.openxmlformats.org/officeDocument/2006/relationships/hyperlink" Target="mailto:SANTIAGOQUALIFICADOS@GMAIL.COM" TargetMode="External" Id="rId186" /><Relationship Type="http://schemas.openxmlformats.org/officeDocument/2006/relationships/hyperlink" Target="mailto:JOAOLIMA0502@GMAIL.COM" TargetMode="External" Id="rId187" /><Relationship Type="http://schemas.openxmlformats.org/officeDocument/2006/relationships/hyperlink" Target="mailto:dienischmidtt@gmail.com" TargetMode="External" Id="rId188" /><Relationship Type="http://schemas.openxmlformats.org/officeDocument/2006/relationships/hyperlink" Target="mailto:juninhosouzaa28@gmail.com" TargetMode="External" Id="rId189" /><Relationship Type="http://schemas.openxmlformats.org/officeDocument/2006/relationships/hyperlink" Target="mailto:jhondavid224@gmail.com" TargetMode="External" Id="rId190" /><Relationship Type="http://schemas.openxmlformats.org/officeDocument/2006/relationships/hyperlink" Target="mailto:burgheralucas@gmail.com" TargetMode="External" Id="rId191" /><Relationship Type="http://schemas.openxmlformats.org/officeDocument/2006/relationships/hyperlink" Target="mailto:fernandojaramoretti@gmail.com" TargetMode="External" Id="rId192" /><Relationship Type="http://schemas.openxmlformats.org/officeDocument/2006/relationships/hyperlink" Target="mailto:luisagabi1996@gmail.com" TargetMode="External" Id="rId193" /><Relationship Type="http://schemas.openxmlformats.org/officeDocument/2006/relationships/hyperlink" Target="mailto:assadosaracoiaba@gmail.com" TargetMode="External" Id="rId194" /><Relationship Type="http://schemas.openxmlformats.org/officeDocument/2006/relationships/hyperlink" Target="mailto:pabloluiz363@gmail.com" TargetMode="External" Id="rId195" /><Relationship Type="http://schemas.openxmlformats.org/officeDocument/2006/relationships/hyperlink" Target="mailto:Vitor.chaveiro@gmail.com" TargetMode="External" Id="rId196" /><Relationship Type="http://schemas.openxmlformats.org/officeDocument/2006/relationships/hyperlink" Target="mailto:Welterisadora4@gmail.com" TargetMode="External" Id="rId197" /><Relationship Type="http://schemas.openxmlformats.org/officeDocument/2006/relationships/hyperlink" Target="mailto:rodrigobrandao66@icloud.com" TargetMode="External" Id="rId198" /><Relationship Type="http://schemas.openxmlformats.org/officeDocument/2006/relationships/hyperlink" Target="mailto:Rafafratucci@icloud.com" TargetMode="External" Id="rId199" /><Relationship Type="http://schemas.openxmlformats.org/officeDocument/2006/relationships/hyperlink" Target="mailto:amaral.joao2019@gmail.com" TargetMode="External" Id="rId200" /><Relationship Type="http://schemas.openxmlformats.org/officeDocument/2006/relationships/hyperlink" Target="mailto:amaral.joao2019@gmail.com" TargetMode="External" Id="rId201" /><Relationship Type="http://schemas.openxmlformats.org/officeDocument/2006/relationships/hyperlink" Target="mailto:vgoes604@gmail.com" TargetMode="External" Id="rId202" /><Relationship Type="http://schemas.openxmlformats.org/officeDocument/2006/relationships/hyperlink" Target="mailto:vgoes604@gmail.com" TargetMode="External" Id="rId203" /><Relationship Type="http://schemas.openxmlformats.org/officeDocument/2006/relationships/hyperlink" Target="mailto:fer.fa.nanda@hotmail.com" TargetMode="External" Id="rId204" /><Relationship Type="http://schemas.openxmlformats.org/officeDocument/2006/relationships/hyperlink" Target="mailto:pablosmonteiro1324@outlook.com" TargetMode="External" Id="rId205" /><Relationship Type="http://schemas.openxmlformats.org/officeDocument/2006/relationships/hyperlink" Target="mailto:tdaniella33@gmail.com" TargetMode="External" Id="rId206" /><Relationship Type="http://schemas.openxmlformats.org/officeDocument/2006/relationships/hyperlink" Target="mailto:luanreis904@gmail.com" TargetMode="External" Id="rId207" /><Relationship Type="http://schemas.openxmlformats.org/officeDocument/2006/relationships/hyperlink" Target="mailto:luanophicina07@gmail.com" TargetMode="External" Id="rId208" /><Relationship Type="http://schemas.openxmlformats.org/officeDocument/2006/relationships/hyperlink" Target="mailto:juniorsilva38933@gmail.com" TargetMode="External" Id="rId209" /><Relationship Type="http://schemas.openxmlformats.org/officeDocument/2006/relationships/hyperlink" Target="mailto:vpcaetano11@gmail.com" TargetMode="External" Id="rId210" /><Relationship Type="http://schemas.openxmlformats.org/officeDocument/2006/relationships/hyperlink" Target="mailto:vpcaetano11@gmail.com" TargetMode="External" Id="rId211" /><Relationship Type="http://schemas.openxmlformats.org/officeDocument/2006/relationships/hyperlink" Target="mailto:paulaanaps025@gmail.com" TargetMode="External" Id="rId212" /><Relationship Type="http://schemas.openxmlformats.org/officeDocument/2006/relationships/hyperlink" Target="mailto:mah-gc@hotmail.com" TargetMode="External" Id="rId213" /><Relationship Type="http://schemas.openxmlformats.org/officeDocument/2006/relationships/hyperlink" Target="mailto:mirandajoao2304@gmail.com" TargetMode="External" Id="rId214" /><Relationship Type="http://schemas.openxmlformats.org/officeDocument/2006/relationships/hyperlink" Target="mailto:emanuelsouzasales@hotmail.com" TargetMode="External" Id="rId215" /><Relationship Type="http://schemas.openxmlformats.org/officeDocument/2006/relationships/hyperlink" Target="mailto:aranhafornari@gmail.com" TargetMode="External" Id="rId216" /><Relationship Type="http://schemas.openxmlformats.org/officeDocument/2006/relationships/hyperlink" Target="mailto:laragaldino017@gmail.com" TargetMode="External" Id="rId217" /><Relationship Type="http://schemas.openxmlformats.org/officeDocument/2006/relationships/hyperlink" Target="mailto:thiiagosal.v@gmail.com" TargetMode="External" Id="rId218" /><Relationship Type="http://schemas.openxmlformats.org/officeDocument/2006/relationships/hyperlink" Target="mailto:RECEBERITAUSP@GMAIL.COM" TargetMode="External" Id="rId219" /><Relationship Type="http://schemas.openxmlformats.org/officeDocument/2006/relationships/hyperlink" Target="mailto:gustavobressaglia@gmail.com" TargetMode="External" Id="rId220" /><Relationship Type="http://schemas.openxmlformats.org/officeDocument/2006/relationships/hyperlink" Target="mailto:ceolilviczl@gmail.com" TargetMode="External" Id="rId221" /><Relationship Type="http://schemas.openxmlformats.org/officeDocument/2006/relationships/hyperlink" Target="mailto:pedrolimeno9231@gmail.com" TargetMode="External" Id="rId222" /><Relationship Type="http://schemas.openxmlformats.org/officeDocument/2006/relationships/hyperlink" Target="mailto:lamediciprodutos@gmail.com" TargetMode="External" Id="rId223" /><Relationship Type="http://schemas.openxmlformats.org/officeDocument/2006/relationships/hyperlink" Target="mailto:lamediciprodutos@gmail.com" TargetMode="External" Id="rId224" /><Relationship Type="http://schemas.openxmlformats.org/officeDocument/2006/relationships/hyperlink" Target="mailto:vemoreiramachado@gmail.com" TargetMode="External" Id="rId225" /><Relationship Type="http://schemas.openxmlformats.org/officeDocument/2006/relationships/hyperlink" Target="mailto:marianasouzapires2809@gmail.com" TargetMode="External" Id="rId226" /><Relationship Type="http://schemas.openxmlformats.org/officeDocument/2006/relationships/hyperlink" Target="mailto:Matheuswinicius73@gmail.com" TargetMode="External" Id="rId227" /><Relationship Type="http://schemas.openxmlformats.org/officeDocument/2006/relationships/hyperlink" Target="mailto:EDUARDALARISSA0801@GMAIL.COM" TargetMode="External" Id="rId228" /><Relationship Type="http://schemas.openxmlformats.org/officeDocument/2006/relationships/hyperlink" Target="mailto:FABIOLABARBOZA634@GMAIL.COM" TargetMode="External" Id="rId229" /><Relationship Type="http://schemas.openxmlformats.org/officeDocument/2006/relationships/hyperlink" Target="mailto:999753636torres@gmail.com" TargetMode="External" Id="rId230" /><Relationship Type="http://schemas.openxmlformats.org/officeDocument/2006/relationships/hyperlink" Target="mailto:999753636torres@gmail.com" TargetMode="External" Id="rId231" /><Relationship Type="http://schemas.openxmlformats.org/officeDocument/2006/relationships/hyperlink" Target="mailto:garcia021095@gmail.com" TargetMode="External" Id="rId232" /><Relationship Type="http://schemas.openxmlformats.org/officeDocument/2006/relationships/hyperlink" Target="mailto:brunavitoriatolentino@gmail.com" TargetMode="External" Id="rId233" /><Relationship Type="http://schemas.openxmlformats.org/officeDocument/2006/relationships/hyperlink" Target="mailto:danieletavaresvasconcelos@gmail.com" TargetMode="External" Id="rId234" /><Relationship Type="http://schemas.openxmlformats.org/officeDocument/2006/relationships/hyperlink" Target="mailto:talyssonaraujo1997@gmail.com" TargetMode="External" Id="rId235" /><Relationship Type="http://schemas.openxmlformats.org/officeDocument/2006/relationships/hyperlink" Target="mailto:talyssonaraujo1997@gmail.com" TargetMode="External" Id="rId236" /><Relationship Type="http://schemas.openxmlformats.org/officeDocument/2006/relationships/hyperlink" Target="mailto:marquesxvctt@gmail.com" TargetMode="External" Id="rId237" /><Relationship Type="http://schemas.openxmlformats.org/officeDocument/2006/relationships/hyperlink" Target="mailto:contate.marcoslins@gmail.com" TargetMode="External" Id="rId238" /><Relationship Type="http://schemas.openxmlformats.org/officeDocument/2006/relationships/hyperlink" Target="mailto:rayanecandido558@gmail.com" TargetMode="External" Id="rId239" /><Relationship Type="http://schemas.openxmlformats.org/officeDocument/2006/relationships/hyperlink" Target="mailto:CAIORUAN1910@GMAIL.COM" TargetMode="External" Id="rId240" /><Relationship Type="http://schemas.openxmlformats.org/officeDocument/2006/relationships/hyperlink" Target="mailto:Contato.robertvinicius@outlook.com.br" TargetMode="External" Id="rId241" /><Relationship Type="http://schemas.openxmlformats.org/officeDocument/2006/relationships/hyperlink" Target="mailto:edsonfpereia@outlook.com" TargetMode="External" Id="rId242" /><Relationship Type="http://schemas.openxmlformats.org/officeDocument/2006/relationships/hyperlink" Target="mailto:jullymolinaa867@gmail.com" TargetMode="External" Id="rId243" /><Relationship Type="http://schemas.openxmlformats.org/officeDocument/2006/relationships/hyperlink" Target="mailto:OLIVEIRANATANAEL2003@GMAIL.COM" TargetMode="External" Id="rId244" /><Relationship Type="http://schemas.openxmlformats.org/officeDocument/2006/relationships/hyperlink" Target="mailto:rodrigomassuco25@gmail.com" TargetMode="External" Id="rId245" /><Relationship Type="http://schemas.openxmlformats.org/officeDocument/2006/relationships/hyperlink" Target="mailto:ericknailton12@gmail.com" TargetMode="External" Id="rId246" /><Relationship Type="http://schemas.openxmlformats.org/officeDocument/2006/relationships/hyperlink" Target="mailto:xavierzin14122006@gmail.com" TargetMode="External" Id="rId247" /><Relationship Type="http://schemas.openxmlformats.org/officeDocument/2006/relationships/hyperlink" Target="mailto:mbierhals00@gmail.com" TargetMode="External" Id="rId248" /><Relationship Type="http://schemas.openxmlformats.org/officeDocument/2006/relationships/hyperlink" Target="mailto:luana.gbl.santos@gmail.com" TargetMode="External" Id="rId249" /><Relationship Type="http://schemas.openxmlformats.org/officeDocument/2006/relationships/hyperlink" Target="mailto:jenega0312@gmail.com" TargetMode="External" Id="rId250" /><Relationship Type="http://schemas.openxmlformats.org/officeDocument/2006/relationships/hyperlink" Target="mailto:peuripedes74@gmail.com" TargetMode="External" Id="rId251" /><Relationship Type="http://schemas.openxmlformats.org/officeDocument/2006/relationships/hyperlink" Target="mailto:peuripedes74@gmail.com" TargetMode="External" Id="rId252" /><Relationship Type="http://schemas.openxmlformats.org/officeDocument/2006/relationships/hyperlink" Target="mailto:f.rezendeveiga@gmail.com" TargetMode="External" Id="rId253" /><Relationship Type="http://schemas.openxmlformats.org/officeDocument/2006/relationships/hyperlink" Target="mailto:arnaldoluiz02@gmail.com" TargetMode="External" Id="rId254" /><Relationship Type="http://schemas.openxmlformats.org/officeDocument/2006/relationships/hyperlink" Target="mailto:beatrizsouzaoliveira9@gmail.com" TargetMode="External" Id="rId255" /><Relationship Type="http://schemas.openxmlformats.org/officeDocument/2006/relationships/hyperlink" Target="mailto:matheusraulima123@gmail.com" TargetMode="External" Id="rId256" /><Relationship Type="http://schemas.openxmlformats.org/officeDocument/2006/relationships/hyperlink" Target="mailto:ph166478@gmail.com" TargetMode="External" Id="rId257" /><Relationship Type="http://schemas.openxmlformats.org/officeDocument/2006/relationships/hyperlink" Target="mailto:richardsantos99c@gmail.com" TargetMode="External" Id="rId258" /><Relationship Type="http://schemas.openxmlformats.org/officeDocument/2006/relationships/hyperlink" Target="mailto:richardsantos99c@gmail.com" TargetMode="External" Id="rId259" /><Relationship Type="http://schemas.openxmlformats.org/officeDocument/2006/relationships/hyperlink" Target="mailto:leticia.mendes.d.petillo@gmail.com" TargetMode="External" Id="rId260" /><Relationship Type="http://schemas.openxmlformats.org/officeDocument/2006/relationships/hyperlink" Target="mailto:Tah.f.g@hotmail.com" TargetMode="External" Id="rId261" /><Relationship Type="http://schemas.openxmlformats.org/officeDocument/2006/relationships/hyperlink" Target="mailto:edaiane478@gmail.com" TargetMode="External" Id="rId262" /><Relationship Type="http://schemas.openxmlformats.org/officeDocument/2006/relationships/hyperlink" Target="mailto:palomaabreu7036@gmail.com" TargetMode="External" Id="rId263" /><Relationship Type="http://schemas.openxmlformats.org/officeDocument/2006/relationships/hyperlink" Target="mailto:palomaabreu7036@gmail.com" TargetMode="External" Id="rId264" /><Relationship Type="http://schemas.openxmlformats.org/officeDocument/2006/relationships/hyperlink" Target="mailto:geovannasife53@gmail.com" TargetMode="External" Id="rId265" /><Relationship Type="http://schemas.openxmlformats.org/officeDocument/2006/relationships/hyperlink" Target="mailto:rodrigorussofn@gmail.com" TargetMode="External" Id="rId266" /><Relationship Type="http://schemas.openxmlformats.org/officeDocument/2006/relationships/hyperlink" Target="mailto:contatolucena1997@gmail.com" TargetMode="External" Id="rId267" /><Relationship Type="http://schemas.openxmlformats.org/officeDocument/2006/relationships/hyperlink" Target="mailto:rumalta1995@gmail.com" TargetMode="External" Id="rId268" /><Relationship Type="http://schemas.openxmlformats.org/officeDocument/2006/relationships/hyperlink" Target="mailto:rumalta1995@gmail.com" TargetMode="External" Id="rId269" /><Relationship Type="http://schemas.openxmlformats.org/officeDocument/2006/relationships/hyperlink" Target="mailto:jjsg0901@gmail.com" TargetMode="External" Id="rId270" /><Relationship Type="http://schemas.openxmlformats.org/officeDocument/2006/relationships/hyperlink" Target="mailto:babipeliass@gmail.com" TargetMode="External" Id="rId271" /><Relationship Type="http://schemas.openxmlformats.org/officeDocument/2006/relationships/hyperlink" Target="mailto:babipeliass@gmail.com" TargetMode="External" Id="rId272" /><Relationship Type="http://schemas.openxmlformats.org/officeDocument/2006/relationships/hyperlink" Target="mailto:gabriela.floriano2002@gmail.com" TargetMode="External" Id="rId273" /><Relationship Type="http://schemas.openxmlformats.org/officeDocument/2006/relationships/hyperlink" Target="mailto:valeriacandida7@gmail.com" TargetMode="External" Id="rId274" /><Relationship Type="http://schemas.openxmlformats.org/officeDocument/2006/relationships/hyperlink" Target="mailto:liviacv16@gmail.com" TargetMode="External" Id="rId275" /><Relationship Type="http://schemas.openxmlformats.org/officeDocument/2006/relationships/hyperlink" Target="mailto:daniel.dasilvadias2005@gmail.com" TargetMode="External" Id="rId276" /><Relationship Type="http://schemas.openxmlformats.org/officeDocument/2006/relationships/hyperlink" Target="mailto:samirydianyparadela@gamil.com" TargetMode="External" Id="rId277" /><Relationship Type="http://schemas.openxmlformats.org/officeDocument/2006/relationships/hyperlink" Target="mailto:amandaviitoriaf26@gmail.com" TargetMode="External" Id="rId278" /><Relationship Type="http://schemas.openxmlformats.org/officeDocument/2006/relationships/hyperlink" Target="mailto:laviniazinhaduarte@gmail.com" TargetMode="External" Id="rId279" /><Relationship Type="http://schemas.openxmlformats.org/officeDocument/2006/relationships/hyperlink" Target="mailto:laviniazinhaduarte@gmail.com" TargetMode="External" Id="rId280" /><Relationship Type="http://schemas.openxmlformats.org/officeDocument/2006/relationships/hyperlink" Target="mailto:bremartins22@gmail.com" TargetMode="External" Id="rId281" /><Relationship Type="http://schemas.openxmlformats.org/officeDocument/2006/relationships/hyperlink" Target="mailto:pamelasalvador1601@gmail.com" TargetMode="External" Id="rId282" /><Relationship Type="http://schemas.openxmlformats.org/officeDocument/2006/relationships/hyperlink" Target="mailto:jessicaalinevilasboas1981@gmail.com" TargetMode="External" Id="rId283" /><Relationship Type="http://schemas.openxmlformats.org/officeDocument/2006/relationships/hyperlink" Target="mailto:vinnyh21@gmail.com" TargetMode="External" Id="rId284" /><Relationship Type="http://schemas.openxmlformats.org/officeDocument/2006/relationships/hyperlink" Target="mailto:patrickmaialacerda@gmail.com" TargetMode="External" Id="rId285" /><Relationship Type="http://schemas.openxmlformats.org/officeDocument/2006/relationships/hyperlink" Target="mailto:gustavoolymma@gmail.com" TargetMode="External" Id="rId286" /><Relationship Type="http://schemas.openxmlformats.org/officeDocument/2006/relationships/hyperlink" Target="mailto:Rafaelhenriquesdacruz94@gmail.com" TargetMode="External" Id="rId287" /><Relationship Type="http://schemas.openxmlformats.org/officeDocument/2006/relationships/hyperlink" Target="mailto:carolineramoslemos1@gmail.com" TargetMode="External" Id="rId288" /><Relationship Type="http://schemas.openxmlformats.org/officeDocument/2006/relationships/hyperlink" Target="mailto:mello680438@gmail.com" TargetMode="External" Id="rId289" /><Relationship Type="http://schemas.openxmlformats.org/officeDocument/2006/relationships/hyperlink" Target="mailto:roco.oliveira.97@gmail.com" TargetMode="External" Id="rId290" /><Relationship Type="http://schemas.openxmlformats.org/officeDocument/2006/relationships/hyperlink" Target="mailto:roco.oliveira.97@gmail.com" TargetMode="External" Id="rId291" /><Relationship Type="http://schemas.openxmlformats.org/officeDocument/2006/relationships/hyperlink" Target="mailto:anabeaxsst.09@gmail.com" TargetMode="External" Id="rId292" /><Relationship Type="http://schemas.openxmlformats.org/officeDocument/2006/relationships/hyperlink" Target="mailto:Cibelepetarnela@yahoo.com.br" TargetMode="External" Id="rId293" /><Relationship Type="http://schemas.openxmlformats.org/officeDocument/2006/relationships/hyperlink" Target="mailto:laurenpetarnela7@gmail.com" TargetMode="External" Id="rId294" /><Relationship Type="http://schemas.openxmlformats.org/officeDocument/2006/relationships/hyperlink" Target="mailto:gustavoribeiro.ata@hotmail.com" TargetMode="External" Id="rId295" /><Relationship Type="http://schemas.openxmlformats.org/officeDocument/2006/relationships/hyperlink" Target="mailto:bvvpvv07@gmail.com" TargetMode="External" Id="rId296" /><Relationship Type="http://schemas.openxmlformats.org/officeDocument/2006/relationships/hyperlink" Target="mailto:robert.rodrigues11@icloud.com" TargetMode="External" Id="rId297" /><Relationship Type="http://schemas.openxmlformats.org/officeDocument/2006/relationships/hyperlink" Target="mailto:ANNAJMUSIC07@GMAIL.COM" TargetMode="External" Id="rId298" /><Relationship Type="http://schemas.openxmlformats.org/officeDocument/2006/relationships/hyperlink" Target="mailto:lucascardoso1221@icloud.com" TargetMode="External" Id="rId299" /><Relationship Type="http://schemas.openxmlformats.org/officeDocument/2006/relationships/hyperlink" Target="mailto:samuelsouza.trabalho@gmail.com" TargetMode="External" Id="rId300" /><Relationship Type="http://schemas.openxmlformats.org/officeDocument/2006/relationships/hyperlink" Target="mailto:gabrielmartinssilva421@gmail.com" TargetMode="External" Id="rId301" /><Relationship Type="http://schemas.openxmlformats.org/officeDocument/2006/relationships/hyperlink" Target="mailto:vemoreiramachado@gmail.com" TargetMode="External" Id="rId302" /><Relationship Type="http://schemas.openxmlformats.org/officeDocument/2006/relationships/hyperlink" Target="mailto:thitabrth@gmail.com" TargetMode="External" Id="rId303" /><Relationship Type="http://schemas.openxmlformats.org/officeDocument/2006/relationships/hyperlink" Target="mailto:pepe210103@gmail.com" TargetMode="External" Id="rId304" /><Relationship Type="http://schemas.openxmlformats.org/officeDocument/2006/relationships/hyperlink" Target="mailto:emyrodrigues435@gmail.com" TargetMode="External" Id="rId305" /><Relationship Type="http://schemas.openxmlformats.org/officeDocument/2006/relationships/hyperlink" Target="mailto:camilaerran21@gmail.com" TargetMode="External" Id="rId306" /><Relationship Type="http://schemas.openxmlformats.org/officeDocument/2006/relationships/hyperlink" Target="mailto:galleanopedro@gmail.com" TargetMode="External" Id="rId307" /><Relationship Type="http://schemas.openxmlformats.org/officeDocument/2006/relationships/hyperlink" Target="mailto:anacarolinealmeidabrito73@gmail.com" TargetMode="External" Id="rId308" /><Relationship Type="http://schemas.openxmlformats.org/officeDocument/2006/relationships/hyperlink" Target="mailto:junimvdl2050@hotmail.com" TargetMode="External" Id="rId309" /><Relationship Type="http://schemas.openxmlformats.org/officeDocument/2006/relationships/hyperlink" Target="mailto:kauanegregorio@gmail.com" TargetMode="External" Id="rId310" /><Relationship Type="http://schemas.openxmlformats.org/officeDocument/2006/relationships/hyperlink" Target="mailto:andreiaferreirapimentel14@gmail.com" TargetMode="External" Id="rId311" /><Relationship Type="http://schemas.openxmlformats.org/officeDocument/2006/relationships/hyperlink" Target="mailto:tiagomanoelqwe@gmail.com" TargetMode="External" Id="rId312" /><Relationship Type="http://schemas.openxmlformats.org/officeDocument/2006/relationships/hyperlink" Target="mailto:rafaelfortunato0112@gmail.com" TargetMode="External" Id="rId313" /><Relationship Type="http://schemas.openxmlformats.org/officeDocument/2006/relationships/hyperlink" Target="mailto:vitordesouza1989@gmail.com" TargetMode="External" Id="rId314" /><Relationship Type="http://schemas.openxmlformats.org/officeDocument/2006/relationships/hyperlink" Target="mailto:frelipec@hotmail.com" TargetMode="External" Id="rId315" /><Relationship Type="http://schemas.openxmlformats.org/officeDocument/2006/relationships/hyperlink" Target="mailto:Inaciomoraisanastacio@gmail.com" TargetMode="External" Id="rId316" /><Relationship Type="http://schemas.openxmlformats.org/officeDocument/2006/relationships/hyperlink" Target="mailto:andre_tassi@hotmail.com" TargetMode="External" Id="rId317" /><Relationship Type="http://schemas.openxmlformats.org/officeDocument/2006/relationships/hyperlink" Target="mailto:Marcoos.xavier@hotmail.com" TargetMode="External" Id="rId318" /><Relationship Type="http://schemas.openxmlformats.org/officeDocument/2006/relationships/hyperlink" Target="mailto:henriquemarques010@gmail.com" TargetMode="External" Id="rId319" /><Relationship Type="http://schemas.openxmlformats.org/officeDocument/2006/relationships/hyperlink" Target="mailto:leonardolozani.s@gmail.com" TargetMode="External" Id="rId320" /><Relationship Type="http://schemas.openxmlformats.org/officeDocument/2006/relationships/hyperlink" Target="mailto:thaina.vitoria030306@gmail.com" TargetMode="External" Id="rId321" /><Relationship Type="http://schemas.openxmlformats.org/officeDocument/2006/relationships/hyperlink" Target="mailto:j.kmargo.2405@gmail.com" TargetMode="External" Id="rId322" /><Relationship Type="http://schemas.openxmlformats.org/officeDocument/2006/relationships/hyperlink" Target="mailto:wgaruttijunior@gmail.com" TargetMode="External" Id="rId323" /><Relationship Type="http://schemas.openxmlformats.org/officeDocument/2006/relationships/hyperlink" Target="mailto:emilliribeirooo@gmail.com" TargetMode="External" Id="rId324" /><Relationship Type="http://schemas.openxmlformats.org/officeDocument/2006/relationships/hyperlink" Target="mailto:guig0iy8@gmail.com" TargetMode="External" Id="rId325" /><Relationship Type="http://schemas.openxmlformats.org/officeDocument/2006/relationships/hyperlink" Target="mailto:mah-gc@hotmail.com" TargetMode="External" Id="rId326" /><Relationship Type="http://schemas.openxmlformats.org/officeDocument/2006/relationships/hyperlink" Target="mailto:Gabriel_siqueira@yahoo.com" TargetMode="External" Id="rId327" /><Relationship Type="http://schemas.openxmlformats.org/officeDocument/2006/relationships/hyperlink" Target="mailto:gustavozndls@gmail.com" TargetMode="External" Id="rId328" /><Relationship Type="http://schemas.openxmlformats.org/officeDocument/2006/relationships/hyperlink" Target="mailto:Caahmoraiis76@gmail.com" TargetMode="External" Id="rId329" /><Relationship Type="http://schemas.openxmlformats.org/officeDocument/2006/relationships/hyperlink" Target="mailto:Karolinys650@gmail.com" TargetMode="External" Id="rId330" /><Relationship Type="http://schemas.openxmlformats.org/officeDocument/2006/relationships/hyperlink" Target="mailto:estevao.hernandes021@gmail.com" TargetMode="External" Id="rId331" /><Relationship Type="http://schemas.openxmlformats.org/officeDocument/2006/relationships/hyperlink" Target="mailto:vitoriaemanuelle795@gmail.com" TargetMode="External" Id="rId332" /><Relationship Type="http://schemas.openxmlformats.org/officeDocument/2006/relationships/hyperlink" Target="mailto:vi.hugopcbarros1985@gmail.com" TargetMode="External" Id="rId333" /><Relationship Type="http://schemas.openxmlformats.org/officeDocument/2006/relationships/hyperlink" Target="mailto:silvathalyssa0@gmail.com" TargetMode="External" Id="rId334" /><Relationship Type="http://schemas.openxmlformats.org/officeDocument/2006/relationships/hyperlink" Target="mailto:Oliveira.taay64@gmail.com" TargetMode="External" Id="rId335" /><Relationship Type="http://schemas.openxmlformats.org/officeDocument/2006/relationships/hyperlink" Target="mailto:henriquemunhoz1419@gmail.com" TargetMode="External" Id="rId336" /><Relationship Type="http://schemas.openxmlformats.org/officeDocument/2006/relationships/hyperlink" Target="mailto:httpeedroo@gmail.com" TargetMode="External" Id="rId337" /><Relationship Type="http://schemas.openxmlformats.org/officeDocument/2006/relationships/hyperlink" Target="mailto:smuriloscosta@gmail.com" TargetMode="External" Id="rId338" /><Relationship Type="http://schemas.openxmlformats.org/officeDocument/2006/relationships/hyperlink" Target="mailto:vasconcelosdanizinha05@gmail.com" TargetMode="External" Id="rId339" /><Relationship Type="http://schemas.openxmlformats.org/officeDocument/2006/relationships/hyperlink" Target="mailto:danieletavaresvasconcelos@gmail.com" TargetMode="External" Id="rId340" /><Relationship Type="http://schemas.openxmlformats.org/officeDocument/2006/relationships/hyperlink" Target="mailto:andrelysoares30@gmail.com" TargetMode="External" Id="rId341" /><Relationship Type="http://schemas.openxmlformats.org/officeDocument/2006/relationships/hyperlink" Target="mailto:joaopsnascimento799@gmail.com" TargetMode="External" Id="rId342" /><Relationship Type="http://schemas.openxmlformats.org/officeDocument/2006/relationships/hyperlink" Target="mailto:joaopsnascimento799@gmail.com" TargetMode="External" Id="rId343" /><Relationship Type="http://schemas.openxmlformats.org/officeDocument/2006/relationships/hyperlink" Target="mailto:rafhaelafernandes867@icloud.com" TargetMode="External" Id="rId344" /><Relationship Type="http://schemas.openxmlformats.org/officeDocument/2006/relationships/hyperlink" Target="mailto:ciceroevertonsousa@gmail.com" TargetMode="External" Id="rId345" /><Relationship Type="http://schemas.openxmlformats.org/officeDocument/2006/relationships/hyperlink" Target="mailto:patriciaxaviercarvalho1234@gmail.com" TargetMode="External" Id="rId346" /><Relationship Type="http://schemas.openxmlformats.org/officeDocument/2006/relationships/hyperlink" Target="mailto:Sabrinabano39@gmail.com" TargetMode="External" Id="rId347" /><Relationship Type="http://schemas.openxmlformats.org/officeDocument/2006/relationships/hyperlink" Target="mailto:anitacosta0033@gmail.com" TargetMode="External" Id="rId348" /><Relationship Type="http://schemas.openxmlformats.org/officeDocument/2006/relationships/hyperlink" Target="mailto:Layslagabrielle82@gmail.com" TargetMode="External" Id="rId349" /><Relationship Type="http://schemas.openxmlformats.org/officeDocument/2006/relationships/hyperlink" Target="mailto:biancaleticialima2022@gmail.com" TargetMode="External" Id="rId350" /><Relationship Type="http://schemas.openxmlformats.org/officeDocument/2006/relationships/hyperlink" Target="mailto:pedroluis.pl@gmail.com" TargetMode="External" Id="rId351" /><Relationship Type="http://schemas.openxmlformats.org/officeDocument/2006/relationships/hyperlink" Target="mailto:allanqrz1@gmail.com" TargetMode="External" Id="rId352" /><Relationship Type="http://schemas.openxmlformats.org/officeDocument/2006/relationships/hyperlink" Target="mailto:jazzmindpaula@gmail.com" TargetMode="External" Id="rId353" /><Relationship Type="http://schemas.openxmlformats.org/officeDocument/2006/relationships/hyperlink" Target="mailto:theusgalio54@gmail.com" TargetMode="External" Id="rId354" /><Relationship Type="http://schemas.openxmlformats.org/officeDocument/2006/relationships/hyperlink" Target="mailto:jenniferdocarmo3@gmail.com" TargetMode="External" Id="rId355" /><Relationship Type="http://schemas.openxmlformats.org/officeDocument/2006/relationships/hyperlink" Target="mailto:ponchiolara@gmail.com" TargetMode="External" Id="rId356" /><Relationship Type="http://schemas.openxmlformats.org/officeDocument/2006/relationships/hyperlink" Target="mailto:sebaphone6s@gmail.com" TargetMode="External" Id="rId357" /><Relationship Type="http://schemas.openxmlformats.org/officeDocument/2006/relationships/hyperlink" Target="mailto:davidomingues12133@gmail.com" TargetMode="External" Id="rId358" /><Relationship Type="http://schemas.openxmlformats.org/officeDocument/2006/relationships/hyperlink" Target="mailto:thainadebrito12@gmail.com" TargetMode="External" Id="rId359" /><Relationship Type="http://schemas.openxmlformats.org/officeDocument/2006/relationships/hyperlink" Target="mailto:lanissousa@icloud.com" TargetMode="External" Id="rId360" /><Relationship Type="http://schemas.openxmlformats.org/officeDocument/2006/relationships/hyperlink" Target="mailto:ellencpdl@gmail.com" TargetMode="External" Id="rId361" /><Relationship Type="http://schemas.openxmlformats.org/officeDocument/2006/relationships/hyperlink" Target="mailto:Japaabeferrari@gmail.com" TargetMode="External" Id="rId362" /><Relationship Type="http://schemas.openxmlformats.org/officeDocument/2006/relationships/hyperlink" Target="mailto:cfaria205@gmail.com" TargetMode="External" Id="rId363" /><Relationship Type="http://schemas.openxmlformats.org/officeDocument/2006/relationships/hyperlink" Target="mailto:jfbb1605@gmail.com" TargetMode="External" Id="rId364" /><Relationship Type="http://schemas.openxmlformats.org/officeDocument/2006/relationships/hyperlink" Target="mailto:ribeirolucascorrea11@gmail.com" TargetMode="External" Id="rId365" /><Relationship Type="http://schemas.openxmlformats.org/officeDocument/2006/relationships/hyperlink" Target="mailto:luis.monteiro@unesp.br" TargetMode="External" Id="rId366" /><Relationship Type="http://schemas.openxmlformats.org/officeDocument/2006/relationships/hyperlink" Target="mailto:shinii4rt@gmail.com" TargetMode="External" Id="rId367" /><Relationship Type="http://schemas.openxmlformats.org/officeDocument/2006/relationships/hyperlink" Target="mailto:laurabrigida1@gmail.com" TargetMode="External" Id="rId368" /><Relationship Type="http://schemas.openxmlformats.org/officeDocument/2006/relationships/hyperlink" Target="mailto:sergiossz2002@gmail.com" TargetMode="External" Id="rId369" /><Relationship Type="http://schemas.openxmlformats.org/officeDocument/2006/relationships/hyperlink" Target="mailto:lunnacrudi@gmail.com" TargetMode="External" Id="rId370" /><Relationship Type="http://schemas.openxmlformats.org/officeDocument/2006/relationships/hyperlink" Target="mailto:luankelvyn1@gmail.com" TargetMode="External" Id="rId371" /><Relationship Type="http://schemas.openxmlformats.org/officeDocument/2006/relationships/hyperlink" Target="mailto:beatrizfp2004@gmail.com" TargetMode="External" Id="rId372" /><Relationship Type="http://schemas.openxmlformats.org/officeDocument/2006/relationships/hyperlink" Target="mailto:Tatyyfalcao@gmail.com" TargetMode="External" Id="rId373" /><Relationship Type="http://schemas.openxmlformats.org/officeDocument/2006/relationships/hyperlink" Target="mailto:lazaroguilherme119@gmail.com" TargetMode="External" Id="rId374" /><Relationship Type="http://schemas.openxmlformats.org/officeDocument/2006/relationships/hyperlink" Target="mailto:mclaragberto05@gmail.com" TargetMode="External" Id="rId375" /><Relationship Type="http://schemas.openxmlformats.org/officeDocument/2006/relationships/hyperlink" Target="mailto:salungabriel4@gmail.com" TargetMode="External" Id="rId376" /><Relationship Type="http://schemas.openxmlformats.org/officeDocument/2006/relationships/hyperlink" Target="mailto:salungabriel4@gmail.com" TargetMode="External" Id="rId377" /><Relationship Type="http://schemas.openxmlformats.org/officeDocument/2006/relationships/hyperlink" Target="mailto:danielgmendonca984@gmail.com" TargetMode="External" Id="rId378" /><Relationship Type="http://schemas.openxmlformats.org/officeDocument/2006/relationships/hyperlink" Target="mailto:rafaelagmucoucah@gmail.com" TargetMode="External" Id="rId379" /><Relationship Type="http://schemas.openxmlformats.org/officeDocument/2006/relationships/hyperlink" Target="mailto:andreyalentino@icloud.com" TargetMode="External" Id="rId380" /><Relationship Type="http://schemas.openxmlformats.org/officeDocument/2006/relationships/hyperlink" Target="mailto:ayres40x@gmail.com" TargetMode="External" Id="rId381" /><Relationship Type="http://schemas.openxmlformats.org/officeDocument/2006/relationships/hyperlink" Target="mailto:matheushenrique.rocha2002@gmail.com" TargetMode="External" Id="rId382" /><Relationship Type="http://schemas.openxmlformats.org/officeDocument/2006/relationships/hyperlink" Target="mailto:gabrielrascher@gmail.com" TargetMode="External" Id="rId383" /><Relationship Type="http://schemas.openxmlformats.org/officeDocument/2006/relationships/hyperlink" Target="mailto:jardelmacario@outlook.com" TargetMode="External" Id="rId384" /><Relationship Type="http://schemas.openxmlformats.org/officeDocument/2006/relationships/hyperlink" Target="mailto:beabrugnara@icloud.com" TargetMode="External" Id="rId385" /><Relationship Type="http://schemas.openxmlformats.org/officeDocument/2006/relationships/hyperlink" Target="mailto:vieiragabriely95@gmail.com" TargetMode="External" Id="rId386" /><Relationship Type="http://schemas.openxmlformats.org/officeDocument/2006/relationships/hyperlink" Target="mailto:lucasrobertomorenoassumpcao@gmail.com" TargetMode="External" Id="rId387" /><Relationship Type="http://schemas.openxmlformats.org/officeDocument/2006/relationships/hyperlink" Target="mailto:pablosmonteiro1324@outlook.com" TargetMode="External" Id="rId388" /><Relationship Type="http://schemas.openxmlformats.org/officeDocument/2006/relationships/hyperlink" Target="mailto:icaro.ianni@hotmail.com" TargetMode="External" Id="rId389" /><Relationship Type="http://schemas.openxmlformats.org/officeDocument/2006/relationships/hyperlink" Target="mailto:eliedersouza597@gmail.com" TargetMode="External" Id="rId390" /><Relationship Type="http://schemas.openxmlformats.org/officeDocument/2006/relationships/hyperlink" Target="mailto:falcaosara70@gmail.com" TargetMode="External" Id="rId391" /><Relationship Type="http://schemas.openxmlformats.org/officeDocument/2006/relationships/hyperlink" Target="mailto:Airasilva0902@gmail.com" TargetMode="External" Id="rId392" /><Relationship Type="http://schemas.openxmlformats.org/officeDocument/2006/relationships/hyperlink" Target="mailto:Airasilva0902@gmail.com" TargetMode="External" Id="rId393" /><Relationship Type="http://schemas.openxmlformats.org/officeDocument/2006/relationships/hyperlink" Target="mailto:luizvianasouza05@gmail.com" TargetMode="External" Id="rId394" /><Relationship Type="http://schemas.openxmlformats.org/officeDocument/2006/relationships/hyperlink" Target="mailto:milenadmz@hotmail.com" TargetMode="External" Id="rId395" /><Relationship Type="http://schemas.openxmlformats.org/officeDocument/2006/relationships/hyperlink" Target="mailto:juliohrf09@gmail.com" TargetMode="External" Id="rId396" /><Relationship Type="http://schemas.openxmlformats.org/officeDocument/2006/relationships/hyperlink" Target="mailto:adriafreitassilva1615@gmail.com" TargetMode="External" Id="rId397" /><Relationship Type="http://schemas.openxmlformats.org/officeDocument/2006/relationships/hyperlink" Target="mailto:rafaellugo230892@gmail.com" TargetMode="External" Id="rId398" /><Relationship Type="http://schemas.openxmlformats.org/officeDocument/2006/relationships/hyperlink" Target="mailto:Vitorkalistro10@gmail.com" TargetMode="External" Id="rId399" /><Relationship Type="http://schemas.openxmlformats.org/officeDocument/2006/relationships/hyperlink" Target="mailto:solegnersol@gmail.com" TargetMode="External" Id="rId400" /><Relationship Type="http://schemas.openxmlformats.org/officeDocument/2006/relationships/hyperlink" Target="mailto:gustavo.parras@unesp.br" TargetMode="External" Id="rId401" /><Relationship Type="http://schemas.openxmlformats.org/officeDocument/2006/relationships/hyperlink" Target="mailto:lucaselias23dona@gmail.com" TargetMode="External" Id="rId402" /><Relationship Type="http://schemas.openxmlformats.org/officeDocument/2006/relationships/hyperlink" Target="mailto:mooreiraleo10@gmail.com" TargetMode="External" Id="rId403" /><Relationship Type="http://schemas.openxmlformats.org/officeDocument/2006/relationships/hyperlink" Target="mailto:lucasmatost@hotmail.com" TargetMode="External" Id="rId404" /><Relationship Type="http://schemas.openxmlformats.org/officeDocument/2006/relationships/hyperlink" Target="mailto:yasminkar67065@gmail.com" TargetMode="External" Id="rId405" /><Relationship Type="http://schemas.openxmlformats.org/officeDocument/2006/relationships/hyperlink" Target="mailto:beatriz.barra.vitu@gmail.com" TargetMode="External" Id="rId406" /><Relationship Type="http://schemas.openxmlformats.org/officeDocument/2006/relationships/hyperlink" Target="mailto:Vitoraugusto8426@gmail.com" TargetMode="External" Id="rId407" /><Relationship Type="http://schemas.openxmlformats.org/officeDocument/2006/relationships/hyperlink" Target="mailto:nascimentoassis281@gmail.com" TargetMode="External" Id="rId408" /><Relationship Type="http://schemas.openxmlformats.org/officeDocument/2006/relationships/hyperlink" Target="mailto:rodrigo.schumacher@yahoo.com" TargetMode="External" Id="rId409" /><Relationship Type="http://schemas.openxmlformats.org/officeDocument/2006/relationships/hyperlink" Target="mailto:rodrigo.schumacher@yahoo.com" TargetMode="External" Id="rId410" /><Relationship Type="http://schemas.openxmlformats.org/officeDocument/2006/relationships/hyperlink" Target="mailto:Matheuspaulodasilvasantos22@gmil.com" TargetMode="External" Id="rId411" /><Relationship Type="http://schemas.openxmlformats.org/officeDocument/2006/relationships/hyperlink" Target="mailto:lucas_tolomei@hotmail.com" TargetMode="External" Id="rId412" /><Relationship Type="http://schemas.openxmlformats.org/officeDocument/2006/relationships/hyperlink" Target="mailto:belaviana122@gmail.com" TargetMode="External" Id="rId413" /><Relationship Type="http://schemas.openxmlformats.org/officeDocument/2006/relationships/hyperlink" Target="mailto:inadamichael4@gmail.com" TargetMode="External" Id="rId414" /><Relationship Type="http://schemas.openxmlformats.org/officeDocument/2006/relationships/hyperlink" Target="mailto:bernardoscud@icloud.com" TargetMode="External" Id="rId415" /><Relationship Type="http://schemas.openxmlformats.org/officeDocument/2006/relationships/hyperlink" Target="mailto:iampakapu@gmail.com" TargetMode="External" Id="rId416" /><Relationship Type="http://schemas.openxmlformats.org/officeDocument/2006/relationships/hyperlink" Target="mailto:iampakapu@gmail.com" TargetMode="External" Id="rId417" /><Relationship Type="http://schemas.openxmlformats.org/officeDocument/2006/relationships/hyperlink" Target="mailto:ffrl.ferreira@gmail.com" TargetMode="External" Id="rId418" /><Relationship Type="http://schemas.openxmlformats.org/officeDocument/2006/relationships/hyperlink" Target="mailto:ffrl.ferreira@gmail.com" TargetMode="External" Id="rId419" /><Relationship Type="http://schemas.openxmlformats.org/officeDocument/2006/relationships/hyperlink" Target="mailto:raah.quilles015@gmail.com" TargetMode="External" Id="rId420" /><Relationship Type="http://schemas.openxmlformats.org/officeDocument/2006/relationships/hyperlink" Target="mailto:carlos-eduardo-2011@hotmail.com" TargetMode="External" Id="rId421" /><Relationship Type="http://schemas.openxmlformats.org/officeDocument/2006/relationships/hyperlink" Target="mailto:maduandradegp12@gmail.com" TargetMode="External" Id="rId422" /><Relationship Type="http://schemas.openxmlformats.org/officeDocument/2006/relationships/hyperlink" Target="mailto:soutonatiely@gmail.com" TargetMode="External" Id="rId423" /><Relationship Type="http://schemas.openxmlformats.org/officeDocument/2006/relationships/hyperlink" Target="mailto:joaohenriquemartinsgali@gmail.com" TargetMode="External" Id="rId424" /><Relationship Type="http://schemas.openxmlformats.org/officeDocument/2006/relationships/hyperlink" Target="mailto:octavio.augusto.guedes@gmail.com" TargetMode="External" Id="rId425" /><Relationship Type="http://schemas.openxmlformats.org/officeDocument/2006/relationships/hyperlink" Target="mailto:mayaradasilvajj@gmail.com" TargetMode="External" Id="rId426" /><Relationship Type="http://schemas.openxmlformats.org/officeDocument/2006/relationships/hyperlink" Target="mailto:Gomezrauan@gmail.com" TargetMode="External" Id="rId427" /><Relationship Type="http://schemas.openxmlformats.org/officeDocument/2006/relationships/hyperlink" Target="mailto:reequiirinoo@gmail.com" TargetMode="External" Id="rId428" /><Relationship Type="http://schemas.openxmlformats.org/officeDocument/2006/relationships/hyperlink" Target="mailto:lorraynevitoria012006@gmail.com" TargetMode="External" Id="rId429" /><Relationship Type="http://schemas.openxmlformats.org/officeDocument/2006/relationships/hyperlink" Target="mailto:Wesllynarruda@gmail.com" TargetMode="External" Id="rId430" /><Relationship Type="http://schemas.openxmlformats.org/officeDocument/2006/relationships/hyperlink" Target="mailto:Wesllynarruda@gmail.com" TargetMode="External" Id="rId431" /><Relationship Type="http://schemas.openxmlformats.org/officeDocument/2006/relationships/hyperlink" Target="mailto:professorvina@gmail.com" TargetMode="External" Id="rId432" /><Relationship Type="http://schemas.openxmlformats.org/officeDocument/2006/relationships/hyperlink" Target="mailto:victorborges1803@gmail.com" TargetMode="External" Id="rId433" /><Relationship Type="http://schemas.openxmlformats.org/officeDocument/2006/relationships/hyperlink" Target="mailto:eu.demesio@gmail.com" TargetMode="External" Id="rId434" /><Relationship Type="http://schemas.openxmlformats.org/officeDocument/2006/relationships/hyperlink" Target="mailto:eu.demesio@gmail.com" TargetMode="External" Id="rId435" /><Relationship Type="http://schemas.openxmlformats.org/officeDocument/2006/relationships/hyperlink" Target="mailto:highabriel@gmail.com" TargetMode="External" Id="rId436" /><Relationship Type="http://schemas.openxmlformats.org/officeDocument/2006/relationships/hyperlink" Target="mailto:lopes007.br.123.4@gmail.com" TargetMode="External" Id="rId437" /><Relationship Type="http://schemas.openxmlformats.org/officeDocument/2006/relationships/hyperlink" Target="mailto:cavichionick@gmail.com" TargetMode="External" Id="rId438" /><Relationship Type="http://schemas.openxmlformats.org/officeDocument/2006/relationships/hyperlink" Target="mailto:fabricciolennon3421@gmail.com" TargetMode="External" Id="rId439" /><Relationship Type="http://schemas.openxmlformats.org/officeDocument/2006/relationships/hyperlink" Target="mailto:nicoleoliveirac@icloud.com" TargetMode="External" Id="rId440" /><Relationship Type="http://schemas.openxmlformats.org/officeDocument/2006/relationships/hyperlink" Target="mailto:Kakausousa2605@gmail.com" TargetMode="External" Id="rId441" /><Relationship Type="http://schemas.openxmlformats.org/officeDocument/2006/relationships/hyperlink" Target="mailto:najugalvao@gmail.com" TargetMode="External" Id="rId442" /><Relationship Type="http://schemas.openxmlformats.org/officeDocument/2006/relationships/hyperlink" Target="mailto:Brendabeatriz808668@gmail.com" TargetMode="External" Id="rId443" /><Relationship Type="http://schemas.openxmlformats.org/officeDocument/2006/relationships/hyperlink" Target="mailto:Youselinenoel39@gmail.com" TargetMode="External" Id="rId444" /><Relationship Type="http://schemas.openxmlformats.org/officeDocument/2006/relationships/hyperlink" Target="mailto:danilooo1108@gmail.com" TargetMode="External" Id="rId445" /><Relationship Type="http://schemas.openxmlformats.org/officeDocument/2006/relationships/hyperlink" Target="mailto:mariav.melo@hotmail.com" TargetMode="External" Id="rId446" /><Relationship Type="http://schemas.openxmlformats.org/officeDocument/2006/relationships/hyperlink" Target="mailto:pedrohenriques20@icloud.com" TargetMode="External" Id="rId447" /><Relationship Type="http://schemas.openxmlformats.org/officeDocument/2006/relationships/hyperlink" Target="mailto:pedrohenriques202019@gmail.com" TargetMode="External" Id="rId448" /><Relationship Type="http://schemas.openxmlformats.org/officeDocument/2006/relationships/hyperlink" Target="mailto:marianaroza24@gmail.com" TargetMode="External" Id="rId449" /><Relationship Type="http://schemas.openxmlformats.org/officeDocument/2006/relationships/hyperlink" Target="mailto:Kamily_oliveira06@hotmail.com" TargetMode="External" Id="rId450" /><Relationship Type="http://schemas.openxmlformats.org/officeDocument/2006/relationships/hyperlink" Target="mailto:luana21995@hotmail.com" TargetMode="External" Id="rId451" /><Relationship Type="http://schemas.openxmlformats.org/officeDocument/2006/relationships/hyperlink" Target="mailto:felipe2012topzinhu@gmail.com" TargetMode="External" Id="rId452" /><Relationship Type="http://schemas.openxmlformats.org/officeDocument/2006/relationships/hyperlink" Target="mailto:cardosomonique251@gmail.com" TargetMode="External" Id="rId453" /><Relationship Type="http://schemas.openxmlformats.org/officeDocument/2006/relationships/hyperlink" Target="mailto:rafaeldittrich06@gmail.com" TargetMode="External" Id="rId454" /><Relationship Type="http://schemas.openxmlformats.org/officeDocument/2006/relationships/hyperlink" Target="mailto:caioviniciusgoncalo80@gmail.com" TargetMode="External" Id="rId455" /><Relationship Type="http://schemas.openxmlformats.org/officeDocument/2006/relationships/hyperlink" Target="mailto:carlapattlopes@icloud.com" TargetMode="External" Id="rId456" /><Relationship Type="http://schemas.openxmlformats.org/officeDocument/2006/relationships/hyperlink" Target="mailto:melanieblessed2018@gmail.com" TargetMode="External" Id="rId457" /><Relationship Type="http://schemas.openxmlformats.org/officeDocument/2006/relationships/hyperlink" Target="mailto:brunagomesleite1@hotmail.com" TargetMode="External" Id="rId458" /><Relationship Type="http://schemas.openxmlformats.org/officeDocument/2006/relationships/hyperlink" Target="mailto:rodriguesgiulia233@gmail.com" TargetMode="External" Id="rId459" /><Relationship Type="http://schemas.openxmlformats.org/officeDocument/2006/relationships/hyperlink" Target="mailto:Rodriguesgiulia233@gmail.com" TargetMode="External" Id="rId460" /><Relationship Type="http://schemas.openxmlformats.org/officeDocument/2006/relationships/hyperlink" Target="mailto:Lopest551@gmail.com" TargetMode="External" Id="rId461" /><Relationship Type="http://schemas.openxmlformats.org/officeDocument/2006/relationships/hyperlink" Target="mailto:eduardalaiza596@gmail.com" TargetMode="External" Id="rId462" /><Relationship Type="http://schemas.openxmlformats.org/officeDocument/2006/relationships/hyperlink" Target="mailto:gustavovilelamenezes@gmail.com" TargetMode="External" Id="rId463" /><Relationship Type="http://schemas.openxmlformats.org/officeDocument/2006/relationships/hyperlink" Target="mailto:meirelescavacinemonique@gmail.com" TargetMode="External" Id="rId464" /><Relationship Type="http://schemas.openxmlformats.org/officeDocument/2006/relationships/hyperlink" Target="mailto:stefanimendes58@gmail.com" TargetMode="External" Id="rId465" /><Relationship Type="http://schemas.openxmlformats.org/officeDocument/2006/relationships/hyperlink" Target="mailto:fh8884795@gmail.com" TargetMode="External" Id="rId466" /><Relationship Type="http://schemas.openxmlformats.org/officeDocument/2006/relationships/hyperlink" Target="mailto:Ariel.castro@hotmail.com" TargetMode="External" Id="rId467" /><Relationship Type="http://schemas.openxmlformats.org/officeDocument/2006/relationships/hyperlink" Target="mailto:DANILOOLIVEIRALOVE12@GMAIL.COM" TargetMode="External" Id="rId468" /><Relationship Type="http://schemas.openxmlformats.org/officeDocument/2006/relationships/hyperlink" Target="mailto:wordbyleo@gmail.com" TargetMode="External" Id="rId469" /><Relationship Type="http://schemas.openxmlformats.org/officeDocument/2006/relationships/hyperlink" Target="mailto:trashz.leooz@gmail.com" TargetMode="External" Id="rId470" /><Relationship Type="http://schemas.openxmlformats.org/officeDocument/2006/relationships/hyperlink" Target="mailto:Nicolas.tbs1998@gmail.com" TargetMode="External" Id="rId471" /><Relationship Type="http://schemas.openxmlformats.org/officeDocument/2006/relationships/hyperlink" Target="mailto:jguedes.323@gmail.com" TargetMode="External" Id="rId472" /><Relationship Type="http://schemas.openxmlformats.org/officeDocument/2006/relationships/hyperlink" Target="mailto:Maryslainevelasque1@gmail.com" TargetMode="External" Id="rId473" /><Relationship Type="http://schemas.openxmlformats.org/officeDocument/2006/relationships/hyperlink" Target="mailto:priredoval@gmail.com" TargetMode="External" Id="rId474" /><Relationship Type="http://schemas.openxmlformats.org/officeDocument/2006/relationships/hyperlink" Target="mailto:bgvictorboog@gmail.com" TargetMode="External" Id="rId475" /><Relationship Type="http://schemas.openxmlformats.org/officeDocument/2006/relationships/hyperlink" Target="mailto:bgvictorboog@gmail.com" TargetMode="External" Id="rId476" /><Relationship Type="http://schemas.openxmlformats.org/officeDocument/2006/relationships/hyperlink" Target="mailto:igor.juan108@gmail.com" TargetMode="External" Id="rId477" /><Relationship Type="http://schemas.openxmlformats.org/officeDocument/2006/relationships/hyperlink" Target="mailto:giovanascruz@hotmail.com" TargetMode="External" Id="rId478" /><Relationship Type="http://schemas.openxmlformats.org/officeDocument/2006/relationships/hyperlink" Target="mailto:gabrielhsfernandes@gmail.com" TargetMode="External" Id="rId479" /><Relationship Type="http://schemas.openxmlformats.org/officeDocument/2006/relationships/hyperlink" Target="mailto:VITOR.PANCA@GMAIL.COM" TargetMode="External" Id="rId480" /><Relationship Type="http://schemas.openxmlformats.org/officeDocument/2006/relationships/hyperlink" Target="mailto:vitor.panca@gmail.com" TargetMode="External" Id="rId481" /><Relationship Type="http://schemas.openxmlformats.org/officeDocument/2006/relationships/hyperlink" Target="mailto:laragaldino017@gmail.com" TargetMode="External" Id="rId482" /><Relationship Type="http://schemas.openxmlformats.org/officeDocument/2006/relationships/hyperlink" Target="mailto:beatrizfp2004@gmail.com" TargetMode="External" Id="rId483" /><Relationship Type="http://schemas.openxmlformats.org/officeDocument/2006/relationships/hyperlink" Target="mailto:bianquiluan61@gmail.com" TargetMode="External" Id="rId484" /><Relationship Type="http://schemas.openxmlformats.org/officeDocument/2006/relationships/hyperlink" Target="mailto:nicoleoliveirac@icloud.com" TargetMode="External" Id="rId485" /><Relationship Type="http://schemas.openxmlformats.org/officeDocument/2006/relationships/hyperlink" Target="mailto:barbaragabriele89830@gmail.com" TargetMode="External" Id="rId486" /><Relationship Type="http://schemas.openxmlformats.org/officeDocument/2006/relationships/hyperlink" Target="mailto:barbaragabriele89830@gmail.com" TargetMode="External" Id="rId487" /><Relationship Type="http://schemas.openxmlformats.org/officeDocument/2006/relationships/hyperlink" Target="mailto:marcosherbert2626@gmail.com" TargetMode="External" Id="rId488" /><Relationship Type="http://schemas.openxmlformats.org/officeDocument/2006/relationships/hyperlink" Target="mailto:cauangoncalvesoliveira@gmail.com" TargetMode="External" Id="rId489" /><Relationship Type="http://schemas.openxmlformats.org/officeDocument/2006/relationships/hyperlink" Target="mailto:kellygoncalvespereira38@gmail.com" TargetMode="External" Id="rId490" /><Relationship Type="http://schemas.openxmlformats.org/officeDocument/2006/relationships/hyperlink" Target="mailto:Vagnerlve2006@gmail.com" TargetMode="External" Id="rId491" /><Relationship Type="http://schemas.openxmlformats.org/officeDocument/2006/relationships/hyperlink" Target="mailto:igor.juan108@gmail.com" TargetMode="External" Id="rId492" /><Relationship Type="http://schemas.openxmlformats.org/officeDocument/2006/relationships/hyperlink" Target="mailto:meiryelen.dossantos@unifebe.edu.br" TargetMode="External" Id="rId493" /><Relationship Type="http://schemas.openxmlformats.org/officeDocument/2006/relationships/hyperlink" Target="mailto:meiryelenalves@gmail.com" TargetMode="External" Id="rId494" /><Relationship Type="http://schemas.openxmlformats.org/officeDocument/2006/relationships/hyperlink" Target="mailto:clarasmkt@gmail.com" TargetMode="External" Id="rId495" /><Relationship Type="http://schemas.openxmlformats.org/officeDocument/2006/relationships/hyperlink" Target="mailto:valenrodrigues2302@gmail.com" TargetMode="External" Id="rId496" /><Relationship Type="http://schemas.openxmlformats.org/officeDocument/2006/relationships/hyperlink" Target="mailto:Iranparaiba701@gmail.com" TargetMode="External" Id="rId497" /><Relationship Type="http://schemas.openxmlformats.org/officeDocument/2006/relationships/hyperlink" Target="mailto:soutonatiely@gmail.com" TargetMode="External" Id="rId498" /><Relationship Type="http://schemas.openxmlformats.org/officeDocument/2006/relationships/hyperlink" Target="mailto:guilhermedeoliveira045@gmail.com" TargetMode="External" Id="rId499" /><Relationship Type="http://schemas.openxmlformats.org/officeDocument/2006/relationships/hyperlink" Target="mailto:m.lais0405@gmail.com" TargetMode="External" Id="rId500" /><Relationship Type="http://schemas.openxmlformats.org/officeDocument/2006/relationships/hyperlink" Target="mailto:gabriel.sbrandolise@gmail.com" TargetMode="External" Id="rId501" /><Relationship Type="http://schemas.openxmlformats.org/officeDocument/2006/relationships/hyperlink" Target="mailto:gabriel.sbrandolise@gmail.com" TargetMode="External" Id="rId502" /><Relationship Type="http://schemas.openxmlformats.org/officeDocument/2006/relationships/hyperlink" Target="mailto:julienabreu15@gmail.com" TargetMode="External" Id="rId503" /><Relationship Type="http://schemas.openxmlformats.org/officeDocument/2006/relationships/hyperlink" Target="mailto:Ramosmarcelo895@gmail.com" TargetMode="External" Id="rId504" /><Relationship Type="http://schemas.openxmlformats.org/officeDocument/2006/relationships/hyperlink" Target="mailto:mktcsgrupo@gmail.com" TargetMode="External" Id="rId505" /><Relationship Type="http://schemas.openxmlformats.org/officeDocument/2006/relationships/hyperlink" Target="mailto:brandaodanielaj90@gmail.com" TargetMode="External" Id="rId506" /><Relationship Type="http://schemas.openxmlformats.org/officeDocument/2006/relationships/hyperlink" Target="mailto:milenabgarcia@gmail.com" TargetMode="External" Id="rId507" /><Relationship Type="http://schemas.openxmlformats.org/officeDocument/2006/relationships/hyperlink" Target="mailto:milenabgarcia@gmail.com" TargetMode="External" Id="rId508" /><Relationship Type="http://schemas.openxmlformats.org/officeDocument/2006/relationships/hyperlink" Target="mailto:jkelvincs@gmail.com" TargetMode="External" Id="rId509" /><Relationship Type="http://schemas.openxmlformats.org/officeDocument/2006/relationships/hyperlink" Target="mailto:Danilodjgad@gmail.com" TargetMode="External" Id="rId510" /><Relationship Type="http://schemas.openxmlformats.org/officeDocument/2006/relationships/hyperlink" Target="mailto:lucasalexandre.cba@gmail.com" TargetMode="External" Id="rId511" /><Relationship Type="http://schemas.openxmlformats.org/officeDocument/2006/relationships/hyperlink" Target="mailto:asandresantosmendes900@gmail.com" TargetMode="External" Id="rId512" /><Relationship Type="http://schemas.openxmlformats.org/officeDocument/2006/relationships/hyperlink" Target="mailto:fefe_stozzi@outook.com" TargetMode="External" Id="rId513" /><Relationship Type="http://schemas.openxmlformats.org/officeDocument/2006/relationships/hyperlink" Target="mailto:phapolonio@gmail.com" TargetMode="External" Id="rId514" /><Relationship Type="http://schemas.openxmlformats.org/officeDocument/2006/relationships/hyperlink" Target="mailto:sgreissonjunior@gmail.com" TargetMode="External" Id="rId515" /><Relationship Type="http://schemas.openxmlformats.org/officeDocument/2006/relationships/hyperlink" Target="mailto:lordofringz@gmail.com" TargetMode="External" Id="rId516" /><Relationship Type="http://schemas.openxmlformats.org/officeDocument/2006/relationships/hyperlink" Target="mailto:Alisson.speer@gmail.com" TargetMode="External" Id="rId517" /><Relationship Type="http://schemas.openxmlformats.org/officeDocument/2006/relationships/hyperlink" Target="mailto:Alisson.speer@gmail.com" TargetMode="External" Id="rId518" /><Relationship Type="http://schemas.openxmlformats.org/officeDocument/2006/relationships/hyperlink" Target="mailto:gabrielmartinssilva421@gmail.com" TargetMode="External" Id="rId519" /><Relationship Type="http://schemas.openxmlformats.org/officeDocument/2006/relationships/hyperlink" Target="mailto:estherluiza1306@gmail.com" TargetMode="External" Id="rId520" /><Relationship Type="http://schemas.openxmlformats.org/officeDocument/2006/relationships/hyperlink" Target="mailto:rochanavesbeatriz@gmail.com" TargetMode="External" Id="rId521" /><Relationship Type="http://schemas.openxmlformats.org/officeDocument/2006/relationships/hyperlink" Target="mailto:rejansilva123@gmail.com" TargetMode="External" Id="rId522" /><Relationship Type="http://schemas.openxmlformats.org/officeDocument/2006/relationships/hyperlink" Target="mailto:rejansilva123@gmail.com" TargetMode="External" Id="rId523" /><Relationship Type="http://schemas.openxmlformats.org/officeDocument/2006/relationships/hyperlink" Target="mailto:jheffersongustavo1@gmail.com" TargetMode="External" Id="rId524" /><Relationship Type="http://schemas.openxmlformats.org/officeDocument/2006/relationships/hyperlink" Target="mailto:jheffersongustavo1@gmail.com" TargetMode="External" Id="rId525" /><Relationship Type="http://schemas.openxmlformats.org/officeDocument/2006/relationships/hyperlink" Target="mailto:guilhermedavidlima692@gmail.com" TargetMode="External" Id="rId526" /><Relationship Type="http://schemas.openxmlformats.org/officeDocument/2006/relationships/hyperlink" Target="mailto:carolinamoreira41@gmail.com" TargetMode="External" Id="rId527" /><Relationship Type="http://schemas.openxmlformats.org/officeDocument/2006/relationships/hyperlink" Target="mailto:gabriellecarolynedasilveira@gmail.com" TargetMode="External" Id="rId528" /><Relationship Type="http://schemas.openxmlformats.org/officeDocument/2006/relationships/hyperlink" Target="mailto:yan.barradas@hotmail.com" TargetMode="External" Id="rId529" /><Relationship Type="http://schemas.openxmlformats.org/officeDocument/2006/relationships/hyperlink" Target="mailto:caiquecama@hotmail.com" TargetMode="External" Id="rId530" /><Relationship Type="http://schemas.openxmlformats.org/officeDocument/2006/relationships/hyperlink" Target="mailto:mariaamelia048@yahoo.com" TargetMode="External" Id="rId531" /><Relationship Type="http://schemas.openxmlformats.org/officeDocument/2006/relationships/hyperlink" Target="mailto:marcela124w7@gmail.com" TargetMode="External" Id="rId532" /><Relationship Type="http://schemas.openxmlformats.org/officeDocument/2006/relationships/hyperlink" Target="mailto:julianaslinharess@hotmail.com" TargetMode="External" Id="rId533" /><Relationship Type="http://schemas.openxmlformats.org/officeDocument/2006/relationships/hyperlink" Target="mailto:julianaslinharess@hotmail.com" TargetMode="External" Id="rId534" /><Relationship Type="http://schemas.openxmlformats.org/officeDocument/2006/relationships/hyperlink" Target="mailto:emerson.marquesrosa@gmail.com" TargetMode="External" Id="rId535" /><Relationship Type="http://schemas.openxmlformats.org/officeDocument/2006/relationships/hyperlink" Target="mailto:gr1478562@gmail.com" TargetMode="External" Id="rId536" /><Relationship Type="http://schemas.openxmlformats.org/officeDocument/2006/relationships/hyperlink" Target="mailto:duda.cassanta22@outlook.com" TargetMode="External" Id="rId537" /><Relationship Type="http://schemas.openxmlformats.org/officeDocument/2006/relationships/hyperlink" Target="mailto:ANNAJMUSIC07@GMAIL.COM" TargetMode="External" Id="rId538" /><Relationship Type="http://schemas.openxmlformats.org/officeDocument/2006/relationships/hyperlink" Target="mailto:motinhothais@gmail.com" TargetMode="External" Id="rId539" /><Relationship Type="http://schemas.openxmlformats.org/officeDocument/2006/relationships/hyperlink" Target="mailto:henrique.biazon@hotmail.com" TargetMode="External" Id="rId540" /><Relationship Type="http://schemas.openxmlformats.org/officeDocument/2006/relationships/hyperlink" Target="mailto:henrique.biazon@hotmail.com" TargetMode="External" Id="rId541" /><Relationship Type="http://schemas.openxmlformats.org/officeDocument/2006/relationships/hyperlink" Target="mailto:Mateusbrezolin2000@gmail.com" TargetMode="External" Id="rId542" /><Relationship Type="http://schemas.openxmlformats.org/officeDocument/2006/relationships/hyperlink" Target="mailto:joaomariano1514@gmail.com" TargetMode="External" Id="rId543" /><Relationship Type="http://schemas.openxmlformats.org/officeDocument/2006/relationships/hyperlink" Target="mailto:motinhothais@gmail.com" TargetMode="External" Id="rId544" /><Relationship Type="http://schemas.openxmlformats.org/officeDocument/2006/relationships/hyperlink" Target="mailto:gabrielarodrigueslima.0@gmail.com" TargetMode="External" Id="rId545" /><Relationship Type="http://schemas.openxmlformats.org/officeDocument/2006/relationships/hyperlink" Target="mailto:reequiirinoo@gmail.com" TargetMode="External" Id="rId546" /><Relationship Type="http://schemas.openxmlformats.org/officeDocument/2006/relationships/hyperlink" Target="mailto:erickspeer.32@gmail.com" TargetMode="External" Id="rId547" /><Relationship Type="http://schemas.openxmlformats.org/officeDocument/2006/relationships/hyperlink" Target="mailto:calebeschmidt9@gmail.com" TargetMode="External" Id="rId548" /><Relationship Type="http://schemas.openxmlformats.org/officeDocument/2006/relationships/hyperlink" Target="mailto:gabriel.sbrandolise@gmail.com" TargetMode="External" Id="rId549" /><Relationship Type="http://schemas.openxmlformats.org/officeDocument/2006/relationships/hyperlink" Target="mailto:gabriel.sbrandolise@gmail.com" TargetMode="External" Id="rId550" /><Relationship Type="http://schemas.openxmlformats.org/officeDocument/2006/relationships/hyperlink" Target="mailto:patriciaxaviercarvalho1234@gmail.com" TargetMode="External" Id="rId551" /><Relationship Type="http://schemas.openxmlformats.org/officeDocument/2006/relationships/hyperlink" Target="mailto:daliamillannn@gmail.com" TargetMode="External" Id="rId552" /><Relationship Type="http://schemas.openxmlformats.org/officeDocument/2006/relationships/hyperlink" Target="mailto:mariaisadora0212@gmail.com" TargetMode="External" Id="rId553" /><Relationship Type="http://schemas.openxmlformats.org/officeDocument/2006/relationships/hyperlink" Target="mailto:leot60630@gmail.com" TargetMode="External" Id="rId554" /><Relationship Type="http://schemas.openxmlformats.org/officeDocument/2006/relationships/hyperlink" Target="mailto:stephanystainferreira2007@gmail.com" TargetMode="External" Id="rId555" /><Relationship Type="http://schemas.openxmlformats.org/officeDocument/2006/relationships/hyperlink" Target="mailto:allanbonachini@gmail.com" TargetMode="External" Id="rId556" /><Relationship Type="http://schemas.openxmlformats.org/officeDocument/2006/relationships/hyperlink" Target="mailto:Mariaeduardalolo40@gmail.com" TargetMode="External" Id="rId557" /><Relationship Type="http://schemas.openxmlformats.org/officeDocument/2006/relationships/hyperlink" Target="mailto:erickspeer.32@gmail.com" TargetMode="External" Id="rId558" /><Relationship Type="http://schemas.openxmlformats.org/officeDocument/2006/relationships/hyperlink" Target="mailto:juhvic1209@gmail.com" TargetMode="External" Id="rId559" /><Relationship Type="http://schemas.openxmlformats.org/officeDocument/2006/relationships/hyperlink" Target="mailto:tenfenmaysa@gmail.com" TargetMode="External" Id="rId560" /><Relationship Type="http://schemas.openxmlformats.org/officeDocument/2006/relationships/hyperlink" Target="mailto:tenfenmaysa@gmail.com" TargetMode="External" Id="rId561" /><Relationship Type="http://schemas.openxmlformats.org/officeDocument/2006/relationships/hyperlink" Target="mailto:Omarceloaparecido@gmail.com" TargetMode="External" Id="rId562" /><Relationship Type="http://schemas.openxmlformats.org/officeDocument/2006/relationships/hyperlink" Target="mailto:yasfrancis04@gmail.com" TargetMode="External" Id="rId563" /><Relationship Type="http://schemas.openxmlformats.org/officeDocument/2006/relationships/hyperlink" Target="mailto:jfbb1605@gmail.com" TargetMode="External" Id="rId564" /><Relationship Type="http://schemas.openxmlformats.org/officeDocument/2006/relationships/hyperlink" Target="mailto:jo&#227;o_nicomedes@hotmail.com" TargetMode="External" Id="rId565" /><Relationship Type="http://schemas.openxmlformats.org/officeDocument/2006/relationships/hyperlink" Target="mailto:jo&#227;o_nicomedes@hotmail.com" TargetMode="External" Id="rId566" /><Relationship Type="http://schemas.openxmlformats.org/officeDocument/2006/relationships/hyperlink" Target="mailto:suzanaspereira111@gmail.com" TargetMode="External" Id="rId567" /><Relationship Type="http://schemas.openxmlformats.org/officeDocument/2006/relationships/hyperlink" Target="mailto:matheussallas21@gmail.com" TargetMode="External" Id="rId568" /><Relationship Type="http://schemas.openxmlformats.org/officeDocument/2006/relationships/hyperlink" Target="mailto:ericmacellaro16@gmail.com" TargetMode="External" Id="rId569" /><Relationship Type="http://schemas.openxmlformats.org/officeDocument/2006/relationships/hyperlink" Target="mailto:davydmicael2008@gmail.com" TargetMode="External" Id="rId570" /><Relationship Type="http://schemas.openxmlformats.org/officeDocument/2006/relationships/hyperlink" Target="mailto:leticia.ravazoli99@gmail.com" TargetMode="External" Id="rId571" /><Relationship Type="http://schemas.openxmlformats.org/officeDocument/2006/relationships/hyperlink" Target="mailto:willem.sgarcia93@gmail.com" TargetMode="External" Id="rId572" /><Relationship Type="http://schemas.openxmlformats.org/officeDocument/2006/relationships/hyperlink" Target="mailto:eubeaaa@gmail.com" TargetMode="External" Id="rId573" /><Relationship Type="http://schemas.openxmlformats.org/officeDocument/2006/relationships/hyperlink" Target="mailto:giselemartinelli21@gmail.com" TargetMode="External" Id="rId574" /><Relationship Type="http://schemas.openxmlformats.org/officeDocument/2006/relationships/hyperlink" Target="mailto:lorrynevitoriaoliveira@gmail.com" TargetMode="External" Id="rId575" /><Relationship Type="http://schemas.openxmlformats.org/officeDocument/2006/relationships/hyperlink" Target="mailto:Samyalmeida713@gmail.com" TargetMode="External" Id="rId576" /><Relationship Type="http://schemas.openxmlformats.org/officeDocument/2006/relationships/hyperlink" Target="mailto:fer.leite@live.com" TargetMode="External" Id="rId577" /><Relationship Type="http://schemas.openxmlformats.org/officeDocument/2006/relationships/hyperlink" Target="mailto:aislamiranda7@gmail.com" TargetMode="External" Id="rId578" /><Relationship Type="http://schemas.openxmlformats.org/officeDocument/2006/relationships/hyperlink" Target="mailto:alan.fragala@gmail.com" TargetMode="External" Id="rId579" /><Relationship Type="http://schemas.openxmlformats.org/officeDocument/2006/relationships/hyperlink" Target="mailto:thiagosanches0@hotmail.com" TargetMode="External" Id="rId580" /><Relationship Type="http://schemas.openxmlformats.org/officeDocument/2006/relationships/hyperlink" Target="mailto:matmacross@gmail.com" TargetMode="External" Id="rId581" /><Relationship Type="http://schemas.openxmlformats.org/officeDocument/2006/relationships/hyperlink" Target="mailto:matmacross@gmail.com" TargetMode="External" Id="rId582" /><Relationship Type="http://schemas.openxmlformats.org/officeDocument/2006/relationships/hyperlink" Target="mailto:y4mamotto.foto@gmail.com" TargetMode="External" Id="rId583" /><Relationship Type="http://schemas.openxmlformats.org/officeDocument/2006/relationships/hyperlink" Target="mailto:karine.lopes709@gmail.com" TargetMode="External" Id="rId584" /><Relationship Type="http://schemas.openxmlformats.org/officeDocument/2006/relationships/hyperlink" Target="mailto:camillysantana7144@gmail.com" TargetMode="External" Id="rId585" /><Relationship Type="http://schemas.openxmlformats.org/officeDocument/2006/relationships/hyperlink" Target="mailto:francielesilva0012@gmail.com" TargetMode="External" Id="rId586" /><Relationship Type="http://schemas.openxmlformats.org/officeDocument/2006/relationships/hyperlink" Target="mailto:Jvittor@icloud.com" TargetMode="External" Id="rId587" /><Relationship Type="http://schemas.openxmlformats.org/officeDocument/2006/relationships/hyperlink" Target="mailto:Trab.uniderp@gmail.com" TargetMode="External" Id="rId588" /><Relationship Type="http://schemas.openxmlformats.org/officeDocument/2006/relationships/hyperlink" Target="mailto:m.sanches.d244@gmail.com" TargetMode="External" Id="rId589" /><Relationship Type="http://schemas.openxmlformats.org/officeDocument/2006/relationships/hyperlink" Target="mailto:larinha.barboza13@gmail.com" TargetMode="External" Id="rId590" /><Relationship Type="http://schemas.openxmlformats.org/officeDocument/2006/relationships/hyperlink" Target="mailto:beatrizbarrosousa12@gmail.com" TargetMode="External" Id="rId591" /><Relationship Type="http://schemas.openxmlformats.org/officeDocument/2006/relationships/hyperlink" Target="mailto:luhhbs2@gmail.com" TargetMode="External" Id="rId592" /><Relationship Type="http://schemas.openxmlformats.org/officeDocument/2006/relationships/hyperlink" Target="mailto:kalineleandro2@gmail.com" TargetMode="External" Id="rId593" /><Relationship Type="http://schemas.openxmlformats.org/officeDocument/2006/relationships/hyperlink" Target="mailto:rf176186@gmail.com" TargetMode="External" Id="rId594" /><Relationship Type="http://schemas.openxmlformats.org/officeDocument/2006/relationships/hyperlink" Target="mailto:brunoizidorio33@gmail.com" TargetMode="External" Id="rId595" /><Relationship Type="http://schemas.openxmlformats.org/officeDocument/2006/relationships/hyperlink" Target="mailto:brunoizidorio33@gmail.com" TargetMode="External" Id="rId596" /><Relationship Type="http://schemas.openxmlformats.org/officeDocument/2006/relationships/hyperlink" Target="mailto:joaovictorfalcao@outlook.com" TargetMode="External" Id="rId597" /><Relationship Type="http://schemas.openxmlformats.org/officeDocument/2006/relationships/hyperlink" Target="mailto:raulvini67@gmail.com" TargetMode="External" Id="rId598" /><Relationship Type="http://schemas.openxmlformats.org/officeDocument/2006/relationships/hyperlink" Target="mailto:rafaelsilvamendes156@gmail.com" TargetMode="External" Id="rId599" /><Relationship Type="http://schemas.openxmlformats.org/officeDocument/2006/relationships/hyperlink" Target="mailto:Mariasophiarodante6@gmail.com" TargetMode="External" Id="rId600" /><Relationship Type="http://schemas.openxmlformats.org/officeDocument/2006/relationships/hyperlink" Target="mailto:feliperaugusto7@gmail.com" TargetMode="External" Id="rId601" /><Relationship Type="http://schemas.openxmlformats.org/officeDocument/2006/relationships/hyperlink" Target="mailto:brunoangeloni97@icloud.com" TargetMode="External" Id="rId602" /><Relationship Type="http://schemas.openxmlformats.org/officeDocument/2006/relationships/hyperlink" Target="mailto:anneisabellefreitas.9@gmail.com" TargetMode="External" Id="rId603" /><Relationship Type="http://schemas.openxmlformats.org/officeDocument/2006/relationships/hyperlink" Target="mailto:carlos14daniel39@gmail.com" TargetMode="External" Id="rId604" /><Relationship Type="http://schemas.openxmlformats.org/officeDocument/2006/relationships/hyperlink" Target="mailto:dudamartins1506@gmail.com" TargetMode="External" Id="rId605" /><Relationship Type="http://schemas.openxmlformats.org/officeDocument/2006/relationships/hyperlink" Target="mailto:pedro_augusto_real@hotmail.com" TargetMode="External" Id="rId606" /><Relationship Type="http://schemas.openxmlformats.org/officeDocument/2006/relationships/hyperlink" Target="mailto:caiomorae06@gmail.com" TargetMode="External" Id="rId607" /><Relationship Type="http://schemas.openxmlformats.org/officeDocument/2006/relationships/hyperlink" Target="mailto:monteirokailany8@gmail.com" TargetMode="External" Id="rId608" /><Relationship Type="http://schemas.openxmlformats.org/officeDocument/2006/relationships/hyperlink" Target="mailto:sanzamatheuz@gmail.com" TargetMode="External" Id="rId609" /><Relationship Type="http://schemas.openxmlformats.org/officeDocument/2006/relationships/hyperlink" Target="mailto:Ryan.arttur.2003@gmail.com" TargetMode="External" Id="rId610" /><Relationship Type="http://schemas.openxmlformats.org/officeDocument/2006/relationships/hyperlink" Target="mailto:caiqueluis235@gmail.com" TargetMode="External" Id="rId611" /><Relationship Type="http://schemas.openxmlformats.org/officeDocument/2006/relationships/hyperlink" Target="mailto:paulaanaps025@gmail.com" TargetMode="External" Id="rId612" /><Relationship Type="http://schemas.openxmlformats.org/officeDocument/2006/relationships/hyperlink" Target="mailto:guiaugusto11062007@gmail.com" TargetMode="External" Id="rId613" /><Relationship Type="http://schemas.openxmlformats.org/officeDocument/2006/relationships/hyperlink" Target="mailto:Kaikamaral092@gmail.com" TargetMode="External" Id="rId614" /><Relationship Type="http://schemas.openxmlformats.org/officeDocument/2006/relationships/hyperlink" Target="mailto:jfbb1605@gmail.com" TargetMode="External" Id="rId615" /><Relationship Type="http://schemas.openxmlformats.org/officeDocument/2006/relationships/hyperlink" Target="mailto:jfbb1605@gmail.com" TargetMode="External" Id="rId616" /><Relationship Type="http://schemas.openxmlformats.org/officeDocument/2006/relationships/hyperlink" Target="mailto:maribaggio002@gmail.com" TargetMode="External" Id="rId617" /><Relationship Type="http://schemas.openxmlformats.org/officeDocument/2006/relationships/hyperlink" Target="mailto:maribaggio002@gmail.com" TargetMode="External" Id="rId618" /><Relationship Type="http://schemas.openxmlformats.org/officeDocument/2006/relationships/hyperlink" Target="mailto:Thifanylopes2003@gmail.com" TargetMode="External" Id="rId619" /><Relationship Type="http://schemas.openxmlformats.org/officeDocument/2006/relationships/hyperlink" Target="mailto:Thifanylopes2003@gmail.com" TargetMode="External" Id="rId620" /><Relationship Type="http://schemas.openxmlformats.org/officeDocument/2006/relationships/hyperlink" Target="mailto:santtwalter.2004@gmail.com" TargetMode="External" Id="rId621" /><Relationship Type="http://schemas.openxmlformats.org/officeDocument/2006/relationships/hyperlink" Target="mailto:taynadachaddad@gmail.com" TargetMode="External" Id="rId622" /><Relationship Type="http://schemas.openxmlformats.org/officeDocument/2006/relationships/hyperlink" Target="mailto:Stefanie.tiseo@icloud.com" TargetMode="External" Id="rId623" /><Relationship Type="http://schemas.openxmlformats.org/officeDocument/2006/relationships/hyperlink" Target="mailto:jyhsihanjihab@gmail.com" TargetMode="External" Id="rId624" /><Relationship Type="http://schemas.openxmlformats.org/officeDocument/2006/relationships/hyperlink" Target="mailto:jobjihab@gmail.com" TargetMode="External" Id="rId625" /><Relationship Type="http://schemas.openxmlformats.org/officeDocument/2006/relationships/table" Target="/xl/tables/table1.xml" Id="rId626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AB1389"/>
  <sheetViews>
    <sheetView showGridLines="0" tabSelected="1" topLeftCell="A1365" zoomScale="70" zoomScaleNormal="70" workbookViewId="0">
      <pane xSplit="4" topLeftCell="E1" activePane="topRight" state="frozen"/>
      <selection activeCell="D1" sqref="D1"/>
      <selection pane="topRight" activeCell="I1388" sqref="I1388"/>
    </sheetView>
  </sheetViews>
  <sheetFormatPr baseColWidth="8" defaultRowHeight="15"/>
  <cols>
    <col width="14.85546875" customWidth="1" style="518" min="1" max="1"/>
    <col width="14.5703125" customWidth="1" style="518" min="2" max="2"/>
    <col width="58.140625" customWidth="1" style="747" min="3" max="3"/>
    <col width="18.140625" customWidth="1" style="550" min="4" max="4"/>
    <col width="18.140625" customWidth="1" style="747" min="5" max="5"/>
    <col width="14.28515625" customWidth="1" style="747" min="6" max="6"/>
    <col width="21.5703125" customWidth="1" style="747" min="7" max="7"/>
    <col width="20.140625" customWidth="1" style="747" min="8" max="8"/>
    <col width="14" customWidth="1" style="542" min="9" max="9"/>
    <col width="14.7109375" customWidth="1" style="542" min="10" max="11"/>
    <col width="17.7109375" customWidth="1" style="747" min="12" max="12"/>
    <col width="19.28515625" customWidth="1" style="818" min="13" max="13"/>
    <col width="14.85546875" customWidth="1" style="747" min="14" max="14"/>
    <col width="11.85546875" customWidth="1" style="747" min="15" max="15"/>
    <col width="16" customWidth="1" style="747" min="16" max="16"/>
    <col width="10.28515625" customWidth="1" style="747" min="17" max="17"/>
    <col width="18.140625" customWidth="1" style="747" min="18" max="18"/>
    <col width="18" customWidth="1" style="747" min="19" max="19"/>
    <col width="29.5703125" customWidth="1" style="747" min="20" max="20"/>
    <col width="44.5703125" customWidth="1" style="747" min="21" max="21"/>
    <col width="29.140625" customWidth="1" style="540" min="22" max="22"/>
    <col width="25.5703125" customWidth="1" style="747" min="23" max="23"/>
    <col width="23.85546875" customWidth="1" style="747" min="24" max="24"/>
    <col width="22.140625" customWidth="1" style="747" min="25" max="25"/>
    <col width="19" customWidth="1" style="747" min="26" max="26"/>
  </cols>
  <sheetData>
    <row r="1" ht="15.75" customFormat="1" customHeight="1" s="519">
      <c r="A1" s="1" t="inlineStr">
        <is>
          <t>MATRICULA</t>
        </is>
      </c>
      <c r="B1" s="6" t="inlineStr">
        <is>
          <t>STATUS</t>
        </is>
      </c>
      <c r="C1" s="3" t="inlineStr">
        <is>
          <t>NOME</t>
        </is>
      </c>
      <c r="D1" s="547" t="inlineStr">
        <is>
          <t>CPF</t>
        </is>
      </c>
      <c r="E1" s="6" t="inlineStr">
        <is>
          <t>L.ATUAL</t>
        </is>
      </c>
      <c r="F1" s="6" t="inlineStr">
        <is>
          <t>MATRIZ</t>
        </is>
      </c>
      <c r="G1" s="6" t="inlineStr">
        <is>
          <t>F. REGISTRO</t>
        </is>
      </c>
      <c r="H1" s="6" t="inlineStr">
        <is>
          <t>F. ATUAL</t>
        </is>
      </c>
      <c r="I1" s="4" t="inlineStr">
        <is>
          <t>ADMISSAO</t>
        </is>
      </c>
      <c r="J1" s="4" t="inlineStr">
        <is>
          <t>EXP.30</t>
        </is>
      </c>
      <c r="K1" s="4" t="inlineStr">
        <is>
          <t>EXP.60</t>
        </is>
      </c>
      <c r="L1" s="5" t="inlineStr">
        <is>
          <t>CONTRATO</t>
        </is>
      </c>
      <c r="M1" s="819" t="inlineStr">
        <is>
          <t>SALÁRIO TOTAL</t>
        </is>
      </c>
      <c r="N1" s="6" t="inlineStr">
        <is>
          <t>BANCO</t>
        </is>
      </c>
      <c r="O1" s="6" t="inlineStr">
        <is>
          <t>AGENCIA</t>
        </is>
      </c>
      <c r="P1" s="5" t="inlineStr">
        <is>
          <t>C. CORRENTE</t>
        </is>
      </c>
      <c r="Q1" s="6" t="inlineStr">
        <is>
          <t>DIGITO</t>
        </is>
      </c>
      <c r="R1" s="6" t="inlineStr">
        <is>
          <t>TIPO DE CONTA</t>
        </is>
      </c>
      <c r="S1" s="6" t="inlineStr">
        <is>
          <t>TIPO DE CHAVE</t>
        </is>
      </c>
      <c r="T1" s="6" t="inlineStr">
        <is>
          <t>PIX</t>
        </is>
      </c>
      <c r="U1" s="6" t="inlineStr">
        <is>
          <t>E-MAIL</t>
        </is>
      </c>
      <c r="V1" s="7" t="inlineStr">
        <is>
          <t>TELEFONE</t>
        </is>
      </c>
      <c r="W1" s="8" t="inlineStr">
        <is>
          <t>DATA DE NASCIMENTO</t>
        </is>
      </c>
      <c r="X1" s="667" t="inlineStr">
        <is>
          <t>OPTANTE VT</t>
        </is>
      </c>
      <c r="Y1" s="9" t="inlineStr">
        <is>
          <t>OBSERVACAO</t>
        </is>
      </c>
      <c r="Z1" s="609" t="inlineStr">
        <is>
          <t>DESLIGAMENTO</t>
        </is>
      </c>
      <c r="AB1" s="496">
        <f>SUBTOTAL(3,C2:C1322)</f>
        <v/>
      </c>
    </row>
    <row r="2" ht="15" customFormat="1" customHeight="1" s="496">
      <c r="A2" s="116" t="n">
        <v>1001</v>
      </c>
      <c r="B2" s="194" t="inlineStr">
        <is>
          <t>Ativo</t>
        </is>
      </c>
      <c r="C2" s="81" t="inlineStr">
        <is>
          <t>CARLOS EDUARDO CAMARGO DE MORAES</t>
        </is>
      </c>
      <c r="D2" s="50" t="inlineStr">
        <is>
          <t>396.152.538-20</t>
        </is>
      </c>
      <c r="E2" s="361" t="inlineStr">
        <is>
          <t>ESCRITORIO</t>
        </is>
      </c>
      <c r="F2" s="389">
        <f>IFERROR(VLOOKUP(QUADRO[[#This Row],[L.ATUAL]],REFERENCIA!A:J,8,FALSE),"")</f>
        <v/>
      </c>
      <c r="G2" s="27" t="inlineStr">
        <is>
          <t>GERENTE</t>
        </is>
      </c>
      <c r="H2" s="27" t="inlineStr">
        <is>
          <t>Sup. DE Produtos</t>
        </is>
      </c>
      <c r="I2" s="29" t="n">
        <v>42278</v>
      </c>
      <c r="J2" s="29">
        <f>IFERROR(QUADRO[[#This Row],[ADMISSAO]]+29,"")</f>
        <v/>
      </c>
      <c r="K2" s="29">
        <f>IFERROR(QUADRO[[#This Row],[EXP.30]]+60,"")</f>
        <v/>
      </c>
      <c r="L2" s="77" t="inlineStr">
        <is>
          <t>SEm rEgistro</t>
        </is>
      </c>
      <c r="M2" s="820">
        <f>IFERROR(VLOOKUP(QUADRO[[#This Row],[F. REGISTRO]]&amp;QUADRO[[#This Row],[L.ATUAL]],REFERENCIA!D:E,2,FALSE),IF(QUADRO[[#This Row],[F. REGISTRO]]="Gerente",2500,""))</f>
        <v/>
      </c>
      <c r="N2" s="54" t="inlineStr">
        <is>
          <t>Santander</t>
        </is>
      </c>
      <c r="O2" s="389" t="n"/>
      <c r="P2" s="389" t="n"/>
      <c r="Q2" s="389" t="n"/>
      <c r="R2" s="41" t="inlineStr">
        <is>
          <t>Corrente</t>
        </is>
      </c>
      <c r="S2" s="389" t="inlineStr">
        <is>
          <t>CPF</t>
        </is>
      </c>
      <c r="T2" s="723" t="n">
        <v>39615253820</v>
      </c>
      <c r="U2" s="105" t="n"/>
      <c r="V2" s="63" t="n"/>
      <c r="W2" s="64" t="n">
        <v>33532</v>
      </c>
      <c r="X2" s="64" t="inlineStr">
        <is>
          <t>NAO</t>
        </is>
      </c>
      <c r="Y2" s="295" t="n"/>
      <c r="Z2" s="246" t="n"/>
    </row>
    <row r="3" hidden="1" ht="15" customHeight="1" s="490">
      <c r="A3" s="728" t="n">
        <v>1002</v>
      </c>
      <c r="B3" s="11" t="inlineStr">
        <is>
          <t>Inativo</t>
        </is>
      </c>
      <c r="C3" s="27" t="inlineStr">
        <is>
          <t>HIGOR GOMES RIBEIRO</t>
        </is>
      </c>
      <c r="D3" s="389" t="inlineStr">
        <is>
          <t>075.385.439-29</t>
        </is>
      </c>
      <c r="E3" s="389" t="inlineStr">
        <is>
          <t>Administrativo</t>
        </is>
      </c>
      <c r="F3" s="389">
        <f>IFERROR(VLOOKUP(QUADRO[[#This Row],[L.ATUAL]],REFERENCIA!A:J,8,FALSE),"")</f>
        <v/>
      </c>
      <c r="G3" s="27" t="inlineStr">
        <is>
          <t>Gerente</t>
        </is>
      </c>
      <c r="H3" s="27" t="inlineStr">
        <is>
          <t>Sup. De Vendas</t>
        </is>
      </c>
      <c r="I3" s="29" t="n">
        <v>42804</v>
      </c>
      <c r="J3" s="29">
        <f>IFERROR(QUADRO[[#This Row],[ADMISSAO]]+29,"")</f>
        <v/>
      </c>
      <c r="K3" s="29">
        <f>IFERROR(QUADRO[[#This Row],[EXP.30]]+60,"")</f>
        <v/>
      </c>
      <c r="L3" s="30" t="inlineStr">
        <is>
          <t>OK</t>
        </is>
      </c>
      <c r="M3" s="821">
        <f>IFERROR(VLOOKUP(QUADRO[[#This Row],[F. REGISTRO]]&amp;QUADRO[[#This Row],[L.ATUAL]],REFERENCIA!D:E,2,FALSE),IF(QUADRO[[#This Row],[F. REGISTRO]]="Gerente",2500,""))</f>
        <v/>
      </c>
      <c r="N3" s="31" t="inlineStr">
        <is>
          <t>Itaú</t>
        </is>
      </c>
      <c r="O3" s="168" t="n">
        <v>6520</v>
      </c>
      <c r="P3" s="168" t="n">
        <v>24668</v>
      </c>
      <c r="Q3" s="168" t="n">
        <v>4</v>
      </c>
      <c r="R3" s="31" t="inlineStr">
        <is>
          <t>Corrente</t>
        </is>
      </c>
      <c r="S3" s="168" t="n"/>
      <c r="T3" s="168" t="n"/>
      <c r="U3" s="33" t="n"/>
      <c r="V3" s="52" t="n"/>
      <c r="Z3" s="610" t="n"/>
    </row>
    <row r="4" ht="15" customFormat="1" customHeight="1" s="496">
      <c r="A4" s="116" t="n">
        <v>1003</v>
      </c>
      <c r="B4" s="194" t="inlineStr">
        <is>
          <t>Ativo</t>
        </is>
      </c>
      <c r="C4" s="81" t="inlineStr">
        <is>
          <t>WILLIAN RIBEIRO LEITE</t>
        </is>
      </c>
      <c r="D4" s="50" t="inlineStr">
        <is>
          <t>370.088.198-38</t>
        </is>
      </c>
      <c r="E4" s="389" t="n">
        <v>5</v>
      </c>
      <c r="F4" s="389">
        <f>IFERROR(VLOOKUP(QUADRO[[#This Row],[L.ATUAL]],REFERENCIA!A:J,8,FALSE),"")</f>
        <v/>
      </c>
      <c r="G4" s="389" t="inlineStr">
        <is>
          <t>SupErvisor</t>
        </is>
      </c>
      <c r="H4" s="389" t="inlineStr">
        <is>
          <t>GERENTE</t>
        </is>
      </c>
      <c r="I4" s="29" t="n">
        <v>42826</v>
      </c>
      <c r="J4" s="29">
        <f>IFERROR(QUADRO[[#This Row],[ADMISSAO]]+29,"")</f>
        <v/>
      </c>
      <c r="K4" s="29">
        <f>IFERROR(QUADRO[[#This Row],[EXP.30]]+60,"")</f>
        <v/>
      </c>
      <c r="L4" s="77" t="inlineStr">
        <is>
          <t>SEm rEgistro</t>
        </is>
      </c>
      <c r="M4" s="822">
        <f>IFERROR(VLOOKUP(QUADRO[[#This Row],[F. REGISTRO]]&amp;QUADRO[[#This Row],[L.ATUAL]],REFERENCIA!D:E,2,FALSE),IF(QUADRO[[#This Row],[F. REGISTRO]]="Gerente",2500,""))</f>
        <v/>
      </c>
      <c r="N4" s="54" t="inlineStr">
        <is>
          <t>Santander</t>
        </is>
      </c>
      <c r="O4" s="35" t="n">
        <v>505</v>
      </c>
      <c r="P4" s="389" t="n">
        <v>1058969</v>
      </c>
      <c r="Q4" s="389" t="n">
        <v>0</v>
      </c>
      <c r="R4" s="41" t="inlineStr">
        <is>
          <t>Corrente</t>
        </is>
      </c>
      <c r="S4" s="389" t="inlineStr">
        <is>
          <t>TELEFONE</t>
        </is>
      </c>
      <c r="T4" s="723" t="n">
        <v>14991733451</v>
      </c>
      <c r="U4" s="503" t="inlineStr">
        <is>
          <t>ripbonEskatEbauru@gmail.com</t>
        </is>
      </c>
      <c r="V4" s="63" t="n"/>
      <c r="W4" s="64" t="n">
        <v>32376</v>
      </c>
      <c r="X4" s="64" t="inlineStr">
        <is>
          <t>NAO</t>
        </is>
      </c>
      <c r="Y4" s="295" t="n"/>
      <c r="Z4" s="246" t="n"/>
    </row>
    <row r="5" hidden="1" ht="15" customHeight="1" s="490">
      <c r="A5" s="728" t="n">
        <v>1004</v>
      </c>
      <c r="B5" s="11" t="inlineStr">
        <is>
          <t>Inativo</t>
        </is>
      </c>
      <c r="C5" s="27" t="inlineStr">
        <is>
          <t>JOAO PEDRO DO AMARAL DERENZI</t>
        </is>
      </c>
      <c r="D5" s="27" t="inlineStr">
        <is>
          <t>459.684.888-24</t>
        </is>
      </c>
      <c r="E5" s="389" t="n">
        <v>3</v>
      </c>
      <c r="F5" s="389">
        <f>IFERROR(VLOOKUP(QUADRO[[#This Row],[L.ATUAL]],REFERENCIA!A:J,8,FALSE),"")</f>
        <v/>
      </c>
      <c r="G5" s="27" t="inlineStr">
        <is>
          <t>Gerente</t>
        </is>
      </c>
      <c r="H5" s="27" t="inlineStr">
        <is>
          <t>Gerente</t>
        </is>
      </c>
      <c r="I5" s="29" t="n">
        <v>43056</v>
      </c>
      <c r="J5" s="29">
        <f>IFERROR(QUADRO[[#This Row],[ADMISSAO]]+29,"")</f>
        <v/>
      </c>
      <c r="K5" s="29">
        <f>IFERROR(QUADRO[[#This Row],[EXP.30]]+60,"")</f>
        <v/>
      </c>
      <c r="L5" s="118" t="inlineStr">
        <is>
          <t>OK</t>
        </is>
      </c>
      <c r="M5" s="823">
        <f>IFERROR(VLOOKUP(QUADRO[[#This Row],[F. REGISTRO]]&amp;QUADRO[[#This Row],[L.ATUAL]],REFERENCIA!D:E,2,FALSE),IF(QUADRO[[#This Row],[F. REGISTRO]]="Gerente",2500,""))</f>
        <v/>
      </c>
      <c r="N5" s="41" t="inlineStr">
        <is>
          <t>Itaú</t>
        </is>
      </c>
      <c r="O5" s="389" t="n">
        <v>6520</v>
      </c>
      <c r="P5" s="389" t="n">
        <v>24672</v>
      </c>
      <c r="Q5" s="389" t="n">
        <v>6</v>
      </c>
      <c r="R5" s="41" t="inlineStr">
        <is>
          <t>Corrente</t>
        </is>
      </c>
      <c r="S5" s="389" t="n"/>
      <c r="T5" s="389" t="n"/>
      <c r="U5" s="42" t="n"/>
      <c r="V5" s="52" t="n"/>
      <c r="Z5" s="610" t="n"/>
    </row>
    <row r="6" hidden="1" ht="15" customHeight="1" s="490">
      <c r="A6" s="728" t="n">
        <v>1005</v>
      </c>
      <c r="B6" s="11" t="inlineStr">
        <is>
          <t>Inativo</t>
        </is>
      </c>
      <c r="C6" s="27" t="inlineStr">
        <is>
          <t>ARNOLD DORIGO LOPES</t>
        </is>
      </c>
      <c r="D6" s="27" t="inlineStr">
        <is>
          <t>398.768.688-02</t>
        </is>
      </c>
      <c r="E6" s="389" t="inlineStr">
        <is>
          <t>Supervisor</t>
        </is>
      </c>
      <c r="F6" s="389">
        <f>IFERROR(VLOOKUP(QUADRO[[#This Row],[L.ATUAL]],REFERENCIA!A:J,8,FALSE),"")</f>
        <v/>
      </c>
      <c r="G6" s="27" t="inlineStr">
        <is>
          <t>Gerente</t>
        </is>
      </c>
      <c r="H6" s="27" t="inlineStr">
        <is>
          <t>Gerente</t>
        </is>
      </c>
      <c r="I6" s="29" t="n">
        <v>43256</v>
      </c>
      <c r="J6" s="29">
        <f>IFERROR(QUADRO[[#This Row],[ADMISSAO]]+29,"")</f>
        <v/>
      </c>
      <c r="K6" s="29">
        <f>IFERROR(QUADRO[[#This Row],[EXP.30]]+60,"")</f>
        <v/>
      </c>
      <c r="L6" s="118" t="inlineStr">
        <is>
          <t>OK</t>
        </is>
      </c>
      <c r="M6" s="824">
        <f>IFERROR(VLOOKUP(QUADRO[[#This Row],[F. REGISTRO]]&amp;QUADRO[[#This Row],[L.ATUAL]],REFERENCIA!D:E,2,FALSE),IF(QUADRO[[#This Row],[F. REGISTRO]]="Gerente",2500,""))</f>
        <v/>
      </c>
      <c r="N6" s="41" t="inlineStr">
        <is>
          <t>Itaú</t>
        </is>
      </c>
      <c r="O6" s="389" t="n">
        <v>6520</v>
      </c>
      <c r="P6" s="389" t="n">
        <v>24323</v>
      </c>
      <c r="Q6" s="389" t="n">
        <v>6</v>
      </c>
      <c r="R6" s="41" t="inlineStr">
        <is>
          <t>Corrente</t>
        </is>
      </c>
      <c r="S6" s="389" t="inlineStr">
        <is>
          <t xml:space="preserve">TELEFONE </t>
        </is>
      </c>
      <c r="T6" s="723" t="inlineStr">
        <is>
          <t>(14) 991939537</t>
        </is>
      </c>
      <c r="U6" s="413" t="n"/>
      <c r="V6" s="52" t="n"/>
      <c r="Z6" s="610" t="n"/>
    </row>
    <row r="7" customFormat="1" s="496">
      <c r="A7" s="116" t="n">
        <v>1006</v>
      </c>
      <c r="B7" s="194" t="inlineStr">
        <is>
          <t>Ativo</t>
        </is>
      </c>
      <c r="C7" s="81" t="inlineStr">
        <is>
          <t>RAFAEL GIOVANELI BAZZANI</t>
        </is>
      </c>
      <c r="D7" s="50" t="inlineStr">
        <is>
          <t>497.609.358-13</t>
        </is>
      </c>
      <c r="E7" s="389" t="n">
        <v>1</v>
      </c>
      <c r="F7" s="389">
        <f>IFERROR(VLOOKUP(QUADRO[[#This Row],[L.ATUAL]],REFERENCIA!A:J,8,FALSE),"")</f>
        <v/>
      </c>
      <c r="G7" s="27" t="inlineStr">
        <is>
          <t>GERENTE</t>
        </is>
      </c>
      <c r="H7" s="27" t="inlineStr">
        <is>
          <t>GERENTE</t>
        </is>
      </c>
      <c r="I7" s="29" t="n">
        <v>43286</v>
      </c>
      <c r="J7" s="29">
        <f>IFERROR(QUADRO[[#This Row],[ADMISSAO]]+29,"")</f>
        <v/>
      </c>
      <c r="K7" s="29">
        <f>IFERROR(QUADRO[[#This Row],[EXP.30]]+60,"")</f>
        <v/>
      </c>
      <c r="L7" s="77" t="inlineStr">
        <is>
          <t>OK</t>
        </is>
      </c>
      <c r="M7" s="820">
        <f>IFERROR(VLOOKUP(QUADRO[[#This Row],[F. REGISTRO]]&amp;QUADRO[[#This Row],[L.ATUAL]],REFERENCIA!D:E,2,FALSE),IF(QUADRO[[#This Row],[F. REGISTRO]]="Gerente",2500,""))</f>
        <v/>
      </c>
      <c r="N7" s="240" t="inlineStr">
        <is>
          <t>SANTANDER</t>
        </is>
      </c>
      <c r="O7" s="389" t="n">
        <v>3812</v>
      </c>
      <c r="P7" s="389" t="n">
        <v>71326987</v>
      </c>
      <c r="Q7" s="389" t="n">
        <v>9</v>
      </c>
      <c r="R7" s="41" t="inlineStr">
        <is>
          <t>Corrente</t>
        </is>
      </c>
      <c r="S7" s="389" t="inlineStr">
        <is>
          <t>CPF</t>
        </is>
      </c>
      <c r="T7" s="723" t="inlineStr">
        <is>
          <t>497.609.358-13</t>
        </is>
      </c>
      <c r="U7" s="500" t="inlineStr">
        <is>
          <t>gErEnciabazzani@gmail.com</t>
        </is>
      </c>
      <c r="V7" s="63" t="n"/>
      <c r="W7" s="64" t="n">
        <v>35851</v>
      </c>
      <c r="X7" s="64" t="inlineStr">
        <is>
          <t>NAO</t>
        </is>
      </c>
      <c r="Y7" s="295" t="n"/>
      <c r="Z7" s="246" t="n"/>
    </row>
    <row r="8" customFormat="1" s="496">
      <c r="A8" s="116" t="n">
        <v>1007</v>
      </c>
      <c r="B8" s="194" t="inlineStr">
        <is>
          <t>Ativo</t>
        </is>
      </c>
      <c r="C8" s="81" t="inlineStr">
        <is>
          <t>GEOVANA SANTOS CUSTODIO DA SILVA</t>
        </is>
      </c>
      <c r="D8" s="50" t="inlineStr">
        <is>
          <t>457.013.028-30</t>
        </is>
      </c>
      <c r="E8" s="361" t="inlineStr">
        <is>
          <t>ESCRITORIO</t>
        </is>
      </c>
      <c r="F8" s="389">
        <f>IFERROR(VLOOKUP(QUADRO[[#This Row],[L.ATUAL]],REFERENCIA!A:J,8,FALSE),"")</f>
        <v/>
      </c>
      <c r="G8" s="27" t="inlineStr">
        <is>
          <t>GERENTE</t>
        </is>
      </c>
      <c r="H8" s="27" t="inlineStr">
        <is>
          <t>Sup. DE Loja</t>
        </is>
      </c>
      <c r="I8" s="29" t="n">
        <v>43558</v>
      </c>
      <c r="J8" s="29">
        <f>IFERROR(QUADRO[[#This Row],[ADMISSAO]]+29,"")</f>
        <v/>
      </c>
      <c r="K8" s="29">
        <f>IFERROR(QUADRO[[#This Row],[EXP.30]]+60,"")</f>
        <v/>
      </c>
      <c r="L8" s="77" t="inlineStr">
        <is>
          <t>OK</t>
        </is>
      </c>
      <c r="M8" s="822">
        <f>IFERROR(VLOOKUP(QUADRO[[#This Row],[F. REGISTRO]]&amp;QUADRO[[#This Row],[L.ATUAL]],REFERENCIA!D:E,2,FALSE),IF(QUADRO[[#This Row],[F. REGISTRO]]="Gerente",2500,""))</f>
        <v/>
      </c>
      <c r="N8" s="240" t="inlineStr">
        <is>
          <t>SANTANDER</t>
        </is>
      </c>
      <c r="O8" s="389" t="n">
        <v>65</v>
      </c>
      <c r="P8" s="123" t="inlineStr">
        <is>
          <t>01052160</t>
        </is>
      </c>
      <c r="Q8" s="389" t="n">
        <v>2</v>
      </c>
      <c r="R8" s="41" t="inlineStr">
        <is>
          <t>Corrente</t>
        </is>
      </c>
      <c r="S8" s="389" t="n"/>
      <c r="T8" s="723" t="n"/>
      <c r="U8" s="503" t="inlineStr">
        <is>
          <t>gEovanna1878@gmail.com</t>
        </is>
      </c>
      <c r="V8" s="63" t="n">
        <v>15996568555</v>
      </c>
      <c r="W8" s="64" t="n">
        <v>35714</v>
      </c>
      <c r="X8" s="64" t="inlineStr">
        <is>
          <t>NAO</t>
        </is>
      </c>
      <c r="Y8" s="295" t="n"/>
      <c r="Z8" s="246" t="n"/>
    </row>
    <row r="9" hidden="1" ht="15" customHeight="1" s="490">
      <c r="A9" s="728" t="n">
        <v>1008</v>
      </c>
      <c r="B9" s="11" t="inlineStr">
        <is>
          <t>Inativo</t>
        </is>
      </c>
      <c r="C9" s="27" t="inlineStr">
        <is>
          <t>ALEX SCHIMITD DA SILVA</t>
        </is>
      </c>
      <c r="D9" s="27" t="inlineStr">
        <is>
          <t>442.099.568-80</t>
        </is>
      </c>
      <c r="E9" s="389" t="n">
        <v>8</v>
      </c>
      <c r="F9" s="389">
        <f>IFERROR(VLOOKUP(QUADRO[[#This Row],[L.ATUAL]],REFERENCIA!A:J,8,FALSE),"")</f>
        <v/>
      </c>
      <c r="G9" s="27" t="inlineStr">
        <is>
          <t>Gerente</t>
        </is>
      </c>
      <c r="H9" s="27" t="inlineStr">
        <is>
          <t>Gerente</t>
        </is>
      </c>
      <c r="I9" s="29" t="n">
        <v>43644</v>
      </c>
      <c r="J9" s="29">
        <f>IFERROR(QUADRO[[#This Row],[ADMISSAO]]+29,"")</f>
        <v/>
      </c>
      <c r="K9" s="29">
        <f>IFERROR(QUADRO[[#This Row],[EXP.30]]+60,"")</f>
        <v/>
      </c>
      <c r="L9" s="118" t="inlineStr">
        <is>
          <t>OK</t>
        </is>
      </c>
      <c r="M9" s="823">
        <f>IFERROR(VLOOKUP(QUADRO[[#This Row],[F. REGISTRO]]&amp;QUADRO[[#This Row],[L.ATUAL]],REFERENCIA!D:E,2,FALSE),IF(QUADRO[[#This Row],[F. REGISTRO]]="Gerente",2500,""))</f>
        <v/>
      </c>
      <c r="N9" s="41" t="inlineStr">
        <is>
          <t>Itaú</t>
        </is>
      </c>
      <c r="O9" s="389" t="n">
        <v>7399</v>
      </c>
      <c r="P9" s="389" t="n">
        <v>24649</v>
      </c>
      <c r="Q9" s="389" t="n">
        <v>0</v>
      </c>
      <c r="R9" s="41" t="inlineStr">
        <is>
          <t>Corrente</t>
        </is>
      </c>
      <c r="S9" s="389" t="inlineStr">
        <is>
          <t>CPF</t>
        </is>
      </c>
      <c r="T9" s="389" t="n">
        <v>44209956880</v>
      </c>
      <c r="U9" s="33" t="n"/>
      <c r="V9" s="55" t="n"/>
      <c r="W9" s="294" t="n"/>
      <c r="X9" s="294" t="n"/>
      <c r="Y9" s="294" t="n"/>
      <c r="Z9" s="611" t="n"/>
    </row>
    <row r="10" hidden="1" ht="15" customHeight="1" s="490">
      <c r="A10" s="728" t="n">
        <v>1009</v>
      </c>
      <c r="B10" s="11" t="inlineStr">
        <is>
          <t>Inativo</t>
        </is>
      </c>
      <c r="C10" s="27" t="inlineStr">
        <is>
          <t>WELLINGTON CANDIDO ROSA DOS SANTOS</t>
        </is>
      </c>
      <c r="D10" s="27" t="inlineStr">
        <is>
          <t>439.225.888-24</t>
        </is>
      </c>
      <c r="E10" s="389" t="n">
        <v>3</v>
      </c>
      <c r="F10" s="389">
        <f>IFERROR(VLOOKUP(QUADRO[[#This Row],[L.ATUAL]],REFERENCIA!A:J,8,FALSE),"")</f>
        <v/>
      </c>
      <c r="G10" s="27" t="inlineStr">
        <is>
          <t>Sub Gerente</t>
        </is>
      </c>
      <c r="H10" s="27" t="inlineStr">
        <is>
          <t>Gerente</t>
        </is>
      </c>
      <c r="I10" s="29" t="n">
        <v>43770</v>
      </c>
      <c r="J10" s="29">
        <f>IFERROR(QUADRO[[#This Row],[ADMISSAO]]+29,"")</f>
        <v/>
      </c>
      <c r="K10" s="29">
        <f>IFERROR(QUADRO[[#This Row],[EXP.30]]+60,"")</f>
        <v/>
      </c>
      <c r="L10" s="118" t="inlineStr">
        <is>
          <t>OK</t>
        </is>
      </c>
      <c r="M10" s="823">
        <f>IFERROR(VLOOKUP(QUADRO[[#This Row],[F. REGISTRO]]&amp;QUADRO[[#This Row],[L.ATUAL]],REFERENCIA!D:E,2,FALSE),IF(QUADRO[[#This Row],[F. REGISTRO]]="Gerente",2500,""))</f>
        <v/>
      </c>
      <c r="N10" s="41" t="inlineStr">
        <is>
          <t>Itaú</t>
        </is>
      </c>
      <c r="O10" s="389" t="n">
        <v>6520</v>
      </c>
      <c r="P10" s="389" t="n">
        <v>24291</v>
      </c>
      <c r="Q10" s="389" t="n">
        <v>5</v>
      </c>
      <c r="R10" s="41" t="inlineStr">
        <is>
          <t>Corrente</t>
        </is>
      </c>
      <c r="S10" s="389" t="inlineStr">
        <is>
          <t xml:space="preserve">TELEFONE </t>
        </is>
      </c>
      <c r="T10" s="723" t="n">
        <v>14981377931</v>
      </c>
      <c r="U10" s="413" t="n"/>
      <c r="V10" s="52" t="n"/>
      <c r="Z10" s="610" t="n"/>
    </row>
    <row r="11" hidden="1" ht="15" customHeight="1" s="490">
      <c r="A11" s="728" t="n">
        <v>1010</v>
      </c>
      <c r="B11" s="11" t="inlineStr">
        <is>
          <t>Inativo</t>
        </is>
      </c>
      <c r="C11" s="27" t="inlineStr">
        <is>
          <t>MATHEUS HENRIQUE TEIXEIRA LEITE</t>
        </is>
      </c>
      <c r="D11" s="27" t="inlineStr">
        <is>
          <t>451.623.738-50</t>
        </is>
      </c>
      <c r="E11" s="389" t="n">
        <v>10</v>
      </c>
      <c r="F11" s="389">
        <f>IFERROR(VLOOKUP(QUADRO[[#This Row],[L.ATUAL]],REFERENCIA!A:J,8,FALSE),"")</f>
        <v/>
      </c>
      <c r="G11" s="27" t="inlineStr">
        <is>
          <t>Gerente</t>
        </is>
      </c>
      <c r="H11" s="27" t="inlineStr">
        <is>
          <t>Gerente</t>
        </is>
      </c>
      <c r="I11" s="29" t="n">
        <v>43786</v>
      </c>
      <c r="J11" s="29">
        <f>IFERROR(QUADRO[[#This Row],[ADMISSAO]]+29,"")</f>
        <v/>
      </c>
      <c r="K11" s="29">
        <f>IFERROR(QUADRO[[#This Row],[EXP.30]]+60,"")</f>
        <v/>
      </c>
      <c r="L11" s="118" t="inlineStr">
        <is>
          <t>OK</t>
        </is>
      </c>
      <c r="M11" s="823">
        <f>IFERROR(VLOOKUP(QUADRO[[#This Row],[F. REGISTRO]]&amp;QUADRO[[#This Row],[L.ATUAL]],REFERENCIA!D:E,2,FALSE),IF(QUADRO[[#This Row],[F. REGISTRO]]="Gerente",2500,""))</f>
        <v/>
      </c>
      <c r="N11" s="41" t="inlineStr">
        <is>
          <t>Itaú</t>
        </is>
      </c>
      <c r="O11" s="389" t="n">
        <v>45</v>
      </c>
      <c r="P11" s="389" t="n">
        <v>61045</v>
      </c>
      <c r="Q11" s="389" t="n">
        <v>8</v>
      </c>
      <c r="R11" s="41" t="inlineStr">
        <is>
          <t>Corrente</t>
        </is>
      </c>
      <c r="S11" s="389" t="inlineStr">
        <is>
          <t>CPF</t>
        </is>
      </c>
      <c r="T11" s="389" t="inlineStr">
        <is>
          <t>451.623.738-50</t>
        </is>
      </c>
      <c r="U11" s="33" t="n"/>
      <c r="Z11" s="610" t="n"/>
    </row>
    <row r="12" hidden="1" ht="15" customHeight="1" s="490">
      <c r="A12" s="728" t="n">
        <v>1011</v>
      </c>
      <c r="B12" s="11" t="inlineStr">
        <is>
          <t>Inativo</t>
        </is>
      </c>
      <c r="C12" s="49" t="inlineStr">
        <is>
          <t>DORIVAL ZAM JUNIOR</t>
        </is>
      </c>
      <c r="D12" s="50" t="inlineStr">
        <is>
          <t>421.847.638-10</t>
        </is>
      </c>
      <c r="E12" s="389" t="n">
        <v>10</v>
      </c>
      <c r="F12" s="389">
        <f>IFERROR(VLOOKUP(QUADRO[[#This Row],[L.ATUAL]],REFERENCIA!A:J,8,FALSE),"")</f>
        <v/>
      </c>
      <c r="G12" s="27" t="inlineStr">
        <is>
          <t>Supervisor</t>
        </is>
      </c>
      <c r="H12" s="27" t="inlineStr">
        <is>
          <t>Gerente</t>
        </is>
      </c>
      <c r="I12" s="29" t="n">
        <v>43786</v>
      </c>
      <c r="J12" s="29">
        <f>IFERROR(QUADRO[[#This Row],[ADMISSAO]]+29,"")</f>
        <v/>
      </c>
      <c r="K12" s="29">
        <f>IFERROR(QUADRO[[#This Row],[EXP.30]]+60,"")</f>
        <v/>
      </c>
      <c r="L12" s="51" t="inlineStr">
        <is>
          <t>OK</t>
        </is>
      </c>
      <c r="M12" s="823">
        <f>IFERROR(VLOOKUP(QUADRO[[#This Row],[F. REGISTRO]]&amp;QUADRO[[#This Row],[L.ATUAL]],REFERENCIA!D:E,2,FALSE),IF(QUADRO[[#This Row],[F. REGISTRO]]="Gerente",2500,""))</f>
        <v/>
      </c>
      <c r="N12" s="41" t="inlineStr">
        <is>
          <t>Itaú</t>
        </is>
      </c>
      <c r="O12" s="389" t="n">
        <v>5641</v>
      </c>
      <c r="P12" s="389" t="n">
        <v>7579</v>
      </c>
      <c r="Q12" s="389" t="n">
        <v>0</v>
      </c>
      <c r="R12" s="41" t="inlineStr">
        <is>
          <t>Corrente</t>
        </is>
      </c>
      <c r="S12" s="389" t="n"/>
      <c r="T12" s="723" t="n"/>
      <c r="U12" s="413" t="n"/>
      <c r="V12" s="52" t="n"/>
      <c r="Z12" s="610" t="n"/>
    </row>
    <row r="13" hidden="1" ht="15" customHeight="1" s="490">
      <c r="A13" s="728" t="n">
        <v>1012</v>
      </c>
      <c r="B13" s="11" t="inlineStr">
        <is>
          <t>Inativo</t>
        </is>
      </c>
      <c r="C13" s="27" t="inlineStr">
        <is>
          <t>YURI VILALBA FERREIRA</t>
        </is>
      </c>
      <c r="D13" s="389" t="inlineStr">
        <is>
          <t>398.152.528-01</t>
        </is>
      </c>
      <c r="E13" s="389" t="n">
        <v>1</v>
      </c>
      <c r="F13" s="389">
        <f>IFERROR(VLOOKUP(QUADRO[[#This Row],[L.ATUAL]],REFERENCIA!A:J,8,FALSE),"")</f>
        <v/>
      </c>
      <c r="G13" s="27" t="inlineStr">
        <is>
          <t>Gerente</t>
        </is>
      </c>
      <c r="H13" s="27" t="inlineStr">
        <is>
          <t>Sub Gerente</t>
        </is>
      </c>
      <c r="I13" s="29" t="n">
        <v>43809</v>
      </c>
      <c r="J13" s="29">
        <f>IFERROR(QUADRO[[#This Row],[ADMISSAO]]+29,"")</f>
        <v/>
      </c>
      <c r="K13" s="29">
        <f>IFERROR(QUADRO[[#This Row],[EXP.30]]+60,"")</f>
        <v/>
      </c>
      <c r="L13" s="118" t="inlineStr">
        <is>
          <t>OK</t>
        </is>
      </c>
      <c r="M13" s="823">
        <f>IFERROR(VLOOKUP(QUADRO[[#This Row],[F. REGISTRO]]&amp;QUADRO[[#This Row],[L.ATUAL]],REFERENCIA!D:E,2,FALSE),IF(QUADRO[[#This Row],[F. REGISTRO]]="Gerente",2500,""))</f>
        <v/>
      </c>
      <c r="N13" s="41" t="inlineStr">
        <is>
          <t>Itaú</t>
        </is>
      </c>
      <c r="O13" s="389" t="n">
        <v>5297</v>
      </c>
      <c r="P13" s="389" t="n">
        <v>9700</v>
      </c>
      <c r="Q13" s="389" t="n">
        <v>7</v>
      </c>
      <c r="R13" s="41" t="inlineStr">
        <is>
          <t>Corrente</t>
        </is>
      </c>
      <c r="S13" s="389" t="n"/>
      <c r="T13" s="389" t="n">
        <v>15991885818</v>
      </c>
      <c r="U13" s="295" t="n"/>
      <c r="V13" s="52" t="n"/>
      <c r="Z13" s="610" t="n"/>
    </row>
    <row r="14" hidden="1" ht="15" customHeight="1" s="490">
      <c r="A14" s="728" t="n">
        <v>1013</v>
      </c>
      <c r="B14" s="11" t="inlineStr">
        <is>
          <t>Inativo</t>
        </is>
      </c>
      <c r="C14" s="27" t="inlineStr">
        <is>
          <t>ROGERIO CESAR DE SOUZA JOVANHAKE</t>
        </is>
      </c>
      <c r="D14" s="27" t="inlineStr">
        <is>
          <t>290.632.788-37</t>
        </is>
      </c>
      <c r="E14" s="389" t="n">
        <v>4</v>
      </c>
      <c r="F14" s="389">
        <f>IFERROR(VLOOKUP(QUADRO[[#This Row],[L.ATUAL]],REFERENCIA!A:J,8,FALSE),"")</f>
        <v/>
      </c>
      <c r="G14" s="27" t="inlineStr">
        <is>
          <t>Gerente</t>
        </is>
      </c>
      <c r="H14" s="27" t="inlineStr">
        <is>
          <t>Gerente</t>
        </is>
      </c>
      <c r="I14" s="29" t="n">
        <v>43971</v>
      </c>
      <c r="J14" s="54">
        <f>IFERROR(QUADRO[[#This Row],[ADMISSAO]]+29,"")</f>
        <v/>
      </c>
      <c r="K14" s="29">
        <f>IFERROR(QUADRO[[#This Row],[EXP.30]]+60,"")</f>
        <v/>
      </c>
      <c r="L14" s="118" t="inlineStr">
        <is>
          <t>OK</t>
        </is>
      </c>
      <c r="M14" s="823">
        <f>IFERROR(VLOOKUP(QUADRO[[#This Row],[F. REGISTRO]]&amp;QUADRO[[#This Row],[L.ATUAL]],REFERENCIA!D:E,2,FALSE),IF(QUADRO[[#This Row],[F. REGISTRO]]="Gerente",2500,""))</f>
        <v/>
      </c>
      <c r="N14" s="41" t="inlineStr">
        <is>
          <t>Itaú</t>
        </is>
      </c>
      <c r="O14" s="389" t="n">
        <v>5297</v>
      </c>
      <c r="P14" s="389" t="n">
        <v>5895</v>
      </c>
      <c r="Q14" s="389" t="n">
        <v>9</v>
      </c>
      <c r="R14" s="41" t="inlineStr">
        <is>
          <t>Corrente</t>
        </is>
      </c>
      <c r="S14" s="389" t="n"/>
      <c r="T14" s="389" t="n"/>
      <c r="U14" s="295" t="n"/>
      <c r="V14" s="294" t="n"/>
      <c r="W14" s="294" t="n"/>
      <c r="X14" s="294" t="n"/>
      <c r="Y14" s="294" t="n"/>
      <c r="Z14" s="611" t="n"/>
    </row>
    <row r="15" customFormat="1" s="556">
      <c r="A15" s="424" t="n">
        <v>1014</v>
      </c>
      <c r="B15" s="554" t="inlineStr">
        <is>
          <t>Ativo</t>
        </is>
      </c>
      <c r="C15" s="571" t="inlineStr">
        <is>
          <t>PAULO VITOR LOPES DE PAULA</t>
        </is>
      </c>
      <c r="D15" s="555" t="inlineStr">
        <is>
          <t>457.619.168-35</t>
        </is>
      </c>
      <c r="E15" s="723" t="n">
        <v>9</v>
      </c>
      <c r="F15" s="389">
        <f>IFERROR(VLOOKUP(QUADRO[[#This Row],[L.ATUAL]],REFERENCIA!A:J,8,FALSE),"")</f>
        <v/>
      </c>
      <c r="G15" s="186" t="inlineStr">
        <is>
          <t>SupErvisor</t>
        </is>
      </c>
      <c r="H15" s="186" t="inlineStr">
        <is>
          <t>GERENTE</t>
        </is>
      </c>
      <c r="I15" s="552" t="n">
        <v>44028</v>
      </c>
      <c r="J15" s="552">
        <f>IFERROR(QUADRO[[#This Row],[ADMISSAO]]+29,"")</f>
        <v/>
      </c>
      <c r="K15" s="552">
        <f>IFERROR(QUADRO[[#This Row],[EXP.30]]+60,"")</f>
        <v/>
      </c>
      <c r="L15" s="343" t="inlineStr">
        <is>
          <t>OK</t>
        </is>
      </c>
      <c r="M15" s="825">
        <f>IFERROR(VLOOKUP(QUADRO[[#This Row],[F. REGISTRO]]&amp;QUADRO[[#This Row],[L.ATUAL]],REFERENCIA!D:E,2,FALSE),IF(QUADRO[[#This Row],[F. REGISTRO]]="Gerente",2500,""))</f>
        <v/>
      </c>
      <c r="N15" s="406" t="inlineStr">
        <is>
          <t>SANTANDER</t>
        </is>
      </c>
      <c r="O15" s="723" t="n">
        <v>3</v>
      </c>
      <c r="P15" s="723" t="n">
        <v>2009849</v>
      </c>
      <c r="Q15" s="723" t="n">
        <v>8</v>
      </c>
      <c r="R15" s="573" t="inlineStr">
        <is>
          <t>Corrente</t>
        </is>
      </c>
      <c r="S15" s="723" t="inlineStr">
        <is>
          <t>CPF</t>
        </is>
      </c>
      <c r="T15" s="723" t="inlineStr">
        <is>
          <t>457.619.168-35</t>
        </is>
      </c>
      <c r="U15" s="560" t="inlineStr">
        <is>
          <t>pvophicina@gmail.com</t>
        </is>
      </c>
      <c r="V15" s="411" t="n"/>
      <c r="W15" s="412" t="n">
        <v>35545</v>
      </c>
      <c r="X15" s="412" t="inlineStr">
        <is>
          <t>NAO</t>
        </is>
      </c>
      <c r="Y15" s="413" t="n"/>
      <c r="Z15" s="412" t="n"/>
    </row>
    <row r="16" hidden="1" ht="15" customHeight="1" s="490">
      <c r="A16" s="728" t="n">
        <v>1015</v>
      </c>
      <c r="B16" s="11" t="inlineStr">
        <is>
          <t>Inativo</t>
        </is>
      </c>
      <c r="C16" s="27" t="inlineStr">
        <is>
          <t>GABRIEL CARVALHO ALMEIDA</t>
        </is>
      </c>
      <c r="D16" s="27" t="inlineStr">
        <is>
          <t>396.810.368-83</t>
        </is>
      </c>
      <c r="E16" s="389" t="n">
        <v>11</v>
      </c>
      <c r="F16" s="389">
        <f>IFERROR(VLOOKUP(QUADRO[[#This Row],[L.ATUAL]],REFERENCIA!A:J,8,FALSE),"")</f>
        <v/>
      </c>
      <c r="G16" s="27" t="inlineStr">
        <is>
          <t>Gerente</t>
        </is>
      </c>
      <c r="H16" s="27" t="inlineStr">
        <is>
          <t>Gerente</t>
        </is>
      </c>
      <c r="I16" s="29" t="n">
        <v>44104</v>
      </c>
      <c r="J16" s="29">
        <f>IFERROR(QUADRO[[#This Row],[ADMISSAO]]+29,"")</f>
        <v/>
      </c>
      <c r="K16" s="29">
        <f>IFERROR(QUADRO[[#This Row],[EXP.30]]+60,"")</f>
        <v/>
      </c>
      <c r="L16" s="118" t="inlineStr">
        <is>
          <t>OK</t>
        </is>
      </c>
      <c r="M16" s="823">
        <f>IFERROR(VLOOKUP(QUADRO[[#This Row],[F. REGISTRO]]&amp;QUADRO[[#This Row],[L.ATUAL]],REFERENCIA!D:E,2,FALSE),IF(QUADRO[[#This Row],[F. REGISTRO]]="Gerente",2500,""))</f>
        <v/>
      </c>
      <c r="N16" s="41" t="inlineStr">
        <is>
          <t>Itaú</t>
        </is>
      </c>
      <c r="O16" s="389" t="n">
        <v>144</v>
      </c>
      <c r="P16" s="389" t="n">
        <v>34585</v>
      </c>
      <c r="Q16" s="389" t="n">
        <v>7</v>
      </c>
      <c r="R16" s="41" t="inlineStr">
        <is>
          <t>Corrente</t>
        </is>
      </c>
      <c r="S16" s="389" t="inlineStr">
        <is>
          <t>CPF</t>
        </is>
      </c>
      <c r="T16" s="389" t="inlineStr">
        <is>
          <t>396.810.568-83</t>
        </is>
      </c>
      <c r="U16" s="33" t="n"/>
      <c r="V16" s="52" t="n"/>
      <c r="Z16" s="610" t="n"/>
    </row>
    <row r="17" customFormat="1" s="496">
      <c r="A17" s="116" t="n">
        <v>1016</v>
      </c>
      <c r="B17" s="194" t="inlineStr">
        <is>
          <t>Ativo</t>
        </is>
      </c>
      <c r="C17" s="81" t="inlineStr">
        <is>
          <t>SAMANTA HUGGLER DOMINGUES</t>
        </is>
      </c>
      <c r="D17" s="50" t="inlineStr">
        <is>
          <t>448.728.308-65</t>
        </is>
      </c>
      <c r="E17" s="361" t="inlineStr">
        <is>
          <t>ESCRITORIO</t>
        </is>
      </c>
      <c r="F17" s="389">
        <f>IFERROR(VLOOKUP(QUADRO[[#This Row],[L.ATUAL]],REFERENCIA!A:J,8,FALSE),"")</f>
        <v/>
      </c>
      <c r="G17" s="27" t="inlineStr">
        <is>
          <t>VENDEDOR</t>
        </is>
      </c>
      <c r="H17" s="27" t="inlineStr">
        <is>
          <t>MarkEting</t>
        </is>
      </c>
      <c r="I17" s="29" t="n">
        <v>44105</v>
      </c>
      <c r="J17" s="29">
        <f>IFERROR(QUADRO[[#This Row],[ADMISSAO]]+29,"")</f>
        <v/>
      </c>
      <c r="K17" s="29">
        <f>IFERROR(QUADRO[[#This Row],[EXP.30]]+60,"")</f>
        <v/>
      </c>
      <c r="L17" s="77" t="inlineStr">
        <is>
          <t>OK</t>
        </is>
      </c>
      <c r="M17" s="820">
        <f>IFERROR(VLOOKUP(QUADRO[[#This Row],[F. REGISTRO]]&amp;QUADRO[[#This Row],[L.ATUAL]],REFERENCIA!D:E,2,FALSE),IF(QUADRO[[#This Row],[F. REGISTRO]]="Gerente",2500,""))</f>
        <v/>
      </c>
      <c r="N17" s="240" t="inlineStr">
        <is>
          <t>SANTANDER</t>
        </is>
      </c>
      <c r="O17" s="35" t="n">
        <v>62</v>
      </c>
      <c r="P17" s="389" t="n">
        <v>71073321</v>
      </c>
      <c r="Q17" s="389" t="n">
        <v>2</v>
      </c>
      <c r="R17" s="41" t="inlineStr">
        <is>
          <t>Corrente</t>
        </is>
      </c>
      <c r="S17" s="389" t="n"/>
      <c r="T17" s="723" t="n"/>
      <c r="U17" s="503" t="inlineStr">
        <is>
          <t>samanta-hugglEr@hotmail.com</t>
        </is>
      </c>
      <c r="V17" s="63" t="n">
        <v>15997667813</v>
      </c>
      <c r="W17" s="64" t="n">
        <v>36134</v>
      </c>
      <c r="X17" s="64" t="inlineStr">
        <is>
          <t>SIM</t>
        </is>
      </c>
      <c r="Y17" s="295" t="n"/>
      <c r="Z17" s="246" t="n"/>
    </row>
    <row r="18" customFormat="1" s="496">
      <c r="A18" s="116" t="n">
        <v>1017</v>
      </c>
      <c r="B18" s="194" t="inlineStr">
        <is>
          <t>Ativo</t>
        </is>
      </c>
      <c r="C18" s="81" t="inlineStr">
        <is>
          <t>ROBERT PAULINO DO NASCIMENTO</t>
        </is>
      </c>
      <c r="D18" s="50" t="inlineStr">
        <is>
          <t>461.436.748-84</t>
        </is>
      </c>
      <c r="E18" s="389" t="inlineStr">
        <is>
          <t>SMA</t>
        </is>
      </c>
      <c r="F18" s="389">
        <f>IFERROR(VLOOKUP(QUADRO[[#This Row],[L.ATUAL]],REFERENCIA!A:J,8,FALSE),"")</f>
        <v/>
      </c>
      <c r="G18" s="27" t="inlineStr">
        <is>
          <t>VENDEDOR</t>
        </is>
      </c>
      <c r="H18" s="27" t="inlineStr">
        <is>
          <t>VENDEDOR</t>
        </is>
      </c>
      <c r="I18" s="29" t="n">
        <v>44118</v>
      </c>
      <c r="J18" s="54">
        <f>IFERROR(QUADRO[[#This Row],[ADMISSAO]]+29,"")</f>
        <v/>
      </c>
      <c r="K18" s="29">
        <f>IFERROR(QUADRO[[#This Row],[EXP.30]]+60,"")</f>
        <v/>
      </c>
      <c r="L18" s="77" t="inlineStr">
        <is>
          <t>OK</t>
        </is>
      </c>
      <c r="M18" s="822">
        <f>IFERROR(VLOOKUP(QUADRO[[#This Row],[F. REGISTRO]]&amp;QUADRO[[#This Row],[L.ATUAL]],REFERENCIA!D:E,2,FALSE),IF(QUADRO[[#This Row],[F. REGISTRO]]="Gerente",2500,""))</f>
        <v/>
      </c>
      <c r="N18" s="240" t="inlineStr">
        <is>
          <t>SANTANDER</t>
        </is>
      </c>
      <c r="O18" s="389" t="n">
        <v>2983</v>
      </c>
      <c r="P18" s="123" t="inlineStr">
        <is>
          <t>03089021</t>
        </is>
      </c>
      <c r="Q18" s="389" t="n">
        <v>1</v>
      </c>
      <c r="R18" s="41" t="inlineStr">
        <is>
          <t>Corrente</t>
        </is>
      </c>
      <c r="S18" s="389" t="inlineStr">
        <is>
          <t xml:space="preserve">TELEFONE </t>
        </is>
      </c>
      <c r="T18" s="723" t="n">
        <v>15997529926</v>
      </c>
      <c r="U18" s="105" t="inlineStr">
        <is>
          <t> </t>
        </is>
      </c>
      <c r="V18" s="63" t="n"/>
      <c r="W18" s="64" t="n">
        <v>37589</v>
      </c>
      <c r="X18" s="64" t="inlineStr">
        <is>
          <t>NAO</t>
        </is>
      </c>
      <c r="Y18" s="295" t="n"/>
      <c r="Z18" s="246" t="n"/>
    </row>
    <row r="19" hidden="1" ht="15" customHeight="1" s="490">
      <c r="A19" s="728" t="n">
        <v>1018</v>
      </c>
      <c r="B19" s="11" t="inlineStr">
        <is>
          <t>Inativo</t>
        </is>
      </c>
      <c r="C19" s="27" t="inlineStr">
        <is>
          <t>CINTHIA CLARA DE MEDEIROS CAMARGO</t>
        </is>
      </c>
      <c r="D19" s="27" t="inlineStr">
        <is>
          <t>438.056.008-28</t>
        </is>
      </c>
      <c r="E19" s="389" t="inlineStr">
        <is>
          <t>SMA</t>
        </is>
      </c>
      <c r="F19" s="389">
        <f>IFERROR(VLOOKUP(QUADRO[[#This Row],[L.ATUAL]],REFERENCIA!A:J,8,FALSE),"")</f>
        <v/>
      </c>
      <c r="G19" s="27" t="inlineStr">
        <is>
          <t>Gerente</t>
        </is>
      </c>
      <c r="H19" s="27" t="inlineStr">
        <is>
          <t>Gerente</t>
        </is>
      </c>
      <c r="I19" s="29" t="n">
        <v>44130</v>
      </c>
      <c r="J19" s="29">
        <f>IFERROR(QUADRO[[#This Row],[ADMISSAO]]+29,"")</f>
        <v/>
      </c>
      <c r="K19" s="29">
        <f>IFERROR(QUADRO[[#This Row],[EXP.30]]+60,"")</f>
        <v/>
      </c>
      <c r="L19" s="118" t="inlineStr">
        <is>
          <t>OK</t>
        </is>
      </c>
      <c r="M19" s="823">
        <f>IFERROR(VLOOKUP(QUADRO[[#This Row],[F. REGISTRO]]&amp;QUADRO[[#This Row],[L.ATUAL]],REFERENCIA!D:E,2,FALSE),IF(QUADRO[[#This Row],[F. REGISTRO]]="Gerente",2500,""))</f>
        <v/>
      </c>
      <c r="N19" s="41" t="inlineStr">
        <is>
          <t>Itaú</t>
        </is>
      </c>
      <c r="O19" s="389" t="inlineStr">
        <is>
          <t>PIX</t>
        </is>
      </c>
      <c r="P19" s="389" t="n"/>
      <c r="Q19" s="389" t="n"/>
      <c r="R19" s="41" t="inlineStr">
        <is>
          <t>Corrente</t>
        </is>
      </c>
      <c r="S19" s="389" t="inlineStr">
        <is>
          <t xml:space="preserve">TELEFONE </t>
        </is>
      </c>
      <c r="T19" s="723" t="n">
        <v>15997832623</v>
      </c>
      <c r="U19" s="413" t="n"/>
      <c r="V19" s="52" t="n"/>
      <c r="Z19" s="610" t="n"/>
    </row>
    <row r="20" hidden="1" ht="15" customHeight="1" s="490">
      <c r="A20" s="728" t="n">
        <v>1019</v>
      </c>
      <c r="B20" s="11" t="inlineStr">
        <is>
          <t>Inativo</t>
        </is>
      </c>
      <c r="C20" s="27" t="inlineStr">
        <is>
          <t>ALDAIR AURELIO</t>
        </is>
      </c>
      <c r="D20" s="27" t="inlineStr">
        <is>
          <t>388.295.168-05</t>
        </is>
      </c>
      <c r="E20" s="389" t="n">
        <v>8</v>
      </c>
      <c r="F20" s="389">
        <f>IFERROR(VLOOKUP(QUADRO[[#This Row],[L.ATUAL]],REFERENCIA!A:J,8,FALSE),"")</f>
        <v/>
      </c>
      <c r="G20" s="27" t="inlineStr">
        <is>
          <t>Vendedor</t>
        </is>
      </c>
      <c r="H20" s="27" t="inlineStr">
        <is>
          <t>Sub Gerente</t>
        </is>
      </c>
      <c r="I20" s="29" t="n">
        <v>44138</v>
      </c>
      <c r="J20" s="29">
        <f>IFERROR(QUADRO[[#This Row],[ADMISSAO]]+29,"")</f>
        <v/>
      </c>
      <c r="K20" s="29">
        <f>IFERROR(QUADRO[[#This Row],[EXP.30]]+60,"")</f>
        <v/>
      </c>
      <c r="L20" s="118" t="inlineStr">
        <is>
          <t>OK</t>
        </is>
      </c>
      <c r="M20" s="823">
        <f>IFERROR(VLOOKUP(QUADRO[[#This Row],[F. REGISTRO]]&amp;QUADRO[[#This Row],[L.ATUAL]],REFERENCIA!D:E,2,FALSE),IF(QUADRO[[#This Row],[F. REGISTRO]]="Gerente",2500,""))</f>
        <v/>
      </c>
      <c r="N20" s="41" t="inlineStr">
        <is>
          <t>Itaú</t>
        </is>
      </c>
      <c r="O20" s="389" t="n">
        <v>7399</v>
      </c>
      <c r="P20" s="389" t="n">
        <v>4774</v>
      </c>
      <c r="Q20" s="389" t="n">
        <v>0</v>
      </c>
      <c r="R20" s="41" t="inlineStr">
        <is>
          <t>Corrente</t>
        </is>
      </c>
      <c r="S20" s="389" t="inlineStr">
        <is>
          <t>CPF</t>
        </is>
      </c>
      <c r="T20" s="723" t="inlineStr">
        <is>
          <t>388.295.168-05</t>
        </is>
      </c>
      <c r="U20" s="413" t="n"/>
      <c r="V20" s="52" t="n"/>
      <c r="Z20" s="610" t="n"/>
    </row>
    <row r="21" hidden="1" ht="15" customHeight="1" s="490">
      <c r="A21" s="728" t="n">
        <v>1020</v>
      </c>
      <c r="B21" s="11" t="inlineStr">
        <is>
          <t>Inativo</t>
        </is>
      </c>
      <c r="C21" s="27" t="inlineStr">
        <is>
          <t>EDUARDO DE CAMPOS CAMARA</t>
        </is>
      </c>
      <c r="D21" s="50" t="inlineStr">
        <is>
          <t>482.438.898-84</t>
        </is>
      </c>
      <c r="E21" s="389" t="n">
        <v>13</v>
      </c>
      <c r="F21" s="389">
        <f>IFERROR(VLOOKUP(QUADRO[[#This Row],[L.ATUAL]],REFERENCIA!A:J,8,FALSE),"")</f>
        <v/>
      </c>
      <c r="G21" s="27" t="inlineStr">
        <is>
          <t>Gerente</t>
        </is>
      </c>
      <c r="H21" s="27" t="inlineStr">
        <is>
          <t>Sub Gerente</t>
        </is>
      </c>
      <c r="I21" s="29" t="n">
        <v>44203</v>
      </c>
      <c r="J21" s="29">
        <f>IFERROR(QUADRO[[#This Row],[ADMISSAO]]+29,"")</f>
        <v/>
      </c>
      <c r="K21" s="29">
        <f>IFERROR(QUADRO[[#This Row],[EXP.30]]+60,"")</f>
        <v/>
      </c>
      <c r="L21" s="118" t="inlineStr">
        <is>
          <t>OK</t>
        </is>
      </c>
      <c r="M21" s="823">
        <f>IFERROR(VLOOKUP(QUADRO[[#This Row],[F. REGISTRO]]&amp;QUADRO[[#This Row],[L.ATUAL]],REFERENCIA!D:E,2,FALSE),IF(QUADRO[[#This Row],[F. REGISTRO]]="Gerente",2500,""))</f>
        <v/>
      </c>
      <c r="N21" s="41" t="inlineStr">
        <is>
          <t>Itaú</t>
        </is>
      </c>
      <c r="O21" s="389" t="n">
        <v>2920</v>
      </c>
      <c r="P21" s="389" t="n">
        <v>30579</v>
      </c>
      <c r="Q21" s="389" t="n">
        <v>0</v>
      </c>
      <c r="R21" s="41" t="inlineStr">
        <is>
          <t>Corrente</t>
        </is>
      </c>
      <c r="S21" s="389" t="inlineStr">
        <is>
          <t>CPF</t>
        </is>
      </c>
      <c r="T21" s="723" t="n">
        <v>48243889884</v>
      </c>
      <c r="U21" s="413" t="n"/>
      <c r="V21" s="55" t="n"/>
      <c r="W21" s="294" t="n"/>
      <c r="X21" s="294" t="n"/>
      <c r="Y21" s="294" t="n"/>
      <c r="Z21" s="611" t="n"/>
    </row>
    <row r="22" ht="15" customFormat="1" customHeight="1" s="556">
      <c r="A22" s="424" t="n">
        <v>1499</v>
      </c>
      <c r="B22" s="554" t="inlineStr">
        <is>
          <t>Ativo</t>
        </is>
      </c>
      <c r="C22" s="571" t="inlineStr">
        <is>
          <t>MARIA EDUARDA CARVALHO BOGADO</t>
        </is>
      </c>
      <c r="D22" s="558" t="inlineStr">
        <is>
          <t>107.203.561-80</t>
        </is>
      </c>
      <c r="E22" s="723" t="n">
        <v>14</v>
      </c>
      <c r="F22" s="389">
        <f>IFERROR(VLOOKUP(QUADRO[[#This Row],[L.ATUAL]],REFERENCIA!A:J,8,FALSE),"")</f>
        <v/>
      </c>
      <c r="G22" s="571" t="inlineStr">
        <is>
          <t>GERENTE</t>
        </is>
      </c>
      <c r="H22" s="571" t="inlineStr">
        <is>
          <t>TrainEE</t>
        </is>
      </c>
      <c r="I22" s="406" t="n">
        <v>45069</v>
      </c>
      <c r="J22" s="406">
        <f>IFERROR(QUADRO[[#This Row],[ADMISSAO]]+29,"")</f>
        <v/>
      </c>
      <c r="K22" s="406">
        <f>IFERROR(QUADRO[[#This Row],[EXP.30]]+60,"")</f>
        <v/>
      </c>
      <c r="L22" s="343" t="inlineStr">
        <is>
          <t>OK</t>
        </is>
      </c>
      <c r="M22" s="826">
        <f>IFERROR(VLOOKUP(QUADRO[[#This Row],[F. REGISTRO]]&amp;QUADRO[[#This Row],[L.ATUAL]],REFERENCIA!D:E,2,FALSE),IF(QUADRO[[#This Row],[F. REGISTRO]]="Gerente",2500,""))</f>
        <v/>
      </c>
      <c r="N22" s="406" t="inlineStr">
        <is>
          <t>SANTANDER</t>
        </is>
      </c>
      <c r="O22" s="424" t="n">
        <v>4665</v>
      </c>
      <c r="P22" s="424" t="n">
        <v>2004277</v>
      </c>
      <c r="Q22" s="424" t="n">
        <v>3</v>
      </c>
      <c r="R22" s="573" t="inlineStr">
        <is>
          <t>Corrente</t>
        </is>
      </c>
      <c r="S22" s="424" t="inlineStr">
        <is>
          <t>EMAIL</t>
        </is>
      </c>
      <c r="T22" s="575" t="inlineStr">
        <is>
          <t>Educarvalho164@gmai.com</t>
        </is>
      </c>
      <c r="U22" s="560" t="inlineStr">
        <is>
          <t>Educarvalho164@gmail.com</t>
        </is>
      </c>
      <c r="V22" s="411" t="inlineStr">
        <is>
          <t xml:space="preserve">67 98476-1978 </t>
        </is>
      </c>
      <c r="W22" s="412" t="n">
        <v>38110</v>
      </c>
      <c r="X22" s="412" t="inlineStr">
        <is>
          <t>SIM</t>
        </is>
      </c>
      <c r="Y22" s="413" t="n"/>
      <c r="Z22" s="412" t="n"/>
    </row>
    <row r="23" customFormat="1" s="556">
      <c r="A23" s="424" t="n">
        <v>1022</v>
      </c>
      <c r="B23" s="554" t="inlineStr">
        <is>
          <t>Ativo</t>
        </is>
      </c>
      <c r="C23" s="571" t="inlineStr">
        <is>
          <t>MATHEUS SILVA ARCANJO</t>
        </is>
      </c>
      <c r="D23" s="555" t="inlineStr">
        <is>
          <t>073.502.421-90</t>
        </is>
      </c>
      <c r="E23" s="723" t="n">
        <v>19</v>
      </c>
      <c r="F23" s="389">
        <f>IFERROR(VLOOKUP(QUADRO[[#This Row],[L.ATUAL]],REFERENCIA!A:J,8,FALSE),"")</f>
        <v/>
      </c>
      <c r="G23" s="186" t="inlineStr">
        <is>
          <t>GERENTE</t>
        </is>
      </c>
      <c r="H23" s="571" t="inlineStr">
        <is>
          <t>GERENTE</t>
        </is>
      </c>
      <c r="I23" s="552" t="n">
        <v>44426</v>
      </c>
      <c r="J23" s="552">
        <f>IFERROR(QUADRO[[#This Row],[ADMISSAO]]+29,"")</f>
        <v/>
      </c>
      <c r="K23" s="552">
        <f>IFERROR(QUADRO[[#This Row],[EXP.30]]+60,"")</f>
        <v/>
      </c>
      <c r="L23" s="343" t="inlineStr">
        <is>
          <t>OK</t>
        </is>
      </c>
      <c r="M23" s="826">
        <f>IFERROR(VLOOKUP(QUADRO[[#This Row],[F. REGISTRO]]&amp;QUADRO[[#This Row],[L.ATUAL]],REFERENCIA!D:E,2,FALSE),IF(QUADRO[[#This Row],[F. REGISTRO]]="Gerente",2500,""))</f>
        <v/>
      </c>
      <c r="N23" s="406" t="inlineStr">
        <is>
          <t>SANTANDER</t>
        </is>
      </c>
      <c r="O23" s="723" t="n">
        <v>4665</v>
      </c>
      <c r="P23" s="723" t="n">
        <v>2004270</v>
      </c>
      <c r="Q23" s="723" t="n">
        <v>4</v>
      </c>
      <c r="R23" s="573" t="inlineStr">
        <is>
          <t>Corrente</t>
        </is>
      </c>
      <c r="S23" s="723" t="inlineStr">
        <is>
          <t>CPF</t>
        </is>
      </c>
      <c r="T23" s="723" t="inlineStr">
        <is>
          <t>073.502.421-90</t>
        </is>
      </c>
      <c r="U23" s="560" t="inlineStr">
        <is>
          <t>arcamathEus@gmail.com</t>
        </is>
      </c>
      <c r="V23" s="411" t="n">
        <v>67992545544</v>
      </c>
      <c r="W23" s="412" t="n">
        <v>36329</v>
      </c>
      <c r="X23" s="412" t="inlineStr">
        <is>
          <t>SIM</t>
        </is>
      </c>
      <c r="Y23" s="413" t="n"/>
      <c r="Z23" s="412" t="n"/>
    </row>
    <row r="24" hidden="1" ht="15" customHeight="1" s="490">
      <c r="A24" s="728" t="n">
        <v>1023</v>
      </c>
      <c r="B24" s="11" t="inlineStr">
        <is>
          <t>Inativo</t>
        </is>
      </c>
      <c r="C24" s="27" t="inlineStr">
        <is>
          <t>WALLACE SANTOS DA SILVA</t>
        </is>
      </c>
      <c r="D24" s="389" t="inlineStr">
        <is>
          <t>469.168.028-47</t>
        </is>
      </c>
      <c r="E24" s="389" t="n">
        <v>6</v>
      </c>
      <c r="F24" s="389">
        <f>IFERROR(VLOOKUP(QUADRO[[#This Row],[L.ATUAL]],REFERENCIA!A:J,8,FALSE),"")</f>
        <v/>
      </c>
      <c r="G24" s="27" t="inlineStr">
        <is>
          <t>Gerente</t>
        </is>
      </c>
      <c r="H24" s="27" t="inlineStr">
        <is>
          <t>Gerente</t>
        </is>
      </c>
      <c r="I24" s="29" t="n">
        <v>44306</v>
      </c>
      <c r="J24" s="29">
        <f>IFERROR(QUADRO[[#This Row],[ADMISSAO]]+29,"")</f>
        <v/>
      </c>
      <c r="K24" s="29">
        <f>IFERROR(QUADRO[[#This Row],[EXP.30]]+60,"")</f>
        <v/>
      </c>
      <c r="L24" s="118" t="inlineStr">
        <is>
          <t>OK</t>
        </is>
      </c>
      <c r="M24" s="823">
        <f>IFERROR(VLOOKUP(QUADRO[[#This Row],[F. REGISTRO]]&amp;QUADRO[[#This Row],[L.ATUAL]],REFERENCIA!D:E,2,FALSE),IF(QUADRO[[#This Row],[F. REGISTRO]]="Gerente",2500,""))</f>
        <v/>
      </c>
      <c r="N24" s="41" t="inlineStr">
        <is>
          <t>Itaú</t>
        </is>
      </c>
      <c r="O24" s="389" t="n">
        <v>4553</v>
      </c>
      <c r="P24" s="389" t="n">
        <v>23180</v>
      </c>
      <c r="Q24" s="389" t="n">
        <v>1</v>
      </c>
      <c r="R24" s="41" t="inlineStr">
        <is>
          <t>Corrente</t>
        </is>
      </c>
      <c r="S24" s="389" t="n"/>
      <c r="T24" s="389" t="n"/>
      <c r="U24" s="33" t="n"/>
      <c r="V24" s="52" t="n"/>
      <c r="Z24" s="610" t="n"/>
    </row>
    <row r="25" hidden="1" ht="15" customHeight="1" s="490">
      <c r="A25" s="728" t="n">
        <v>1024</v>
      </c>
      <c r="B25" s="11" t="inlineStr">
        <is>
          <t>Inativo</t>
        </is>
      </c>
      <c r="C25" s="27" t="inlineStr">
        <is>
          <t>BEATRIZ CALDEIRA BAZOTE</t>
        </is>
      </c>
      <c r="D25" s="389" t="inlineStr">
        <is>
          <t>458.416.458-46</t>
        </is>
      </c>
      <c r="E25" s="389" t="n">
        <v>21</v>
      </c>
      <c r="F25" s="389">
        <f>IFERROR(VLOOKUP(QUADRO[[#This Row],[L.ATUAL]],REFERENCIA!A:J,8,FALSE),"")</f>
        <v/>
      </c>
      <c r="G25" s="27" t="inlineStr">
        <is>
          <t>Sub Gerente</t>
        </is>
      </c>
      <c r="H25" s="27" t="inlineStr">
        <is>
          <t>Gerente</t>
        </is>
      </c>
      <c r="I25" s="29" t="n">
        <v>44313</v>
      </c>
      <c r="J25" s="29">
        <f>IFERROR(QUADRO[[#This Row],[ADMISSAO]]+29,"")</f>
        <v/>
      </c>
      <c r="K25" s="29">
        <f>IFERROR(QUADRO[[#This Row],[EXP.30]]+60,"")</f>
        <v/>
      </c>
      <c r="L25" s="118" t="inlineStr">
        <is>
          <t>OK</t>
        </is>
      </c>
      <c r="M25" s="823">
        <f>IFERROR(VLOOKUP(QUADRO[[#This Row],[F. REGISTRO]]&amp;QUADRO[[#This Row],[L.ATUAL]],REFERENCIA!D:E,2,FALSE),IF(QUADRO[[#This Row],[F. REGISTRO]]="Gerente",2500,""))</f>
        <v/>
      </c>
      <c r="N25" s="41" t="inlineStr">
        <is>
          <t>Itaú</t>
        </is>
      </c>
      <c r="O25" s="389" t="n">
        <v>4898</v>
      </c>
      <c r="P25" s="389" t="n">
        <v>21992</v>
      </c>
      <c r="Q25" s="389" t="n">
        <v>0</v>
      </c>
      <c r="R25" s="41" t="inlineStr">
        <is>
          <t>Corrente</t>
        </is>
      </c>
      <c r="S25" s="389" t="n"/>
      <c r="T25" s="389" t="n"/>
      <c r="U25" s="33" t="n"/>
      <c r="V25" s="52" t="n"/>
      <c r="Z25" s="610" t="n"/>
    </row>
    <row r="26" hidden="1" ht="15" customHeight="1" s="490">
      <c r="A26" s="728" t="n">
        <v>1025</v>
      </c>
      <c r="B26" s="11" t="inlineStr">
        <is>
          <t>Inativo</t>
        </is>
      </c>
      <c r="C26" s="27" t="inlineStr">
        <is>
          <t>KLEBER LUCAS ALVES SILVA</t>
        </is>
      </c>
      <c r="D26" s="27" t="inlineStr">
        <is>
          <t>519.362.208-90</t>
        </is>
      </c>
      <c r="E26" s="389" t="inlineStr">
        <is>
          <t>Administrativo</t>
        </is>
      </c>
      <c r="F26" s="389">
        <f>IFERROR(VLOOKUP(QUADRO[[#This Row],[L.ATUAL]],REFERENCIA!A:J,8,FALSE),"")</f>
        <v/>
      </c>
      <c r="G26" s="27" t="inlineStr">
        <is>
          <t>Aux. Administrativo</t>
        </is>
      </c>
      <c r="H26" s="27" t="inlineStr">
        <is>
          <t>Financeiro</t>
        </is>
      </c>
      <c r="I26" s="29" t="n">
        <v>44326</v>
      </c>
      <c r="J26" s="29">
        <f>IFERROR(QUADRO[[#This Row],[ADMISSAO]]+29,"")</f>
        <v/>
      </c>
      <c r="K26" s="29">
        <f>IFERROR(QUADRO[[#This Row],[EXP.30]]+60,"")</f>
        <v/>
      </c>
      <c r="L26" s="118" t="inlineStr">
        <is>
          <t>OK</t>
        </is>
      </c>
      <c r="M26" s="824">
        <f>IFERROR(VLOOKUP(QUADRO[[#This Row],[F. REGISTRO]]&amp;QUADRO[[#This Row],[L.ATUAL]],REFERENCIA!D:E,2,FALSE),IF(QUADRO[[#This Row],[F. REGISTRO]]="Gerente",2500,""))</f>
        <v/>
      </c>
      <c r="N26" s="41" t="inlineStr">
        <is>
          <t>Itaú</t>
        </is>
      </c>
      <c r="O26" s="389" t="n">
        <v>4522</v>
      </c>
      <c r="P26" s="389" t="n">
        <v>44047</v>
      </c>
      <c r="Q26" s="389" t="n">
        <v>0</v>
      </c>
      <c r="R26" s="41" t="inlineStr">
        <is>
          <t>Corrente</t>
        </is>
      </c>
      <c r="S26" s="389" t="n"/>
      <c r="T26" s="389" t="n"/>
      <c r="U26" s="33" t="n"/>
      <c r="V26" s="52" t="n"/>
      <c r="Z26" s="610" t="n"/>
    </row>
    <row r="27" hidden="1" ht="15" customHeight="1" s="490">
      <c r="A27" s="728" t="n">
        <v>1026</v>
      </c>
      <c r="B27" s="11" t="inlineStr">
        <is>
          <t>Inativo</t>
        </is>
      </c>
      <c r="C27" s="27" t="inlineStr">
        <is>
          <t>FELIPE CESAR FERREIRA</t>
        </is>
      </c>
      <c r="D27" s="389" t="inlineStr">
        <is>
          <t>374.047.888-89</t>
        </is>
      </c>
      <c r="E27" s="389" t="n">
        <v>9</v>
      </c>
      <c r="F27" s="389">
        <f>IFERROR(VLOOKUP(QUADRO[[#This Row],[L.ATUAL]],REFERENCIA!A:J,8,FALSE),"")</f>
        <v/>
      </c>
      <c r="G27" s="27" t="inlineStr">
        <is>
          <t>Vendedor</t>
        </is>
      </c>
      <c r="H27" s="27" t="inlineStr">
        <is>
          <t>Vendedor</t>
        </is>
      </c>
      <c r="I27" s="29" t="n">
        <v>44328</v>
      </c>
      <c r="J27" s="29">
        <f>IFERROR(QUADRO[[#This Row],[ADMISSAO]]+29,"")</f>
        <v/>
      </c>
      <c r="K27" s="29">
        <f>IFERROR(QUADRO[[#This Row],[EXP.30]]+60,"")</f>
        <v/>
      </c>
      <c r="L27" s="118" t="inlineStr">
        <is>
          <t>OK</t>
        </is>
      </c>
      <c r="M27" s="823">
        <f>IFERROR(VLOOKUP(QUADRO[[#This Row],[F. REGISTRO]]&amp;QUADRO[[#This Row],[L.ATUAL]],REFERENCIA!D:E,2,FALSE),IF(QUADRO[[#This Row],[F. REGISTRO]]="Gerente",2500,""))</f>
        <v/>
      </c>
      <c r="N27" s="41" t="inlineStr">
        <is>
          <t>Itaú</t>
        </is>
      </c>
      <c r="O27" s="389" t="n">
        <v>4898</v>
      </c>
      <c r="P27" s="389" t="n">
        <v>21999</v>
      </c>
      <c r="Q27" s="389" t="n">
        <v>5</v>
      </c>
      <c r="R27" s="41" t="inlineStr">
        <is>
          <t>Corrente</t>
        </is>
      </c>
      <c r="S27" s="389" t="n"/>
      <c r="T27" s="389" t="n"/>
      <c r="U27" s="295" t="n"/>
      <c r="V27" s="52" t="n"/>
      <c r="Z27" s="610" t="n"/>
    </row>
    <row r="28" hidden="1" ht="15" customHeight="1" s="490">
      <c r="A28" s="728" t="n">
        <v>1027</v>
      </c>
      <c r="B28" s="11" t="inlineStr">
        <is>
          <t>Inativo</t>
        </is>
      </c>
      <c r="C28" s="27" t="inlineStr">
        <is>
          <t>BRUNO RAFAEL ALVES DE SOUZA</t>
        </is>
      </c>
      <c r="D28" s="27" t="inlineStr">
        <is>
          <t>469.908-508-33</t>
        </is>
      </c>
      <c r="E28" s="389" t="n">
        <v>9</v>
      </c>
      <c r="F28" s="389">
        <f>IFERROR(VLOOKUP(QUADRO[[#This Row],[L.ATUAL]],REFERENCIA!A:J,8,FALSE),"")</f>
        <v/>
      </c>
      <c r="G28" s="27" t="inlineStr">
        <is>
          <t>Vendedor</t>
        </is>
      </c>
      <c r="H28" s="27" t="inlineStr">
        <is>
          <t>Vendedor</t>
        </is>
      </c>
      <c r="I28" s="29" t="n">
        <v>44328</v>
      </c>
      <c r="J28" s="29">
        <f>IFERROR(QUADRO[[#This Row],[ADMISSAO]]+29,"")</f>
        <v/>
      </c>
      <c r="K28" s="29">
        <f>IFERROR(QUADRO[[#This Row],[EXP.30]]+60,"")</f>
        <v/>
      </c>
      <c r="L28" s="118" t="inlineStr">
        <is>
          <t>OK</t>
        </is>
      </c>
      <c r="M28" s="823">
        <f>IFERROR(VLOOKUP(QUADRO[[#This Row],[F. REGISTRO]]&amp;QUADRO[[#This Row],[L.ATUAL]],REFERENCIA!D:E,2,FALSE),IF(QUADRO[[#This Row],[F. REGISTRO]]="Gerente",2500,""))</f>
        <v/>
      </c>
      <c r="N28" s="41" t="inlineStr">
        <is>
          <t>Itaú</t>
        </is>
      </c>
      <c r="O28" s="389" t="n">
        <v>4898</v>
      </c>
      <c r="P28" s="389" t="n">
        <v>20850</v>
      </c>
      <c r="Q28" s="389" t="n">
        <v>1</v>
      </c>
      <c r="R28" s="41" t="inlineStr">
        <is>
          <t>Corrente</t>
        </is>
      </c>
      <c r="S28" s="389" t="inlineStr">
        <is>
          <t>CPF</t>
        </is>
      </c>
      <c r="T28" s="389" t="inlineStr">
        <is>
          <t>469.908.508-33</t>
        </is>
      </c>
      <c r="U28" s="33" t="n"/>
      <c r="Z28" s="610" t="n"/>
    </row>
    <row r="29" hidden="1" ht="15" customHeight="1" s="490">
      <c r="A29" s="728" t="n">
        <v>1028</v>
      </c>
      <c r="B29" s="11" t="inlineStr">
        <is>
          <t>Inativo</t>
        </is>
      </c>
      <c r="C29" s="27" t="inlineStr">
        <is>
          <t>ABRAAO SANTIAGO DA SILVA</t>
        </is>
      </c>
      <c r="D29" s="389" t="inlineStr">
        <is>
          <t>011.798.822-70</t>
        </is>
      </c>
      <c r="E29" s="389" t="n">
        <v>4</v>
      </c>
      <c r="F29" s="389">
        <f>IFERROR(VLOOKUP(QUADRO[[#This Row],[L.ATUAL]],REFERENCIA!A:J,8,FALSE),"")</f>
        <v/>
      </c>
      <c r="G29" s="27" t="inlineStr">
        <is>
          <t>Vendedor</t>
        </is>
      </c>
      <c r="H29" s="27" t="inlineStr">
        <is>
          <t>Vendedor</t>
        </is>
      </c>
      <c r="I29" s="29" t="n">
        <v>44329</v>
      </c>
      <c r="J29" s="29">
        <f>IFERROR(QUADRO[[#This Row],[ADMISSAO]]+29,"")</f>
        <v/>
      </c>
      <c r="K29" s="29">
        <f>IFERROR(QUADRO[[#This Row],[EXP.30]]+60,"")</f>
        <v/>
      </c>
      <c r="L29" s="118" t="inlineStr">
        <is>
          <t>OK</t>
        </is>
      </c>
      <c r="M29" s="823">
        <f>IFERROR(VLOOKUP(QUADRO[[#This Row],[F. REGISTRO]]&amp;QUADRO[[#This Row],[L.ATUAL]],REFERENCIA!D:E,2,FALSE),IF(QUADRO[[#This Row],[F. REGISTRO]]="Gerente",2500,""))</f>
        <v/>
      </c>
      <c r="N29" s="41" t="inlineStr">
        <is>
          <t>Itaú</t>
        </is>
      </c>
      <c r="O29" s="389" t="n">
        <v>5297</v>
      </c>
      <c r="P29" s="389" t="n">
        <v>10933</v>
      </c>
      <c r="Q29" s="389" t="n">
        <v>1</v>
      </c>
      <c r="R29" s="41" t="inlineStr">
        <is>
          <t>Corrente</t>
        </is>
      </c>
      <c r="S29" s="389" t="n"/>
      <c r="T29" s="389" t="n"/>
      <c r="U29" s="295" t="n"/>
      <c r="V29" s="52" t="n"/>
      <c r="Z29" s="610" t="n"/>
    </row>
    <row r="30" hidden="1" ht="15" customHeight="1" s="490">
      <c r="A30" s="728" t="n">
        <v>1029</v>
      </c>
      <c r="B30" s="11" t="inlineStr">
        <is>
          <t>Inativo</t>
        </is>
      </c>
      <c r="C30" s="27" t="inlineStr">
        <is>
          <t>ERIKA JIKIHARA DE CARVALHO</t>
        </is>
      </c>
      <c r="D30" s="27" t="inlineStr">
        <is>
          <t>491.912.758-81</t>
        </is>
      </c>
      <c r="E30" s="389" t="n">
        <v>2</v>
      </c>
      <c r="F30" s="389">
        <f>IFERROR(VLOOKUP(QUADRO[[#This Row],[L.ATUAL]],REFERENCIA!A:J,8,FALSE),"")</f>
        <v/>
      </c>
      <c r="G30" s="27" t="inlineStr">
        <is>
          <t>Gerente</t>
        </is>
      </c>
      <c r="H30" s="27" t="inlineStr">
        <is>
          <t>Gerente</t>
        </is>
      </c>
      <c r="I30" s="29" t="n">
        <v>44329</v>
      </c>
      <c r="J30" s="29">
        <f>IFERROR(QUADRO[[#This Row],[ADMISSAO]]+29,"")</f>
        <v/>
      </c>
      <c r="K30" s="29">
        <f>IFERROR(QUADRO[[#This Row],[EXP.30]]+60,"")</f>
        <v/>
      </c>
      <c r="L30" s="118" t="inlineStr">
        <is>
          <t>OK</t>
        </is>
      </c>
      <c r="M30" s="824">
        <f>IFERROR(VLOOKUP(QUADRO[[#This Row],[F. REGISTRO]]&amp;QUADRO[[#This Row],[L.ATUAL]],REFERENCIA!D:E,2,FALSE),IF(QUADRO[[#This Row],[F. REGISTRO]]="Gerente",2500,""))</f>
        <v/>
      </c>
      <c r="N30" s="41" t="inlineStr">
        <is>
          <t>Itaú</t>
        </is>
      </c>
      <c r="O30" s="389" t="n">
        <v>5297</v>
      </c>
      <c r="P30" s="389" t="n">
        <v>11909</v>
      </c>
      <c r="Q30" s="389" t="n">
        <v>0</v>
      </c>
      <c r="R30" s="41" t="inlineStr">
        <is>
          <t>Corrente</t>
        </is>
      </c>
      <c r="S30" s="389" t="inlineStr">
        <is>
          <t xml:space="preserve">TELEFONE </t>
        </is>
      </c>
      <c r="T30" s="723" t="inlineStr">
        <is>
          <t>(15) 981003667</t>
        </is>
      </c>
      <c r="U30" s="413" t="n"/>
      <c r="Z30" s="610" t="n"/>
    </row>
    <row r="31" hidden="1" ht="15" customHeight="1" s="490">
      <c r="A31" s="728" t="n">
        <v>1030</v>
      </c>
      <c r="B31" s="11" t="inlineStr">
        <is>
          <t>Inativo</t>
        </is>
      </c>
      <c r="C31" s="27" t="inlineStr">
        <is>
          <t>EWERTHON AUGUSTO DE OLIVEIRA</t>
        </is>
      </c>
      <c r="D31" s="27" t="inlineStr">
        <is>
          <t>401.912.928-26</t>
        </is>
      </c>
      <c r="E31" s="389" t="n">
        <v>15</v>
      </c>
      <c r="F31" s="389">
        <f>IFERROR(VLOOKUP(QUADRO[[#This Row],[L.ATUAL]],REFERENCIA!A:J,8,FALSE),"")</f>
        <v/>
      </c>
      <c r="G31" s="27" t="inlineStr">
        <is>
          <t>Vendedor</t>
        </is>
      </c>
      <c r="H31" s="27" t="inlineStr">
        <is>
          <t>Vendedor</t>
        </is>
      </c>
      <c r="I31" s="29" t="n">
        <v>44329</v>
      </c>
      <c r="J31" s="29">
        <f>IFERROR(QUADRO[[#This Row],[ADMISSAO]]+29,"")</f>
        <v/>
      </c>
      <c r="K31" s="29">
        <f>IFERROR(QUADRO[[#This Row],[EXP.30]]+60,"")</f>
        <v/>
      </c>
      <c r="L31" s="118" t="inlineStr">
        <is>
          <t>OK</t>
        </is>
      </c>
      <c r="M31" s="824">
        <f>IFERROR(VLOOKUP(QUADRO[[#This Row],[F. REGISTRO]]&amp;QUADRO[[#This Row],[L.ATUAL]],REFERENCIA!D:E,2,FALSE),IF(QUADRO[[#This Row],[F. REGISTRO]]="Gerente",2500,""))</f>
        <v/>
      </c>
      <c r="N31" s="41" t="inlineStr">
        <is>
          <t>Itaú</t>
        </is>
      </c>
      <c r="O31" s="389" t="n">
        <v>774</v>
      </c>
      <c r="P31" s="389" t="n">
        <v>76912</v>
      </c>
      <c r="Q31" s="389" t="n">
        <v>9</v>
      </c>
      <c r="R31" s="41" t="inlineStr">
        <is>
          <t>Corrente</t>
        </is>
      </c>
      <c r="S31" s="389" t="inlineStr">
        <is>
          <t>CPF</t>
        </is>
      </c>
      <c r="T31" s="723" t="inlineStr">
        <is>
          <t>401.912.928-26</t>
        </is>
      </c>
      <c r="U31" s="413" t="n"/>
      <c r="V31" s="52" t="n"/>
      <c r="Z31" s="610" t="n"/>
    </row>
    <row r="32" hidden="1" ht="15" customHeight="1" s="490">
      <c r="A32" s="728" t="n">
        <v>1031</v>
      </c>
      <c r="B32" s="11" t="inlineStr">
        <is>
          <t>Inativo</t>
        </is>
      </c>
      <c r="C32" s="27" t="inlineStr">
        <is>
          <t>FERNANDO CHRISTIAN SILVA MOREIRA</t>
        </is>
      </c>
      <c r="D32" s="389" t="inlineStr">
        <is>
          <t>230.829.318-71</t>
        </is>
      </c>
      <c r="E32" s="389" t="n">
        <v>3</v>
      </c>
      <c r="F32" s="389">
        <f>IFERROR(VLOOKUP(QUADRO[[#This Row],[L.ATUAL]],REFERENCIA!A:J,8,FALSE),"")</f>
        <v/>
      </c>
      <c r="G32" s="27" t="inlineStr">
        <is>
          <t>Sub Gerente</t>
        </is>
      </c>
      <c r="H32" s="27" t="inlineStr">
        <is>
          <t>Sub Gerente</t>
        </is>
      </c>
      <c r="I32" s="29" t="n">
        <v>44329</v>
      </c>
      <c r="J32" s="29">
        <f>IFERROR(QUADRO[[#This Row],[ADMISSAO]]+29,"")</f>
        <v/>
      </c>
      <c r="K32" s="29">
        <f>IFERROR(QUADRO[[#This Row],[EXP.30]]+60,"")</f>
        <v/>
      </c>
      <c r="L32" s="118" t="inlineStr">
        <is>
          <t>OK</t>
        </is>
      </c>
      <c r="M32" s="823">
        <f>IFERROR(VLOOKUP(QUADRO[[#This Row],[F. REGISTRO]]&amp;QUADRO[[#This Row],[L.ATUAL]],REFERENCIA!D:E,2,FALSE),IF(QUADRO[[#This Row],[F. REGISTRO]]="Gerente",2500,""))</f>
        <v/>
      </c>
      <c r="N32" s="41" t="inlineStr">
        <is>
          <t>Itaú</t>
        </is>
      </c>
      <c r="O32" s="389" t="n">
        <v>6520</v>
      </c>
      <c r="P32" s="389" t="n">
        <v>24671</v>
      </c>
      <c r="Q32" s="389" t="n">
        <v>8</v>
      </c>
      <c r="R32" s="41" t="inlineStr">
        <is>
          <t>Corrente</t>
        </is>
      </c>
      <c r="S32" s="389" t="n"/>
      <c r="T32" s="389" t="n"/>
      <c r="U32" s="33" t="n"/>
      <c r="V32" s="52" t="n"/>
      <c r="Z32" s="610" t="n"/>
    </row>
    <row r="33" hidden="1" ht="15" customHeight="1" s="490">
      <c r="A33" s="728" t="n">
        <v>1032</v>
      </c>
      <c r="B33" s="11" t="inlineStr">
        <is>
          <t>Inativo</t>
        </is>
      </c>
      <c r="C33" s="27" t="inlineStr">
        <is>
          <t>MATHEUS HENRIQUE FERREIRA MOTTA</t>
        </is>
      </c>
      <c r="D33" s="27" t="inlineStr">
        <is>
          <t>446.555.918-62</t>
        </is>
      </c>
      <c r="E33" s="389" t="n">
        <v>3</v>
      </c>
      <c r="F33" s="389">
        <f>IFERROR(VLOOKUP(QUADRO[[#This Row],[L.ATUAL]],REFERENCIA!A:J,8,FALSE),"")</f>
        <v/>
      </c>
      <c r="G33" s="27" t="inlineStr">
        <is>
          <t>Vendedor</t>
        </is>
      </c>
      <c r="H33" s="27" t="inlineStr">
        <is>
          <t>Gerente</t>
        </is>
      </c>
      <c r="I33" s="29" t="n">
        <v>44338</v>
      </c>
      <c r="J33" s="29">
        <f>IFERROR(QUADRO[[#This Row],[ADMISSAO]]+29,"")</f>
        <v/>
      </c>
      <c r="K33" s="29">
        <f>IFERROR(QUADRO[[#This Row],[EXP.30]]+60,"")</f>
        <v/>
      </c>
      <c r="L33" s="118" t="inlineStr">
        <is>
          <t>OK</t>
        </is>
      </c>
      <c r="M33" s="823">
        <f>IFERROR(VLOOKUP(QUADRO[[#This Row],[F. REGISTRO]]&amp;QUADRO[[#This Row],[L.ATUAL]],REFERENCIA!D:E,2,FALSE),IF(QUADRO[[#This Row],[F. REGISTRO]]="Gerente",2500,""))</f>
        <v/>
      </c>
      <c r="N33" s="41" t="inlineStr">
        <is>
          <t>Itaú</t>
        </is>
      </c>
      <c r="O33" s="389" t="n">
        <v>6520</v>
      </c>
      <c r="P33" s="389" t="n">
        <v>28910</v>
      </c>
      <c r="Q33" s="389" t="n">
        <v>6</v>
      </c>
      <c r="R33" s="41" t="inlineStr">
        <is>
          <t>Corrente</t>
        </is>
      </c>
      <c r="S33" s="389" t="inlineStr">
        <is>
          <t>TELEFONE</t>
        </is>
      </c>
      <c r="T33" s="723" t="inlineStr">
        <is>
          <t>(14) 996404954</t>
        </is>
      </c>
      <c r="U33" s="413" t="n"/>
      <c r="V33" s="52" t="n"/>
      <c r="Z33" s="610" t="n"/>
    </row>
    <row r="34" hidden="1" ht="15" customHeight="1" s="490">
      <c r="A34" s="728" t="n">
        <v>1033</v>
      </c>
      <c r="B34" s="11" t="inlineStr">
        <is>
          <t>Inativo</t>
        </is>
      </c>
      <c r="C34" s="27" t="inlineStr">
        <is>
          <t>PEDRO VITOR OLIVEIRA RODRIGUES</t>
        </is>
      </c>
      <c r="D34" s="27" t="inlineStr">
        <is>
          <t>118.402.796.05</t>
        </is>
      </c>
      <c r="E34" s="389" t="n">
        <v>10</v>
      </c>
      <c r="F34" s="389">
        <f>IFERROR(VLOOKUP(QUADRO[[#This Row],[L.ATUAL]],REFERENCIA!A:J,8,FALSE),"")</f>
        <v/>
      </c>
      <c r="G34" s="27" t="inlineStr">
        <is>
          <t>Gerente</t>
        </is>
      </c>
      <c r="H34" s="27" t="inlineStr">
        <is>
          <t>Gerente</t>
        </is>
      </c>
      <c r="I34" s="29" t="n">
        <v>44351</v>
      </c>
      <c r="J34" s="29">
        <f>IFERROR(QUADRO[[#This Row],[ADMISSAO]]+29,"")</f>
        <v/>
      </c>
      <c r="K34" s="29">
        <f>IFERROR(QUADRO[[#This Row],[EXP.30]]+60,"")</f>
        <v/>
      </c>
      <c r="L34" s="118" t="inlineStr">
        <is>
          <t>OK</t>
        </is>
      </c>
      <c r="M34" s="823">
        <f>IFERROR(VLOOKUP(QUADRO[[#This Row],[F. REGISTRO]]&amp;QUADRO[[#This Row],[L.ATUAL]],REFERENCIA!D:E,2,FALSE),IF(QUADRO[[#This Row],[F. REGISTRO]]="Gerente",2500,""))</f>
        <v/>
      </c>
      <c r="N34" s="41" t="inlineStr">
        <is>
          <t>Itaú</t>
        </is>
      </c>
      <c r="O34" s="389" t="n">
        <v>502</v>
      </c>
      <c r="P34" s="389" t="n">
        <v>58730</v>
      </c>
      <c r="Q34" s="389" t="n">
        <v>6</v>
      </c>
      <c r="R34" s="41" t="inlineStr">
        <is>
          <t>Corrente</t>
        </is>
      </c>
      <c r="S34" s="389" t="inlineStr">
        <is>
          <t>CPF</t>
        </is>
      </c>
      <c r="T34" s="389" t="inlineStr">
        <is>
          <t>118.402.796.05</t>
        </is>
      </c>
      <c r="U34" s="33" t="n"/>
      <c r="V34" s="52" t="n"/>
      <c r="Z34" s="610" t="n"/>
    </row>
    <row r="35" hidden="1" ht="15" customHeight="1" s="490">
      <c r="A35" s="728" t="n">
        <v>1034</v>
      </c>
      <c r="B35" s="11" t="inlineStr">
        <is>
          <t>Inativo</t>
        </is>
      </c>
      <c r="C35" s="27" t="inlineStr">
        <is>
          <t>JOHN MILER CORREA GOMES</t>
        </is>
      </c>
      <c r="D35" s="389" t="inlineStr">
        <is>
          <t>463.597.088-41</t>
        </is>
      </c>
      <c r="E35" s="389" t="n">
        <v>22</v>
      </c>
      <c r="F35" s="389">
        <f>IFERROR(VLOOKUP(QUADRO[[#This Row],[L.ATUAL]],REFERENCIA!A:J,8,FALSE),"")</f>
        <v/>
      </c>
      <c r="G35" s="27" t="inlineStr">
        <is>
          <t>Vendedor</t>
        </is>
      </c>
      <c r="H35" s="27" t="inlineStr">
        <is>
          <t>VR</t>
        </is>
      </c>
      <c r="I35" s="29" t="n">
        <v>44385</v>
      </c>
      <c r="J35" s="29">
        <f>IFERROR(QUADRO[[#This Row],[ADMISSAO]]+29,"")</f>
        <v/>
      </c>
      <c r="K35" s="29">
        <f>IFERROR(QUADRO[[#This Row],[EXP.30]]+60,"")</f>
        <v/>
      </c>
      <c r="L35" s="118" t="inlineStr">
        <is>
          <t>OK</t>
        </is>
      </c>
      <c r="M35" s="823">
        <f>IFERROR(VLOOKUP(QUADRO[[#This Row],[F. REGISTRO]]&amp;QUADRO[[#This Row],[L.ATUAL]],REFERENCIA!D:E,2,FALSE),IF(QUADRO[[#This Row],[F. REGISTRO]]="Gerente",2500,""))</f>
        <v/>
      </c>
      <c r="N35" s="41" t="inlineStr">
        <is>
          <t>Itaú</t>
        </is>
      </c>
      <c r="O35" s="389" t="n">
        <v>5297</v>
      </c>
      <c r="P35" s="389" t="n">
        <v>10940</v>
      </c>
      <c r="Q35" s="389" t="n">
        <v>6</v>
      </c>
      <c r="R35" s="41" t="inlineStr">
        <is>
          <t>Corrente</t>
        </is>
      </c>
      <c r="S35" s="389" t="n"/>
      <c r="T35" s="389" t="n">
        <v>15996001805</v>
      </c>
      <c r="U35" s="33" t="n"/>
      <c r="Z35" s="610" t="n"/>
    </row>
    <row r="36" hidden="1" ht="15" customHeight="1" s="490">
      <c r="A36" s="728" t="n">
        <v>1035</v>
      </c>
      <c r="B36" s="11" t="inlineStr">
        <is>
          <t>Inativo</t>
        </is>
      </c>
      <c r="C36" s="27" t="inlineStr">
        <is>
          <t>GUILHERME ABBOTT NETO</t>
        </is>
      </c>
      <c r="D36" s="29" t="inlineStr">
        <is>
          <t>340.508.308-76</t>
        </is>
      </c>
      <c r="E36" s="389" t="n">
        <v>9</v>
      </c>
      <c r="F36" s="389">
        <f>IFERROR(VLOOKUP(QUADRO[[#This Row],[L.ATUAL]],REFERENCIA!A:J,8,FALSE),"")</f>
        <v/>
      </c>
      <c r="G36" s="27" t="inlineStr">
        <is>
          <t>Vendedor</t>
        </is>
      </c>
      <c r="H36" s="27" t="inlineStr">
        <is>
          <t>Vendedor</t>
        </is>
      </c>
      <c r="I36" s="29" t="n">
        <v>44390</v>
      </c>
      <c r="J36" s="29">
        <f>IFERROR(QUADRO[[#This Row],[ADMISSAO]]+29,"")</f>
        <v/>
      </c>
      <c r="K36" s="29">
        <f>IFERROR(QUADRO[[#This Row],[EXP.30]]+60,"")</f>
        <v/>
      </c>
      <c r="L36" s="118" t="inlineStr">
        <is>
          <t>OK</t>
        </is>
      </c>
      <c r="M36" s="823">
        <f>IFERROR(VLOOKUP(QUADRO[[#This Row],[F. REGISTRO]]&amp;QUADRO[[#This Row],[L.ATUAL]],REFERENCIA!D:E,2,FALSE),IF(QUADRO[[#This Row],[F. REGISTRO]]="Gerente",2500,""))</f>
        <v/>
      </c>
      <c r="N36" s="41" t="inlineStr">
        <is>
          <t>Itaú</t>
        </is>
      </c>
      <c r="O36" s="389" t="n">
        <v>4898</v>
      </c>
      <c r="P36" s="389" t="n">
        <v>23049</v>
      </c>
      <c r="Q36" s="389" t="n">
        <v>7</v>
      </c>
      <c r="R36" s="41" t="inlineStr">
        <is>
          <t>Corrente</t>
        </is>
      </c>
      <c r="S36" s="389" t="n"/>
      <c r="T36" s="389" t="n"/>
      <c r="U36" s="33" t="n"/>
      <c r="V36" s="52" t="n"/>
      <c r="Z36" s="610" t="n"/>
    </row>
    <row r="37" hidden="1" ht="15" customHeight="1" s="490">
      <c r="A37" s="728" t="n">
        <v>1036</v>
      </c>
      <c r="B37" s="11" t="inlineStr">
        <is>
          <t>Inativo</t>
        </is>
      </c>
      <c r="C37" s="27" t="inlineStr">
        <is>
          <t>GUILHERME STEVANELLI TEIXEIRA</t>
        </is>
      </c>
      <c r="D37" s="27" t="inlineStr">
        <is>
          <t>482.044.448-42</t>
        </is>
      </c>
      <c r="E37" s="389" t="n">
        <v>7</v>
      </c>
      <c r="F37" s="389">
        <f>IFERROR(VLOOKUP(QUADRO[[#This Row],[L.ATUAL]],REFERENCIA!A:J,8,FALSE),"")</f>
        <v/>
      </c>
      <c r="G37" s="27" t="inlineStr">
        <is>
          <t>Vendedor</t>
        </is>
      </c>
      <c r="H37" s="27" t="inlineStr">
        <is>
          <t>Vendedor</t>
        </is>
      </c>
      <c r="I37" s="29" t="n">
        <v>44409</v>
      </c>
      <c r="J37" s="29">
        <f>IFERROR(QUADRO[[#This Row],[ADMISSAO]]+29,"")</f>
        <v/>
      </c>
      <c r="K37" s="29">
        <f>IFERROR(QUADRO[[#This Row],[EXP.30]]+60,"")</f>
        <v/>
      </c>
      <c r="L37" s="118" t="inlineStr">
        <is>
          <t>OK</t>
        </is>
      </c>
      <c r="M37" s="823">
        <f>IFERROR(VLOOKUP(QUADRO[[#This Row],[F. REGISTRO]]&amp;QUADRO[[#This Row],[L.ATUAL]],REFERENCIA!D:E,2,FALSE),IF(QUADRO[[#This Row],[F. REGISTRO]]="Gerente",2500,""))</f>
        <v/>
      </c>
      <c r="N37" s="41" t="inlineStr">
        <is>
          <t>Itaú</t>
        </is>
      </c>
      <c r="O37" s="389" t="n">
        <v>4528</v>
      </c>
      <c r="P37" s="389" t="n">
        <v>36460</v>
      </c>
      <c r="Q37" s="389" t="n">
        <v>9</v>
      </c>
      <c r="R37" s="41" t="inlineStr">
        <is>
          <t>Corrente</t>
        </is>
      </c>
      <c r="S37" s="389" t="inlineStr">
        <is>
          <t>TELEFONE</t>
        </is>
      </c>
      <c r="T37" s="389" t="n">
        <v>17996447502</v>
      </c>
      <c r="U37" s="33" t="n"/>
      <c r="V37" s="52" t="n"/>
      <c r="Z37" s="610" t="n"/>
    </row>
    <row r="38" hidden="1" ht="15" customHeight="1" s="490">
      <c r="A38" s="728" t="n">
        <v>1037</v>
      </c>
      <c r="B38" s="11" t="inlineStr">
        <is>
          <t>Inativo</t>
        </is>
      </c>
      <c r="C38" s="27" t="inlineStr">
        <is>
          <t>RODRIGO MICAEL CHASTALO DA SILVA</t>
        </is>
      </c>
      <c r="D38" s="389" t="inlineStr">
        <is>
          <t>464.723.028-71</t>
        </is>
      </c>
      <c r="E38" s="389" t="n">
        <v>10</v>
      </c>
      <c r="F38" s="389">
        <f>IFERROR(VLOOKUP(QUADRO[[#This Row],[L.ATUAL]],REFERENCIA!A:J,8,FALSE),"")</f>
        <v/>
      </c>
      <c r="G38" s="27" t="inlineStr">
        <is>
          <t>Vendedor</t>
        </is>
      </c>
      <c r="H38" s="27" t="inlineStr">
        <is>
          <t>Vendedor</t>
        </is>
      </c>
      <c r="I38" s="29" t="n">
        <v>44409</v>
      </c>
      <c r="J38" s="29">
        <f>IFERROR(QUADRO[[#This Row],[ADMISSAO]]+29,"")</f>
        <v/>
      </c>
      <c r="K38" s="29">
        <f>IFERROR(QUADRO[[#This Row],[EXP.30]]+60,"")</f>
        <v/>
      </c>
      <c r="L38" s="118" t="inlineStr">
        <is>
          <t>OK</t>
        </is>
      </c>
      <c r="M38" s="823">
        <f>IFERROR(VLOOKUP(QUADRO[[#This Row],[F. REGISTRO]]&amp;QUADRO[[#This Row],[L.ATUAL]],REFERENCIA!D:E,2,FALSE),IF(QUADRO[[#This Row],[F. REGISTRO]]="Gerente",2500,""))</f>
        <v/>
      </c>
      <c r="N38" s="41" t="inlineStr">
        <is>
          <t>Itaú</t>
        </is>
      </c>
      <c r="O38" s="389" t="n">
        <v>6668</v>
      </c>
      <c r="P38" s="389" t="n">
        <v>31056</v>
      </c>
      <c r="Q38" s="389" t="n">
        <v>5</v>
      </c>
      <c r="R38" s="41" t="inlineStr">
        <is>
          <t>Corrente</t>
        </is>
      </c>
      <c r="S38" s="389" t="n"/>
      <c r="T38" s="389" t="n">
        <v>17981279733</v>
      </c>
      <c r="U38" s="295" t="n"/>
      <c r="V38" s="52" t="n"/>
      <c r="Z38" s="610" t="n"/>
    </row>
    <row r="39" hidden="1" ht="15" customHeight="1" s="490">
      <c r="A39" s="728" t="n">
        <v>1038</v>
      </c>
      <c r="B39" s="11" t="inlineStr">
        <is>
          <t>Inativo</t>
        </is>
      </c>
      <c r="C39" s="27" t="inlineStr">
        <is>
          <t>NATANAEL DA SILVA MATIAS</t>
        </is>
      </c>
      <c r="D39" s="27" t="inlineStr">
        <is>
          <t>389.034.438-02</t>
        </is>
      </c>
      <c r="E39" s="389" t="n">
        <v>8</v>
      </c>
      <c r="F39" s="389">
        <f>IFERROR(VLOOKUP(QUADRO[[#This Row],[L.ATUAL]],REFERENCIA!A:J,8,FALSE),"")</f>
        <v/>
      </c>
      <c r="G39" s="27" t="inlineStr">
        <is>
          <t>Gerente</t>
        </is>
      </c>
      <c r="H39" s="27" t="inlineStr">
        <is>
          <t>Gerente</t>
        </is>
      </c>
      <c r="I39" s="29" t="n">
        <v>44417</v>
      </c>
      <c r="J39" s="29">
        <f>IFERROR(QUADRO[[#This Row],[ADMISSAO]]+29,"")</f>
        <v/>
      </c>
      <c r="K39" s="29">
        <f>IFERROR(QUADRO[[#This Row],[EXP.30]]+60,"")</f>
        <v/>
      </c>
      <c r="L39" s="118" t="inlineStr">
        <is>
          <t>OK</t>
        </is>
      </c>
      <c r="M39" s="823">
        <f>IFERROR(VLOOKUP(QUADRO[[#This Row],[F. REGISTRO]]&amp;QUADRO[[#This Row],[L.ATUAL]],REFERENCIA!D:E,2,FALSE),IF(QUADRO[[#This Row],[F. REGISTRO]]="Gerente",2500,""))</f>
        <v/>
      </c>
      <c r="N39" s="41" t="inlineStr">
        <is>
          <t>Itaú</t>
        </is>
      </c>
      <c r="O39" s="389" t="n">
        <v>145</v>
      </c>
      <c r="P39" s="389" t="n">
        <v>32251</v>
      </c>
      <c r="Q39" s="389" t="n">
        <v>7</v>
      </c>
      <c r="R39" s="41" t="inlineStr">
        <is>
          <t>Corrente</t>
        </is>
      </c>
      <c r="S39" s="389" t="inlineStr">
        <is>
          <t>E-MAIL</t>
        </is>
      </c>
      <c r="T39" s="58" t="inlineStr">
        <is>
          <t>natanael18dsm@gmail.com</t>
        </is>
      </c>
      <c r="U39" s="413" t="n"/>
      <c r="V39" s="52" t="n"/>
      <c r="Z39" s="610" t="n"/>
    </row>
    <row r="40" hidden="1" ht="15" customHeight="1" s="490">
      <c r="A40" s="728" t="n">
        <v>1039</v>
      </c>
      <c r="B40" s="11" t="inlineStr">
        <is>
          <t>Inativo</t>
        </is>
      </c>
      <c r="C40" s="27" t="inlineStr">
        <is>
          <t>NATALIA MARCULINO ALVES DA SILVA</t>
        </is>
      </c>
      <c r="D40" s="50" t="inlineStr">
        <is>
          <t>468.212.258-42</t>
        </is>
      </c>
      <c r="E40" s="389" t="inlineStr">
        <is>
          <t>Administrativo</t>
        </is>
      </c>
      <c r="F40" s="389">
        <f>IFERROR(VLOOKUP(QUADRO[[#This Row],[L.ATUAL]],REFERENCIA!A:J,8,FALSE),"")</f>
        <v/>
      </c>
      <c r="G40" s="27" t="inlineStr">
        <is>
          <t>Aux. Administrativo</t>
        </is>
      </c>
      <c r="H40" s="27" t="inlineStr">
        <is>
          <t>RH</t>
        </is>
      </c>
      <c r="I40" s="29" t="n">
        <v>44417</v>
      </c>
      <c r="J40" s="29">
        <f>IFERROR(QUADRO[[#This Row],[ADMISSAO]]+29,"")</f>
        <v/>
      </c>
      <c r="K40" s="29">
        <f>IFERROR(QUADRO[[#This Row],[EXP.30]]+60,"")</f>
        <v/>
      </c>
      <c r="L40" s="118" t="inlineStr">
        <is>
          <t>OK</t>
        </is>
      </c>
      <c r="M40" s="824">
        <f>IFERROR(VLOOKUP(QUADRO[[#This Row],[F. REGISTRO]]&amp;QUADRO[[#This Row],[L.ATUAL]],REFERENCIA!D:E,2,FALSE),IF(QUADRO[[#This Row],[F. REGISTRO]]="Gerente",2500,""))</f>
        <v/>
      </c>
      <c r="N40" s="41" t="inlineStr">
        <is>
          <t>Itaú</t>
        </is>
      </c>
      <c r="O40" s="389" t="n">
        <v>6582</v>
      </c>
      <c r="P40" s="389" t="n">
        <v>7476</v>
      </c>
      <c r="Q40" s="389" t="n">
        <v>8</v>
      </c>
      <c r="R40" s="41" t="inlineStr">
        <is>
          <t>Corrente</t>
        </is>
      </c>
      <c r="S40" s="389" t="inlineStr">
        <is>
          <t>CPF</t>
        </is>
      </c>
      <c r="T40" s="723" t="inlineStr">
        <is>
          <t>468.212.258-42</t>
        </is>
      </c>
      <c r="U40" s="413" t="n"/>
      <c r="V40" s="52" t="n"/>
      <c r="Z40" s="610" t="n"/>
    </row>
    <row r="41" hidden="1" ht="15" customHeight="1" s="490">
      <c r="A41" s="728" t="n">
        <v>1040</v>
      </c>
      <c r="B41" s="11" t="inlineStr">
        <is>
          <t>Inativo</t>
        </is>
      </c>
      <c r="C41" s="27" t="inlineStr">
        <is>
          <t>JULIA LETICIA FURTADO DA COSTA</t>
        </is>
      </c>
      <c r="D41" s="27" t="inlineStr">
        <is>
          <t>462.045.518-09</t>
        </is>
      </c>
      <c r="E41" s="389" t="n">
        <v>15</v>
      </c>
      <c r="F41" s="389">
        <f>IFERROR(VLOOKUP(QUADRO[[#This Row],[L.ATUAL]],REFERENCIA!A:J,8,FALSE),"")</f>
        <v/>
      </c>
      <c r="G41" s="27" t="inlineStr">
        <is>
          <t>Caixa</t>
        </is>
      </c>
      <c r="H41" s="27" t="inlineStr">
        <is>
          <t>Vendedor</t>
        </is>
      </c>
      <c r="I41" s="29" t="n">
        <v>44418</v>
      </c>
      <c r="J41" s="29">
        <f>IFERROR(QUADRO[[#This Row],[ADMISSAO]]+29,"")</f>
        <v/>
      </c>
      <c r="K41" s="29">
        <f>IFERROR(QUADRO[[#This Row],[EXP.30]]+60,"")</f>
        <v/>
      </c>
      <c r="L41" s="118" t="inlineStr">
        <is>
          <t>OK</t>
        </is>
      </c>
      <c r="M41" s="824">
        <f>IFERROR(VLOOKUP(QUADRO[[#This Row],[F. REGISTRO]]&amp;QUADRO[[#This Row],[L.ATUAL]],REFERENCIA!D:E,2,FALSE),IF(QUADRO[[#This Row],[F. REGISTRO]]="Gerente",2500,""))</f>
        <v/>
      </c>
      <c r="N41" s="41" t="inlineStr">
        <is>
          <t>Itaú</t>
        </is>
      </c>
      <c r="O41" s="389" t="n">
        <v>774</v>
      </c>
      <c r="P41" s="389" t="n">
        <v>74580</v>
      </c>
      <c r="Q41" s="389" t="n">
        <v>6</v>
      </c>
      <c r="R41" s="41" t="inlineStr">
        <is>
          <t>Corrente</t>
        </is>
      </c>
      <c r="S41" s="389" t="inlineStr">
        <is>
          <t>TELEFONE</t>
        </is>
      </c>
      <c r="T41" s="723" t="inlineStr">
        <is>
          <t>(11) 950856463</t>
        </is>
      </c>
      <c r="U41" s="413" t="n"/>
      <c r="V41" s="52" t="n"/>
      <c r="Z41" s="610" t="n"/>
    </row>
    <row r="42" hidden="1" ht="15" customHeight="1" s="490">
      <c r="A42" s="728" t="n">
        <v>1041</v>
      </c>
      <c r="B42" s="11" t="inlineStr">
        <is>
          <t>Inativo</t>
        </is>
      </c>
      <c r="C42" s="27" t="inlineStr">
        <is>
          <t>MATEUS DE SOUZA LIMA FABRICIO</t>
        </is>
      </c>
      <c r="D42" s="27" t="inlineStr">
        <is>
          <t>501.950.838-14</t>
        </is>
      </c>
      <c r="E42" s="389" t="n">
        <v>22</v>
      </c>
      <c r="F42" s="389">
        <f>IFERROR(VLOOKUP(QUADRO[[#This Row],[L.ATUAL]],REFERENCIA!A:J,8,FALSE),"")</f>
        <v/>
      </c>
      <c r="G42" s="27" t="inlineStr">
        <is>
          <t>Vendedor</t>
        </is>
      </c>
      <c r="H42" s="27" t="inlineStr">
        <is>
          <t>Vendedor</t>
        </is>
      </c>
      <c r="I42" s="29" t="n">
        <v>44426</v>
      </c>
      <c r="J42" s="29">
        <f>IFERROR(QUADRO[[#This Row],[ADMISSAO]]+29,"")</f>
        <v/>
      </c>
      <c r="K42" s="29">
        <f>IFERROR(QUADRO[[#This Row],[EXP.30]]+60,"")</f>
        <v/>
      </c>
      <c r="L42" s="118" t="inlineStr">
        <is>
          <t>OK</t>
        </is>
      </c>
      <c r="M42" s="823">
        <f>IFERROR(VLOOKUP(QUADRO[[#This Row],[F. REGISTRO]]&amp;QUADRO[[#This Row],[L.ATUAL]],REFERENCIA!D:E,2,FALSE),IF(QUADRO[[#This Row],[F. REGISTRO]]="Gerente",2500,""))</f>
        <v/>
      </c>
      <c r="N42" s="41" t="inlineStr">
        <is>
          <t>Itaú</t>
        </is>
      </c>
      <c r="O42" s="389" t="n">
        <v>1651</v>
      </c>
      <c r="P42" s="389" t="n">
        <v>46939</v>
      </c>
      <c r="Q42" s="389" t="n">
        <v>5</v>
      </c>
      <c r="R42" s="41" t="inlineStr">
        <is>
          <t>Corrente</t>
        </is>
      </c>
      <c r="S42" s="389" t="inlineStr">
        <is>
          <t xml:space="preserve">TELEFONE </t>
        </is>
      </c>
      <c r="T42" s="59" t="inlineStr">
        <is>
          <t>MATEUSCONTATOS6@GMAIL.COM</t>
        </is>
      </c>
      <c r="U42" s="33" t="n"/>
      <c r="V42" s="52" t="n"/>
      <c r="Z42" s="610" t="n"/>
    </row>
    <row r="43">
      <c r="A43" s="116" t="n">
        <v>1042</v>
      </c>
      <c r="B43" s="194" t="inlineStr">
        <is>
          <t>Ativo</t>
        </is>
      </c>
      <c r="C43" s="81" t="inlineStr">
        <is>
          <t>VICTOR HENRIQUE ROCCO NOVAES</t>
        </is>
      </c>
      <c r="D43" s="50" t="inlineStr">
        <is>
          <t>385.887.318-78</t>
        </is>
      </c>
      <c r="E43" s="361" t="n">
        <v>3</v>
      </c>
      <c r="F43" s="389" t="inlineStr">
        <is>
          <t>NEGADO</t>
        </is>
      </c>
      <c r="G43" s="745" t="inlineStr">
        <is>
          <t>AUXILIAR ADM</t>
        </is>
      </c>
      <c r="H43" s="27" t="inlineStr">
        <is>
          <t>RH</t>
        </is>
      </c>
      <c r="I43" s="29" t="n">
        <v>44440</v>
      </c>
      <c r="J43" s="29">
        <f>IFERROR(QUADRO[[#This Row],[ADMISSAO]]+29,"")</f>
        <v/>
      </c>
      <c r="K43" s="29">
        <f>IFERROR(QUADRO[[#This Row],[EXP.30]]+60,"")</f>
        <v/>
      </c>
      <c r="L43" s="77" t="inlineStr">
        <is>
          <t>OK</t>
        </is>
      </c>
      <c r="M43" s="820">
        <f>IFERROR(VLOOKUP(QUADRO[[#This Row],[F. REGISTRO]]&amp;QUADRO[[#This Row],[L.ATUAL]],REFERENCIA!D:E,2,FALSE),IF(QUADRO[[#This Row],[F. REGISTRO]]="Gerente",2500,""))</f>
        <v/>
      </c>
      <c r="N43" s="240" t="inlineStr">
        <is>
          <t>SANTANDER</t>
        </is>
      </c>
      <c r="O43" s="35" t="n">
        <v>62</v>
      </c>
      <c r="P43" s="123" t="inlineStr">
        <is>
          <t>02043462</t>
        </is>
      </c>
      <c r="Q43" s="389" t="n">
        <v>7</v>
      </c>
      <c r="R43" s="41" t="inlineStr">
        <is>
          <t>Corrente</t>
        </is>
      </c>
      <c r="S43" s="389" t="inlineStr">
        <is>
          <t>CPF</t>
        </is>
      </c>
      <c r="T43" s="723" t="n">
        <v>38588731878</v>
      </c>
      <c r="U43" s="105" t="n"/>
      <c r="V43" s="63" t="n"/>
      <c r="W43" s="64" t="n">
        <v>34835</v>
      </c>
      <c r="X43" s="64" t="inlineStr">
        <is>
          <t>NAO</t>
        </is>
      </c>
      <c r="Y43" s="295" t="n"/>
      <c r="Z43" s="246" t="n"/>
    </row>
    <row r="44" hidden="1" ht="15" customHeight="1" s="490">
      <c r="A44" s="728" t="n">
        <v>1043</v>
      </c>
      <c r="B44" s="11" t="inlineStr">
        <is>
          <t>Inativo</t>
        </is>
      </c>
      <c r="C44" s="27" t="inlineStr">
        <is>
          <t>ESTEFANI NOVAIS SANTOS</t>
        </is>
      </c>
      <c r="D44" s="27" t="inlineStr">
        <is>
          <t>108.135.376.73</t>
        </is>
      </c>
      <c r="E44" s="389" t="n">
        <v>26</v>
      </c>
      <c r="F44" s="389">
        <f>IFERROR(VLOOKUP(QUADRO[[#This Row],[L.ATUAL]],REFERENCIA!A:J,8,FALSE),"")</f>
        <v/>
      </c>
      <c r="G44" s="27" t="inlineStr">
        <is>
          <t>Vendedor</t>
        </is>
      </c>
      <c r="H44" s="27" t="inlineStr">
        <is>
          <t>Vendedor</t>
        </is>
      </c>
      <c r="I44" s="29" t="n">
        <v>44428</v>
      </c>
      <c r="J44" s="29">
        <f>IFERROR(QUADRO[[#This Row],[ADMISSAO]]+29,"")</f>
        <v/>
      </c>
      <c r="K44" s="29">
        <f>IFERROR(QUADRO[[#This Row],[EXP.30]]+60,"")</f>
        <v/>
      </c>
      <c r="L44" s="118" t="inlineStr">
        <is>
          <t>OK</t>
        </is>
      </c>
      <c r="M44" s="823">
        <f>IFERROR(VLOOKUP(QUADRO[[#This Row],[F. REGISTRO]]&amp;QUADRO[[#This Row],[L.ATUAL]],REFERENCIA!D:E,2,FALSE),IF(QUADRO[[#This Row],[F. REGISTRO]]="Gerente",2500,""))</f>
        <v/>
      </c>
      <c r="N44" s="41" t="inlineStr">
        <is>
          <t>Itaú</t>
        </is>
      </c>
      <c r="O44" s="389" t="n">
        <v>8295</v>
      </c>
      <c r="P44" s="389" t="n">
        <v>54746</v>
      </c>
      <c r="Q44" s="389" t="n">
        <v>0</v>
      </c>
      <c r="R44" s="41" t="inlineStr">
        <is>
          <t>Corrente</t>
        </is>
      </c>
      <c r="S44" s="389" t="n"/>
      <c r="T44" s="389" t="n"/>
      <c r="U44" s="33" t="n"/>
      <c r="V44" s="52" t="n"/>
      <c r="Z44" s="610" t="n"/>
    </row>
    <row r="45" customFormat="1" s="556">
      <c r="A45" s="424" t="n">
        <v>1044</v>
      </c>
      <c r="B45" s="554" t="inlineStr">
        <is>
          <t>Ativo</t>
        </is>
      </c>
      <c r="C45" s="571" t="inlineStr">
        <is>
          <t>EWERTHON EDUARDO ANANIAS</t>
        </is>
      </c>
      <c r="D45" s="555" t="inlineStr">
        <is>
          <t>503.752.278-14</t>
        </is>
      </c>
      <c r="E45" s="723" t="n">
        <v>9</v>
      </c>
      <c r="F45" s="389">
        <f>IFERROR(VLOOKUP(QUADRO[[#This Row],[L.ATUAL]],REFERENCIA!A:J,8,FALSE),"")</f>
        <v/>
      </c>
      <c r="G45" s="186" t="inlineStr">
        <is>
          <t>VENDEDOR</t>
        </is>
      </c>
      <c r="H45" s="186" t="inlineStr">
        <is>
          <t>Sub GERENTE</t>
        </is>
      </c>
      <c r="I45" s="552" t="n">
        <v>44440</v>
      </c>
      <c r="J45" s="552">
        <f>IFERROR(QUADRO[[#This Row],[ADMISSAO]]+29,"")</f>
        <v/>
      </c>
      <c r="K45" s="552">
        <f>IFERROR(QUADRO[[#This Row],[EXP.30]]+60,"")</f>
        <v/>
      </c>
      <c r="L45" s="343" t="inlineStr">
        <is>
          <t>OK</t>
        </is>
      </c>
      <c r="M45" s="825">
        <f>IFERROR(VLOOKUP(QUADRO[[#This Row],[F. REGISTRO]]&amp;QUADRO[[#This Row],[L.ATUAL]],REFERENCIA!D:E,2,FALSE),IF(QUADRO[[#This Row],[F. REGISTRO]]="Gerente",2500,""))</f>
        <v/>
      </c>
      <c r="N45" s="406" t="inlineStr">
        <is>
          <t>SANTANDER</t>
        </is>
      </c>
      <c r="O45" s="723" t="n">
        <v>1545</v>
      </c>
      <c r="P45" s="585" t="inlineStr">
        <is>
          <t>01013113</t>
        </is>
      </c>
      <c r="Q45" s="723" t="n">
        <v>1</v>
      </c>
      <c r="R45" s="573" t="inlineStr">
        <is>
          <t>Corrente</t>
        </is>
      </c>
      <c r="S45" s="723" t="inlineStr">
        <is>
          <t>CHAVE ALEATORIA</t>
        </is>
      </c>
      <c r="T45" s="723" t="inlineStr">
        <is>
          <t>8291f82E-Ea86-47b8-9689-b2EEfc470952</t>
        </is>
      </c>
      <c r="U45" s="560" t="inlineStr">
        <is>
          <t>EwErthonananias@gmail.com</t>
        </is>
      </c>
      <c r="V45" s="411" t="n"/>
      <c r="W45" s="412" t="n">
        <v>36961</v>
      </c>
      <c r="X45" s="412" t="inlineStr">
        <is>
          <t>SIM</t>
        </is>
      </c>
      <c r="Y45" s="413" t="n"/>
      <c r="Z45" s="412" t="n"/>
    </row>
    <row r="46" hidden="1" ht="15" customHeight="1" s="490">
      <c r="A46" s="728" t="n">
        <v>1045</v>
      </c>
      <c r="B46" s="11" t="inlineStr">
        <is>
          <t>Inativo</t>
        </is>
      </c>
      <c r="C46" s="27" t="inlineStr">
        <is>
          <t>THAIS FERREIRA GAIOTO</t>
        </is>
      </c>
      <c r="D46" s="27" t="inlineStr">
        <is>
          <t>315.709.488.28</t>
        </is>
      </c>
      <c r="E46" s="389" t="n">
        <v>3</v>
      </c>
      <c r="F46" s="389">
        <f>IFERROR(VLOOKUP(QUADRO[[#This Row],[L.ATUAL]],REFERENCIA!A:J,8,FALSE),"")</f>
        <v/>
      </c>
      <c r="G46" s="27" t="inlineStr">
        <is>
          <t>Caixa</t>
        </is>
      </c>
      <c r="H46" s="27" t="inlineStr">
        <is>
          <t>Caixa</t>
        </is>
      </c>
      <c r="I46" s="29" t="n">
        <v>44440</v>
      </c>
      <c r="J46" s="29">
        <f>IFERROR(QUADRO[[#This Row],[ADMISSAO]]+29,"")</f>
        <v/>
      </c>
      <c r="K46" s="29">
        <f>IFERROR(QUADRO[[#This Row],[EXP.30]]+60,"")</f>
        <v/>
      </c>
      <c r="L46" s="118" t="inlineStr">
        <is>
          <t>OK</t>
        </is>
      </c>
      <c r="M46" s="823">
        <f>IFERROR(VLOOKUP(QUADRO[[#This Row],[F. REGISTRO]]&amp;QUADRO[[#This Row],[L.ATUAL]],REFERENCIA!D:E,2,FALSE),IF(QUADRO[[#This Row],[F. REGISTRO]]="Gerente",2500,""))</f>
        <v/>
      </c>
      <c r="N46" s="41" t="inlineStr">
        <is>
          <t>Itaú</t>
        </is>
      </c>
      <c r="O46" s="389" t="n">
        <v>6520</v>
      </c>
      <c r="P46" s="389" t="n">
        <v>27728</v>
      </c>
      <c r="Q46" s="389" t="n">
        <v>3</v>
      </c>
      <c r="R46" s="41" t="inlineStr">
        <is>
          <t>Corrente</t>
        </is>
      </c>
      <c r="S46" s="389" t="n"/>
      <c r="T46" s="389" t="n"/>
      <c r="U46" s="295" t="n"/>
      <c r="V46" s="52" t="n"/>
      <c r="Z46" s="610" t="n"/>
    </row>
    <row r="47" hidden="1" ht="15" customHeight="1" s="490">
      <c r="A47" s="728" t="n">
        <v>1046</v>
      </c>
      <c r="B47" s="11" t="inlineStr">
        <is>
          <t>Inativo</t>
        </is>
      </c>
      <c r="C47" s="27" t="inlineStr">
        <is>
          <t>THAINA PERES BUENO</t>
        </is>
      </c>
      <c r="D47" s="27" t="inlineStr">
        <is>
          <t>375.601.308-10</t>
        </is>
      </c>
      <c r="E47" s="389" t="n">
        <v>11</v>
      </c>
      <c r="F47" s="389">
        <f>IFERROR(VLOOKUP(QUADRO[[#This Row],[L.ATUAL]],REFERENCIA!A:J,8,FALSE),"")</f>
        <v/>
      </c>
      <c r="G47" s="27" t="inlineStr">
        <is>
          <t>Caixa</t>
        </is>
      </c>
      <c r="H47" s="27" t="inlineStr">
        <is>
          <t>VR</t>
        </is>
      </c>
      <c r="I47" s="29" t="n">
        <v>44440</v>
      </c>
      <c r="J47" s="29">
        <f>IFERROR(QUADRO[[#This Row],[ADMISSAO]]+29,"")</f>
        <v/>
      </c>
      <c r="K47" s="29">
        <f>IFERROR(QUADRO[[#This Row],[EXP.30]]+60,"")</f>
        <v/>
      </c>
      <c r="L47" s="118" t="inlineStr">
        <is>
          <t>OK</t>
        </is>
      </c>
      <c r="M47" s="824">
        <f>IFERROR(VLOOKUP(QUADRO[[#This Row],[F. REGISTRO]]&amp;QUADRO[[#This Row],[L.ATUAL]],REFERENCIA!D:E,2,FALSE),IF(QUADRO[[#This Row],[F. REGISTRO]]="Gerente",2500,""))</f>
        <v/>
      </c>
      <c r="N47" s="41" t="inlineStr">
        <is>
          <t>Itaú</t>
        </is>
      </c>
      <c r="O47" s="389" t="n">
        <v>8510</v>
      </c>
      <c r="P47" s="389" t="n">
        <v>21530</v>
      </c>
      <c r="Q47" s="389" t="n">
        <v>7</v>
      </c>
      <c r="R47" s="41" t="inlineStr">
        <is>
          <t>Corrente</t>
        </is>
      </c>
      <c r="S47" s="389" t="inlineStr">
        <is>
          <t>CPF</t>
        </is>
      </c>
      <c r="T47" s="723" t="inlineStr">
        <is>
          <t>375.601.308-10</t>
        </is>
      </c>
      <c r="U47" s="413" t="n"/>
      <c r="V47" s="301" t="n"/>
      <c r="W47" s="302" t="n"/>
      <c r="Z47" s="610" t="n"/>
    </row>
    <row r="48" hidden="1" customFormat="1" s="556">
      <c r="A48" s="424" t="n">
        <v>1047</v>
      </c>
      <c r="B48" s="554" t="inlineStr">
        <is>
          <t>Inativo</t>
        </is>
      </c>
      <c r="C48" s="571" t="inlineStr">
        <is>
          <t>MIRELA MITHIELLY SOUZA SILVA</t>
        </is>
      </c>
      <c r="D48" s="555" t="inlineStr">
        <is>
          <t>492.831.278-38</t>
        </is>
      </c>
      <c r="E48" s="723" t="n">
        <v>6</v>
      </c>
      <c r="F48" s="389">
        <f>IFERROR(VLOOKUP(QUADRO[[#This Row],[L.ATUAL]],REFERENCIA!A:J,8,FALSE),"")</f>
        <v/>
      </c>
      <c r="G48" s="186" t="inlineStr">
        <is>
          <t>Gerente</t>
        </is>
      </c>
      <c r="H48" s="571" t="inlineStr">
        <is>
          <t>Gerente</t>
        </is>
      </c>
      <c r="I48" s="552" t="n">
        <v>44456</v>
      </c>
      <c r="J48" s="552">
        <f>IFERROR(QUADRO[[#This Row],[ADMISSAO]]+29,"")</f>
        <v/>
      </c>
      <c r="K48" s="552">
        <f>IFERROR(QUADRO[[#This Row],[EXP.30]]+60,"")</f>
        <v/>
      </c>
      <c r="L48" s="343" t="inlineStr">
        <is>
          <t>OK</t>
        </is>
      </c>
      <c r="M48" s="825">
        <f>IFERROR(VLOOKUP(QUADRO[[#This Row],[F. REGISTRO]]&amp;QUADRO[[#This Row],[L.ATUAL]],REFERENCIA!D:E,2,FALSE),IF(QUADRO[[#This Row],[F. REGISTRO]]="Gerente",2500,""))</f>
        <v/>
      </c>
      <c r="N48" s="406" t="inlineStr">
        <is>
          <t>SANTANDER</t>
        </is>
      </c>
      <c r="O48" s="723" t="n">
        <v>794</v>
      </c>
      <c r="P48" s="723" t="n">
        <v>1012267</v>
      </c>
      <c r="Q48" s="723" t="n">
        <v>7</v>
      </c>
      <c r="R48" s="573" t="inlineStr">
        <is>
          <t>Corrente</t>
        </is>
      </c>
      <c r="S48" s="723" t="inlineStr">
        <is>
          <t>CPF</t>
        </is>
      </c>
      <c r="T48" s="723" t="inlineStr">
        <is>
          <t>492.831.278-38</t>
        </is>
      </c>
      <c r="U48" s="560" t="inlineStr">
        <is>
          <t>mirelamithielly0409@gmail.com</t>
        </is>
      </c>
      <c r="V48" s="411" t="n">
        <v>18997405085</v>
      </c>
      <c r="W48" s="412" t="n">
        <v>36625</v>
      </c>
      <c r="X48" s="412" t="inlineStr">
        <is>
          <t>NÃO</t>
        </is>
      </c>
      <c r="Y48" s="413" t="n"/>
      <c r="Z48" s="412" t="n"/>
    </row>
    <row r="49" hidden="1" ht="15" customHeight="1" s="490">
      <c r="A49" s="728" t="n">
        <v>1048</v>
      </c>
      <c r="B49" s="11" t="inlineStr">
        <is>
          <t>Inativo</t>
        </is>
      </c>
      <c r="C49" s="27" t="inlineStr">
        <is>
          <t>WESLEY FELIPE AURELIANO</t>
        </is>
      </c>
      <c r="D49" s="27" t="inlineStr">
        <is>
          <t>459.686.588-43</t>
        </is>
      </c>
      <c r="E49" s="389" t="n">
        <v>8</v>
      </c>
      <c r="F49" s="389">
        <f>IFERROR(VLOOKUP(QUADRO[[#This Row],[L.ATUAL]],REFERENCIA!A:J,8,FALSE),"")</f>
        <v/>
      </c>
      <c r="G49" s="27" t="inlineStr">
        <is>
          <t>Vendedor</t>
        </is>
      </c>
      <c r="H49" s="27" t="inlineStr">
        <is>
          <t>Vendedor</t>
        </is>
      </c>
      <c r="I49" s="29" t="n">
        <v>44441</v>
      </c>
      <c r="J49" s="29">
        <f>IFERROR(QUADRO[[#This Row],[ADMISSAO]]+29,"")</f>
        <v/>
      </c>
      <c r="K49" s="29">
        <f>IFERROR(QUADRO[[#This Row],[EXP.30]]+60,"")</f>
        <v/>
      </c>
      <c r="L49" s="118" t="inlineStr">
        <is>
          <t>OK</t>
        </is>
      </c>
      <c r="M49" s="823">
        <f>IFERROR(VLOOKUP(QUADRO[[#This Row],[F. REGISTRO]]&amp;QUADRO[[#This Row],[L.ATUAL]],REFERENCIA!D:E,2,FALSE),IF(QUADRO[[#This Row],[F. REGISTRO]]="Gerente",2500,""))</f>
        <v/>
      </c>
      <c r="N49" s="41" t="inlineStr">
        <is>
          <t>Itaú</t>
        </is>
      </c>
      <c r="O49" s="389" t="n">
        <v>145</v>
      </c>
      <c r="P49" s="389" t="n">
        <v>33652</v>
      </c>
      <c r="Q49" s="389" t="n">
        <v>5</v>
      </c>
      <c r="R49" s="41" t="inlineStr">
        <is>
          <t>Corrente</t>
        </is>
      </c>
      <c r="S49" s="389" t="inlineStr">
        <is>
          <t>CPF</t>
        </is>
      </c>
      <c r="T49" s="389" t="inlineStr">
        <is>
          <t>442.099.568-80</t>
        </is>
      </c>
      <c r="U49" s="33" t="n"/>
      <c r="V49" s="55" t="n"/>
      <c r="W49" s="294" t="n"/>
      <c r="X49" s="294" t="n"/>
      <c r="Y49" s="294" t="n"/>
      <c r="Z49" s="611" t="n"/>
    </row>
    <row r="50" hidden="1" ht="15" customHeight="1" s="490">
      <c r="A50" s="728" t="n">
        <v>1049</v>
      </c>
      <c r="B50" s="11" t="inlineStr">
        <is>
          <t>Inativo</t>
        </is>
      </c>
      <c r="C50" s="27" t="inlineStr">
        <is>
          <t>GUILHERME HENRIQUE FRANCA DE SOUZA</t>
        </is>
      </c>
      <c r="D50" s="27" t="inlineStr">
        <is>
          <t>137.963.496-25</t>
        </is>
      </c>
      <c r="E50" s="389" t="n">
        <v>25</v>
      </c>
      <c r="F50" s="389">
        <f>IFERROR(VLOOKUP(QUADRO[[#This Row],[L.ATUAL]],REFERENCIA!A:J,8,FALSE),"")</f>
        <v/>
      </c>
      <c r="G50" s="27" t="inlineStr">
        <is>
          <t>Vendedor</t>
        </is>
      </c>
      <c r="H50" s="27" t="inlineStr">
        <is>
          <t>Gerente</t>
        </is>
      </c>
      <c r="I50" s="29" t="n">
        <v>44448</v>
      </c>
      <c r="J50" s="29">
        <f>IFERROR(QUADRO[[#This Row],[ADMISSAO]]+29,"")</f>
        <v/>
      </c>
      <c r="K50" s="29">
        <f>IFERROR(QUADRO[[#This Row],[EXP.30]]+60,"")</f>
        <v/>
      </c>
      <c r="L50" s="118" t="inlineStr">
        <is>
          <t>OK</t>
        </is>
      </c>
      <c r="M50" s="823">
        <f>IFERROR(VLOOKUP(QUADRO[[#This Row],[F. REGISTRO]]&amp;QUADRO[[#This Row],[L.ATUAL]],REFERENCIA!D:E,2,FALSE),IF(QUADRO[[#This Row],[F. REGISTRO]]="Gerente",2500,""))</f>
        <v/>
      </c>
      <c r="N50" s="41" t="inlineStr">
        <is>
          <t>Itaú</t>
        </is>
      </c>
      <c r="O50" s="389" t="n">
        <v>6609</v>
      </c>
      <c r="P50" s="389" t="n">
        <v>37458</v>
      </c>
      <c r="Q50" s="389" t="n">
        <v>9</v>
      </c>
      <c r="R50" s="41" t="inlineStr">
        <is>
          <t>Corrente</t>
        </is>
      </c>
      <c r="S50" s="389" t="inlineStr">
        <is>
          <t>CPF</t>
        </is>
      </c>
      <c r="T50" s="389" t="inlineStr">
        <is>
          <t>137.963.496-25</t>
        </is>
      </c>
      <c r="U50" s="62" t="inlineStr">
        <is>
          <t>guilhermehenriquefranca@gmail.com</t>
        </is>
      </c>
      <c r="Z50" s="610" t="n"/>
    </row>
    <row r="51" hidden="1" ht="15" customHeight="1" s="490">
      <c r="A51" s="728" t="n">
        <v>1050</v>
      </c>
      <c r="B51" s="11" t="inlineStr">
        <is>
          <t>Inativo</t>
        </is>
      </c>
      <c r="C51" s="27" t="inlineStr">
        <is>
          <t>WOLNEY EDUARDO COSTA SOARES</t>
        </is>
      </c>
      <c r="D51" s="389" t="inlineStr">
        <is>
          <t>435.004.498.16</t>
        </is>
      </c>
      <c r="E51" s="389" t="n">
        <v>7</v>
      </c>
      <c r="F51" s="389">
        <f>IFERROR(VLOOKUP(QUADRO[[#This Row],[L.ATUAL]],REFERENCIA!A:J,8,FALSE),"")</f>
        <v/>
      </c>
      <c r="G51" s="27" t="inlineStr">
        <is>
          <t>Gerente</t>
        </is>
      </c>
      <c r="H51" s="27" t="inlineStr">
        <is>
          <t>Gerente</t>
        </is>
      </c>
      <c r="I51" s="29" t="n">
        <v>44454</v>
      </c>
      <c r="J51" s="29">
        <f>IFERROR(QUADRO[[#This Row],[ADMISSAO]]+29,"")</f>
        <v/>
      </c>
      <c r="K51" s="29">
        <f>IFERROR(QUADRO[[#This Row],[EXP.30]]+60,"")</f>
        <v/>
      </c>
      <c r="L51" s="118" t="n"/>
      <c r="M51" s="823">
        <f>IFERROR(VLOOKUP(QUADRO[[#This Row],[F. REGISTRO]]&amp;QUADRO[[#This Row],[L.ATUAL]],REFERENCIA!D:E,2,FALSE),IF(QUADRO[[#This Row],[F. REGISTRO]]="Gerente",2500,""))</f>
        <v/>
      </c>
      <c r="N51" s="41" t="inlineStr">
        <is>
          <t>Itaú</t>
        </is>
      </c>
      <c r="O51" s="389" t="n">
        <v>4816</v>
      </c>
      <c r="P51" s="389" t="n">
        <v>21468</v>
      </c>
      <c r="Q51" s="389" t="n">
        <v>0</v>
      </c>
      <c r="R51" s="41" t="inlineStr">
        <is>
          <t>Corrente</t>
        </is>
      </c>
      <c r="S51" s="389" t="n"/>
      <c r="T51" s="389" t="n"/>
      <c r="U51" s="33" t="n"/>
      <c r="V51" s="52" t="n"/>
      <c r="Z51" s="610" t="n"/>
    </row>
    <row r="52" hidden="1" ht="15" customHeight="1" s="490">
      <c r="A52" s="728" t="n">
        <v>1051</v>
      </c>
      <c r="B52" s="11" t="inlineStr">
        <is>
          <t>Inativo</t>
        </is>
      </c>
      <c r="C52" s="27" t="inlineStr">
        <is>
          <t>GUILHERME MORAES FERNANDES DA SILVA</t>
        </is>
      </c>
      <c r="D52" s="27" t="inlineStr">
        <is>
          <t>423.380.798-92</t>
        </is>
      </c>
      <c r="E52" s="389" t="n">
        <v>21</v>
      </c>
      <c r="F52" s="389">
        <f>IFERROR(VLOOKUP(QUADRO[[#This Row],[L.ATUAL]],REFERENCIA!A:J,8,FALSE),"")</f>
        <v/>
      </c>
      <c r="G52" s="27" t="inlineStr">
        <is>
          <t>Vendedor</t>
        </is>
      </c>
      <c r="H52" s="27" t="inlineStr">
        <is>
          <t>Vendedor</t>
        </is>
      </c>
      <c r="I52" s="29" t="n">
        <v>44454</v>
      </c>
      <c r="J52" s="29">
        <f>IFERROR(QUADRO[[#This Row],[ADMISSAO]]+29,"")</f>
        <v/>
      </c>
      <c r="K52" s="29">
        <f>IFERROR(QUADRO[[#This Row],[EXP.30]]+60,"")</f>
        <v/>
      </c>
      <c r="L52" s="118" t="inlineStr">
        <is>
          <t>OK</t>
        </is>
      </c>
      <c r="M52" s="823">
        <f>IFERROR(VLOOKUP(QUADRO[[#This Row],[F. REGISTRO]]&amp;QUADRO[[#This Row],[L.ATUAL]],REFERENCIA!D:E,2,FALSE),IF(QUADRO[[#This Row],[F. REGISTRO]]="Gerente",2500,""))</f>
        <v/>
      </c>
      <c r="N52" s="41" t="inlineStr">
        <is>
          <t>Itaú</t>
        </is>
      </c>
      <c r="O52" s="389" t="n">
        <v>8510</v>
      </c>
      <c r="P52" s="389" t="n">
        <v>20508</v>
      </c>
      <c r="Q52" s="389" t="n">
        <v>4</v>
      </c>
      <c r="R52" s="41" t="inlineStr">
        <is>
          <t>Corrente</t>
        </is>
      </c>
      <c r="S52" s="389" t="inlineStr">
        <is>
          <t>CPF</t>
        </is>
      </c>
      <c r="T52" s="389" t="inlineStr">
        <is>
          <t>423.380.798-92</t>
        </is>
      </c>
      <c r="U52" s="33" t="n"/>
      <c r="V52" s="52" t="n"/>
      <c r="Z52" s="610" t="n"/>
    </row>
    <row r="53" hidden="1" ht="15" customHeight="1" s="490">
      <c r="A53" s="728" t="n">
        <v>1052</v>
      </c>
      <c r="B53" s="11" t="inlineStr">
        <is>
          <t>Inativo</t>
        </is>
      </c>
      <c r="C53" s="27" t="inlineStr">
        <is>
          <t>PEDRO HENRIQUE BERNARDES GOIS</t>
        </is>
      </c>
      <c r="D53" s="27" t="inlineStr">
        <is>
          <t>424.094.138-54</t>
        </is>
      </c>
      <c r="E53" s="389" t="n">
        <v>18</v>
      </c>
      <c r="F53" s="389">
        <f>IFERROR(VLOOKUP(QUADRO[[#This Row],[L.ATUAL]],REFERENCIA!A:J,8,FALSE),"")</f>
        <v/>
      </c>
      <c r="G53" s="27" t="inlineStr">
        <is>
          <t>Vendedor</t>
        </is>
      </c>
      <c r="H53" s="27" t="inlineStr">
        <is>
          <t>VR</t>
        </is>
      </c>
      <c r="I53" s="29" t="n">
        <v>44456</v>
      </c>
      <c r="J53" s="29">
        <f>IFERROR(QUADRO[[#This Row],[ADMISSAO]]+29,"")</f>
        <v/>
      </c>
      <c r="K53" s="29">
        <f>IFERROR(QUADRO[[#This Row],[EXP.30]]+60,"")</f>
        <v/>
      </c>
      <c r="L53" s="118" t="inlineStr">
        <is>
          <t>OK</t>
        </is>
      </c>
      <c r="M53" s="824">
        <f>IFERROR(VLOOKUP(QUADRO[[#This Row],[F. REGISTRO]]&amp;QUADRO[[#This Row],[L.ATUAL]],REFERENCIA!D:E,2,FALSE),IF(QUADRO[[#This Row],[F. REGISTRO]]="Gerente",2500,""))</f>
        <v/>
      </c>
      <c r="N53" s="41" t="inlineStr">
        <is>
          <t>Itaú</t>
        </is>
      </c>
      <c r="O53" s="389" t="n">
        <v>37</v>
      </c>
      <c r="P53" s="389" t="n">
        <v>5851</v>
      </c>
      <c r="Q53" s="389" t="n">
        <v>8</v>
      </c>
      <c r="R53" s="41" t="inlineStr">
        <is>
          <t>Corrente</t>
        </is>
      </c>
      <c r="S53" s="389" t="inlineStr">
        <is>
          <t>E-MAIL</t>
        </is>
      </c>
      <c r="T53" s="59" t="inlineStr">
        <is>
          <t>pedrohe13go@hotmail.com</t>
        </is>
      </c>
      <c r="U53" s="33" t="n"/>
      <c r="V53" s="52" t="n"/>
      <c r="Z53" s="610" t="n"/>
    </row>
    <row r="54" customFormat="1" s="556">
      <c r="A54" s="424" t="n">
        <v>1707</v>
      </c>
      <c r="B54" s="554" t="inlineStr">
        <is>
          <t>Ativo</t>
        </is>
      </c>
      <c r="C54" s="571" t="inlineStr">
        <is>
          <t>PEDRO HENRIQUE FALCAO DE MOURA</t>
        </is>
      </c>
      <c r="D54" s="558" t="inlineStr">
        <is>
          <t>144.855.396-28</t>
        </is>
      </c>
      <c r="E54" s="723" t="n">
        <v>19</v>
      </c>
      <c r="F54" s="389">
        <f>IFERROR(VLOOKUP(QUADRO[[#This Row],[L.ATUAL]],REFERENCIA!A:J,8,FALSE),"")</f>
        <v/>
      </c>
      <c r="G54" s="571" t="inlineStr">
        <is>
          <t>VR</t>
        </is>
      </c>
      <c r="H54" s="571" t="inlineStr">
        <is>
          <t>Sub GERENTE</t>
        </is>
      </c>
      <c r="I54" s="406" t="n">
        <v>45239</v>
      </c>
      <c r="J54" s="406">
        <f>IFERROR(QUADRO[[#This Row],[ADMISSAO]]+29,"")</f>
        <v/>
      </c>
      <c r="K54" s="406">
        <f>IFERROR(QUADRO[[#This Row],[EXP.30]]+60,"")</f>
        <v/>
      </c>
      <c r="L54" s="343" t="inlineStr">
        <is>
          <t>OK</t>
        </is>
      </c>
      <c r="M54" s="827">
        <f>IFERROR(VLOOKUP(QUADRO[[#This Row],[F. REGISTRO]]&amp;QUADRO[[#This Row],[L.ATUAL]],REFERENCIA!D:E,2,FALSE),IF(QUADRO[[#This Row],[F. REGISTRO]]="Gerente",2500,""))</f>
        <v/>
      </c>
      <c r="N54" s="406" t="inlineStr">
        <is>
          <t>SANTANDER</t>
        </is>
      </c>
      <c r="O54" s="424" t="n">
        <v>3884</v>
      </c>
      <c r="P54" s="408" t="inlineStr">
        <is>
          <t>071323113</t>
        </is>
      </c>
      <c r="Q54" s="424" t="n">
        <v>2</v>
      </c>
      <c r="R54" s="573" t="inlineStr">
        <is>
          <t>Corrente</t>
        </is>
      </c>
      <c r="S54" s="424" t="inlineStr">
        <is>
          <t>EMAIL</t>
        </is>
      </c>
      <c r="T54" s="575" t="inlineStr">
        <is>
          <t>phfalcaom@gmail.com</t>
        </is>
      </c>
      <c r="U54" s="560" t="inlineStr">
        <is>
          <t>phfalcaom@gmail.com</t>
        </is>
      </c>
      <c r="V54" s="411" t="inlineStr">
        <is>
          <t>(31) 99131-0811</t>
        </is>
      </c>
      <c r="W54" s="412" t="n">
        <v>37820</v>
      </c>
      <c r="X54" s="412" t="inlineStr">
        <is>
          <t>SIM</t>
        </is>
      </c>
      <c r="Y54" s="413" t="n"/>
      <c r="Z54" s="412" t="n"/>
    </row>
    <row r="55" hidden="1" ht="15" customHeight="1" s="490">
      <c r="A55" s="728" t="n">
        <v>1054</v>
      </c>
      <c r="B55" s="11" t="inlineStr">
        <is>
          <t>Inativo</t>
        </is>
      </c>
      <c r="C55" s="27" t="inlineStr">
        <is>
          <t>GLENDA HADASSAH GUERRA MONTARROYOS SETTE PACHECO</t>
        </is>
      </c>
      <c r="D55" s="50" t="inlineStr">
        <is>
          <t>119.139.644-42</t>
        </is>
      </c>
      <c r="E55" s="389" t="inlineStr">
        <is>
          <t>Administrativo</t>
        </is>
      </c>
      <c r="F55" s="389">
        <f>IFERROR(VLOOKUP(QUADRO[[#This Row],[L.ATUAL]],REFERENCIA!A:J,8,FALSE),"")</f>
        <v/>
      </c>
      <c r="G55" s="27" t="inlineStr">
        <is>
          <t>Vendedor</t>
        </is>
      </c>
      <c r="H55" s="27" t="inlineStr">
        <is>
          <t xml:space="preserve">Admistrativo </t>
        </is>
      </c>
      <c r="I55" s="29" t="n">
        <v>44459</v>
      </c>
      <c r="J55" s="54">
        <f>IFERROR(QUADRO[[#This Row],[ADMISSAO]]+29,"")</f>
        <v/>
      </c>
      <c r="K55" s="29">
        <f>IFERROR(QUADRO[[#This Row],[EXP.30]]+60,"")</f>
        <v/>
      </c>
      <c r="L55" s="118" t="inlineStr">
        <is>
          <t>OK</t>
        </is>
      </c>
      <c r="M55" s="823">
        <f>IFERROR(VLOOKUP(QUADRO[[#This Row],[F. REGISTRO]]&amp;QUADRO[[#This Row],[L.ATUAL]],REFERENCIA!D:E,2,FALSE),IF(QUADRO[[#This Row],[F. REGISTRO]]="Gerente",2500,""))</f>
        <v/>
      </c>
      <c r="N55" s="41" t="inlineStr">
        <is>
          <t>Itaú</t>
        </is>
      </c>
      <c r="O55" s="389" t="n">
        <v>3048</v>
      </c>
      <c r="P55" s="389" t="n">
        <v>49029</v>
      </c>
      <c r="Q55" s="389" t="n">
        <v>0</v>
      </c>
      <c r="R55" s="41" t="inlineStr">
        <is>
          <t>Corrente</t>
        </is>
      </c>
      <c r="S55" s="389" t="inlineStr">
        <is>
          <t xml:space="preserve">TELEFONE </t>
        </is>
      </c>
      <c r="T55" s="58" t="n">
        <v>15981409712</v>
      </c>
      <c r="U55" s="413" t="n"/>
      <c r="V55" s="52" t="n"/>
      <c r="Z55" s="610" t="n"/>
    </row>
    <row r="56" hidden="1" ht="15" customHeight="1" s="490">
      <c r="A56" s="728" t="n">
        <v>1055</v>
      </c>
      <c r="B56" s="11" t="inlineStr">
        <is>
          <t>Inativo</t>
        </is>
      </c>
      <c r="C56" s="27" t="inlineStr">
        <is>
          <t>LARISSA DA SILVA COSTA</t>
        </is>
      </c>
      <c r="D56" s="29" t="inlineStr">
        <is>
          <t>475.770.568-98</t>
        </is>
      </c>
      <c r="E56" s="389" t="n">
        <v>22</v>
      </c>
      <c r="F56" s="389">
        <f>IFERROR(VLOOKUP(QUADRO[[#This Row],[L.ATUAL]],REFERENCIA!A:J,8,FALSE),"")</f>
        <v/>
      </c>
      <c r="G56" s="27" t="inlineStr">
        <is>
          <t>Caixa</t>
        </is>
      </c>
      <c r="H56" s="27" t="inlineStr">
        <is>
          <t>Caixa</t>
        </is>
      </c>
      <c r="I56" s="29" t="n">
        <v>44463</v>
      </c>
      <c r="J56" s="29">
        <f>IFERROR(QUADRO[[#This Row],[ADMISSAO]]+29,"")</f>
        <v/>
      </c>
      <c r="K56" s="29">
        <f>IFERROR(QUADRO[[#This Row],[EXP.30]]+60,"")</f>
        <v/>
      </c>
      <c r="L56" s="118" t="inlineStr">
        <is>
          <t>OK</t>
        </is>
      </c>
      <c r="M56" s="823">
        <f>IFERROR(VLOOKUP(QUADRO[[#This Row],[F. REGISTRO]]&amp;QUADRO[[#This Row],[L.ATUAL]],REFERENCIA!D:E,2,FALSE),IF(QUADRO[[#This Row],[F. REGISTRO]]="Gerente",2500,""))</f>
        <v/>
      </c>
      <c r="N56" s="41" t="inlineStr">
        <is>
          <t>Itaú</t>
        </is>
      </c>
      <c r="O56" s="389" t="n">
        <v>5297</v>
      </c>
      <c r="P56" s="389" t="n">
        <v>11309</v>
      </c>
      <c r="Q56" s="389" t="n">
        <v>3</v>
      </c>
      <c r="R56" s="41" t="inlineStr">
        <is>
          <t>Corrente</t>
        </is>
      </c>
      <c r="S56" s="389" t="n"/>
      <c r="T56" s="389" t="n"/>
      <c r="U56" s="295" t="n"/>
      <c r="V56" s="52" t="n"/>
      <c r="Z56" s="610" t="n"/>
    </row>
    <row r="57" hidden="1" ht="15" customHeight="1" s="490">
      <c r="A57" s="728" t="n">
        <v>1056</v>
      </c>
      <c r="B57" s="11" t="inlineStr">
        <is>
          <t>Inativo</t>
        </is>
      </c>
      <c r="C57" s="27" t="inlineStr">
        <is>
          <t>WILLEM SERDEIRA GARCIA</t>
        </is>
      </c>
      <c r="D57" s="50" t="inlineStr">
        <is>
          <t>018.674.511-74</t>
        </is>
      </c>
      <c r="E57" s="389" t="n">
        <v>4</v>
      </c>
      <c r="F57" s="389">
        <f>IFERROR(VLOOKUP(QUADRO[[#This Row],[L.ATUAL]],REFERENCIA!A:J,8,FALSE),"")</f>
        <v/>
      </c>
      <c r="G57" s="27" t="inlineStr">
        <is>
          <t>Gerente</t>
        </is>
      </c>
      <c r="H57" s="27" t="inlineStr">
        <is>
          <t>Sub Gerente</t>
        </is>
      </c>
      <c r="I57" s="29" t="n">
        <v>44464</v>
      </c>
      <c r="J57" s="29">
        <f>IFERROR(QUADRO[[#This Row],[ADMISSAO]]+29,"")</f>
        <v/>
      </c>
      <c r="K57" s="29">
        <f>IFERROR(QUADRO[[#This Row],[EXP.30]]+60,"")</f>
        <v/>
      </c>
      <c r="L57" s="118" t="inlineStr">
        <is>
          <t>OK</t>
        </is>
      </c>
      <c r="M57" s="824">
        <f>IFERROR(VLOOKUP(QUADRO[[#This Row],[F. REGISTRO]]&amp;QUADRO[[#This Row],[L.ATUAL]],REFERENCIA!D:E,2,FALSE),IF(QUADRO[[#This Row],[F. REGISTRO]]="Gerente",2500,""))</f>
        <v/>
      </c>
      <c r="N57" s="41" t="inlineStr">
        <is>
          <t>Itaú</t>
        </is>
      </c>
      <c r="O57" s="389" t="n">
        <v>5297</v>
      </c>
      <c r="P57" s="389" t="n">
        <v>11279</v>
      </c>
      <c r="Q57" s="389" t="n">
        <v>8</v>
      </c>
      <c r="R57" s="41" t="inlineStr">
        <is>
          <t>Corrente</t>
        </is>
      </c>
      <c r="S57" s="389" t="n"/>
      <c r="T57" s="723" t="n"/>
      <c r="U57" s="413" t="n"/>
      <c r="Z57" s="610" t="n"/>
    </row>
    <row r="58" hidden="1" ht="15" customHeight="1" s="490">
      <c r="A58" s="728" t="n">
        <v>1057</v>
      </c>
      <c r="B58" s="11" t="inlineStr">
        <is>
          <t>Inativo</t>
        </is>
      </c>
      <c r="C58" s="27" t="inlineStr">
        <is>
          <t>JESSICA FERRAZ MONSAO</t>
        </is>
      </c>
      <c r="D58" s="27" t="inlineStr">
        <is>
          <t>480.208.248-71</t>
        </is>
      </c>
      <c r="E58" s="389" t="n">
        <v>3</v>
      </c>
      <c r="F58" s="389">
        <f>IFERROR(VLOOKUP(QUADRO[[#This Row],[L.ATUAL]],REFERENCIA!A:J,8,FALSE),"")</f>
        <v/>
      </c>
      <c r="G58" s="27" t="inlineStr">
        <is>
          <t>Caixa</t>
        </is>
      </c>
      <c r="H58" s="27" t="inlineStr">
        <is>
          <t>Caixa</t>
        </is>
      </c>
      <c r="I58" s="29" t="n">
        <v>44470</v>
      </c>
      <c r="J58" s="29">
        <f>IFERROR(QUADRO[[#This Row],[ADMISSAO]]+29,"")</f>
        <v/>
      </c>
      <c r="K58" s="29">
        <f>IFERROR(QUADRO[[#This Row],[EXP.30]]+60,"")</f>
        <v/>
      </c>
      <c r="L58" s="118" t="inlineStr">
        <is>
          <t>OK</t>
        </is>
      </c>
      <c r="M58" s="823">
        <f>IFERROR(VLOOKUP(QUADRO[[#This Row],[F. REGISTRO]]&amp;QUADRO[[#This Row],[L.ATUAL]],REFERENCIA!D:E,2,FALSE),IF(QUADRO[[#This Row],[F. REGISTRO]]="Gerente",2500,""))</f>
        <v/>
      </c>
      <c r="N58" s="41" t="inlineStr">
        <is>
          <t>Itaú</t>
        </is>
      </c>
      <c r="O58" s="389" t="n">
        <v>6520</v>
      </c>
      <c r="P58" s="389" t="n">
        <v>29784</v>
      </c>
      <c r="Q58" s="389" t="n">
        <v>4</v>
      </c>
      <c r="R58" s="41" t="inlineStr">
        <is>
          <t>Corrente</t>
        </is>
      </c>
      <c r="S58" s="389" t="inlineStr">
        <is>
          <t>CPF</t>
        </is>
      </c>
      <c r="T58" s="723" t="inlineStr">
        <is>
          <t>480.208.248-71</t>
        </is>
      </c>
      <c r="U58" s="413" t="n"/>
      <c r="V58" s="52" t="n"/>
      <c r="Z58" s="610" t="n"/>
    </row>
    <row r="59" hidden="1" ht="15" customHeight="1" s="490">
      <c r="A59" s="728" t="n">
        <v>1058</v>
      </c>
      <c r="B59" s="11" t="inlineStr">
        <is>
          <t>Inativo</t>
        </is>
      </c>
      <c r="C59" s="27" t="inlineStr">
        <is>
          <t>MARIANE DA SILVA RIBEIRO</t>
        </is>
      </c>
      <c r="D59" s="27" t="inlineStr">
        <is>
          <t>073.413.071-61</t>
        </is>
      </c>
      <c r="E59" s="389" t="n">
        <v>23</v>
      </c>
      <c r="F59" s="389">
        <f>IFERROR(VLOOKUP(QUADRO[[#This Row],[L.ATUAL]],REFERENCIA!A:J,8,FALSE),"")</f>
        <v/>
      </c>
      <c r="G59" s="27" t="inlineStr">
        <is>
          <t>Caixa</t>
        </is>
      </c>
      <c r="H59" s="27" t="inlineStr">
        <is>
          <t>Caixa</t>
        </is>
      </c>
      <c r="I59" s="29" t="n">
        <v>44474</v>
      </c>
      <c r="J59" s="29">
        <f>IFERROR(QUADRO[[#This Row],[ADMISSAO]]+29,"")</f>
        <v/>
      </c>
      <c r="K59" s="29">
        <f>IFERROR(QUADRO[[#This Row],[EXP.30]]+60,"")</f>
        <v/>
      </c>
      <c r="L59" s="118" t="n"/>
      <c r="M59" s="828">
        <f>IFERROR(VLOOKUP(QUADRO[[#This Row],[F. REGISTRO]]&amp;QUADRO[[#This Row],[L.ATUAL]],REFERENCIA!D:E,2,FALSE),IF(QUADRO[[#This Row],[F. REGISTRO]]="Gerente",2500,""))</f>
        <v/>
      </c>
      <c r="N59" s="41" t="inlineStr">
        <is>
          <t>Itaú</t>
        </is>
      </c>
      <c r="O59" s="389" t="n">
        <v>5245</v>
      </c>
      <c r="P59" s="389" t="n">
        <v>14089</v>
      </c>
      <c r="Q59" s="389" t="n">
        <v>1</v>
      </c>
      <c r="R59" s="41" t="inlineStr">
        <is>
          <t>Corrente</t>
        </is>
      </c>
      <c r="S59" s="389" t="inlineStr">
        <is>
          <t xml:space="preserve">TELEFONE </t>
        </is>
      </c>
      <c r="T59" s="723" t="inlineStr">
        <is>
          <t>(67) 996690150</t>
        </is>
      </c>
      <c r="U59" s="413" t="n"/>
      <c r="V59" s="52" t="n"/>
      <c r="Z59" s="610" t="n"/>
    </row>
    <row r="60" hidden="1" ht="15" customHeight="1" s="490">
      <c r="A60" s="728" t="n">
        <v>1059</v>
      </c>
      <c r="B60" s="11" t="inlineStr">
        <is>
          <t>Inativo</t>
        </is>
      </c>
      <c r="C60" s="27" t="inlineStr">
        <is>
          <t>LEVI ZANETTI DE MATOS</t>
        </is>
      </c>
      <c r="D60" s="27" t="inlineStr">
        <is>
          <t>471.225.118-20</t>
        </is>
      </c>
      <c r="E60" s="389" t="n">
        <v>10</v>
      </c>
      <c r="F60" s="389">
        <f>IFERROR(VLOOKUP(QUADRO[[#This Row],[L.ATUAL]],REFERENCIA!A:J,8,FALSE),"")</f>
        <v/>
      </c>
      <c r="G60" s="27" t="inlineStr">
        <is>
          <t>Sub Gerente</t>
        </is>
      </c>
      <c r="H60" s="27" t="inlineStr">
        <is>
          <t>VR</t>
        </is>
      </c>
      <c r="I60" s="29" t="n">
        <v>44474</v>
      </c>
      <c r="J60" s="29">
        <f>IFERROR(QUADRO[[#This Row],[ADMISSAO]]+29,"")</f>
        <v/>
      </c>
      <c r="K60" s="29">
        <f>IFERROR(QUADRO[[#This Row],[EXP.30]]+60,"")</f>
        <v/>
      </c>
      <c r="L60" s="118" t="inlineStr">
        <is>
          <t>OK</t>
        </is>
      </c>
      <c r="M60" s="823">
        <f>IFERROR(VLOOKUP(QUADRO[[#This Row],[F. REGISTRO]]&amp;QUADRO[[#This Row],[L.ATUAL]],REFERENCIA!D:E,2,FALSE),IF(QUADRO[[#This Row],[F. REGISTRO]]="Gerente",2500,""))</f>
        <v/>
      </c>
      <c r="N60" s="41" t="inlineStr">
        <is>
          <t>Itaú</t>
        </is>
      </c>
      <c r="O60" s="389" t="n">
        <v>5641</v>
      </c>
      <c r="P60" s="389" t="n">
        <v>7902</v>
      </c>
      <c r="Q60" s="389" t="n">
        <v>4</v>
      </c>
      <c r="R60" s="41" t="inlineStr">
        <is>
          <t>Corrente</t>
        </is>
      </c>
      <c r="S60" s="389" t="inlineStr">
        <is>
          <t xml:space="preserve">TELEFONE </t>
        </is>
      </c>
      <c r="T60" s="723" t="n">
        <v>17997346444</v>
      </c>
      <c r="U60" s="413" t="n"/>
      <c r="V60" s="55" t="n"/>
      <c r="W60" s="294" t="n"/>
      <c r="X60" s="294" t="n"/>
      <c r="Y60" s="294" t="n"/>
      <c r="Z60" s="611" t="n"/>
    </row>
    <row r="61" hidden="1" ht="15" customHeight="1" s="490">
      <c r="A61" s="728" t="n">
        <v>1060</v>
      </c>
      <c r="B61" s="11" t="inlineStr">
        <is>
          <t>Inativo</t>
        </is>
      </c>
      <c r="C61" s="27" t="inlineStr">
        <is>
          <t>ALLAN WILLIS COSTA GOMES</t>
        </is>
      </c>
      <c r="D61" s="27" t="inlineStr">
        <is>
          <t>446.588.048-08</t>
        </is>
      </c>
      <c r="E61" s="389" t="n">
        <v>3</v>
      </c>
      <c r="F61" s="389">
        <f>IFERROR(VLOOKUP(QUADRO[[#This Row],[L.ATUAL]],REFERENCIA!A:J,8,FALSE),"")</f>
        <v/>
      </c>
      <c r="G61" s="27" t="inlineStr">
        <is>
          <t>Vendedor</t>
        </is>
      </c>
      <c r="H61" s="27" t="inlineStr">
        <is>
          <t>Sub Gerente</t>
        </is>
      </c>
      <c r="I61" s="29" t="n">
        <v>44480</v>
      </c>
      <c r="J61" s="29">
        <f>IFERROR(QUADRO[[#This Row],[ADMISSAO]]+29,"")</f>
        <v/>
      </c>
      <c r="K61" s="29">
        <f>IFERROR(QUADRO[[#This Row],[EXP.30]]+60,"")</f>
        <v/>
      </c>
      <c r="L61" s="118" t="inlineStr">
        <is>
          <t>OK</t>
        </is>
      </c>
      <c r="M61" s="824">
        <f>IFERROR(VLOOKUP(QUADRO[[#This Row],[F. REGISTRO]]&amp;QUADRO[[#This Row],[L.ATUAL]],REFERENCIA!D:E,2,FALSE),IF(QUADRO[[#This Row],[F. REGISTRO]]="Gerente",2500,""))</f>
        <v/>
      </c>
      <c r="N61" s="41" t="inlineStr">
        <is>
          <t>Itaú</t>
        </is>
      </c>
      <c r="O61" s="389" t="n">
        <v>6520</v>
      </c>
      <c r="P61" s="389" t="n">
        <v>29871</v>
      </c>
      <c r="Q61" s="389" t="n">
        <v>9</v>
      </c>
      <c r="R61" s="41" t="inlineStr">
        <is>
          <t>Corrente</t>
        </is>
      </c>
      <c r="S61" s="389" t="inlineStr">
        <is>
          <t>TELEFONE</t>
        </is>
      </c>
      <c r="T61" s="723" t="inlineStr">
        <is>
          <t>(14) 981657215</t>
        </is>
      </c>
      <c r="U61" s="413" t="n"/>
      <c r="Z61" s="610" t="n"/>
    </row>
    <row r="62" hidden="1" ht="15" customHeight="1" s="490">
      <c r="A62" s="728" t="n">
        <v>1061</v>
      </c>
      <c r="B62" s="11" t="inlineStr">
        <is>
          <t>Inativo</t>
        </is>
      </c>
      <c r="C62" s="27" t="inlineStr">
        <is>
          <t>MATHEUS EDUARDO CRISPIM DE SOUZA PINTO</t>
        </is>
      </c>
      <c r="D62" s="27" t="inlineStr">
        <is>
          <t>027.801.051-27</t>
        </is>
      </c>
      <c r="E62" s="389" t="n">
        <v>14</v>
      </c>
      <c r="F62" s="389">
        <f>IFERROR(VLOOKUP(QUADRO[[#This Row],[L.ATUAL]],REFERENCIA!A:J,8,FALSE),"")</f>
        <v/>
      </c>
      <c r="G62" s="27" t="inlineStr">
        <is>
          <t>Gerente</t>
        </is>
      </c>
      <c r="H62" s="27" t="inlineStr">
        <is>
          <t>Gerente</t>
        </is>
      </c>
      <c r="I62" s="29" t="n">
        <v>44488</v>
      </c>
      <c r="J62" s="29">
        <f>IFERROR(QUADRO[[#This Row],[ADMISSAO]]+29,"")</f>
        <v/>
      </c>
      <c r="K62" s="29">
        <f>IFERROR(QUADRO[[#This Row],[EXP.30]]+60,"")</f>
        <v/>
      </c>
      <c r="L62" s="118" t="inlineStr">
        <is>
          <t>OK</t>
        </is>
      </c>
      <c r="M62" s="823">
        <f>IFERROR(VLOOKUP(QUADRO[[#This Row],[F. REGISTRO]]&amp;QUADRO[[#This Row],[L.ATUAL]],REFERENCIA!D:E,2,FALSE),IF(QUADRO[[#This Row],[F. REGISTRO]]="Gerente",2500,""))</f>
        <v/>
      </c>
      <c r="N62" s="41" t="inlineStr">
        <is>
          <t>Itaú</t>
        </is>
      </c>
      <c r="O62" s="389" t="n">
        <v>7377</v>
      </c>
      <c r="P62" s="389" t="n">
        <v>19733</v>
      </c>
      <c r="Q62" s="389" t="n">
        <v>5</v>
      </c>
      <c r="R62" s="41" t="inlineStr">
        <is>
          <t>Corrente</t>
        </is>
      </c>
      <c r="S62" s="389" t="n"/>
      <c r="T62" s="389" t="n"/>
      <c r="U62" s="33" t="n"/>
      <c r="V62" s="55" t="n"/>
      <c r="W62" s="294" t="n"/>
      <c r="X62" s="294" t="n"/>
      <c r="Y62" s="294" t="n"/>
      <c r="Z62" s="611" t="n"/>
    </row>
    <row r="63" hidden="1" ht="15" customHeight="1" s="490">
      <c r="A63" s="728" t="n">
        <v>1062</v>
      </c>
      <c r="B63" s="11" t="inlineStr">
        <is>
          <t>Inativo</t>
        </is>
      </c>
      <c r="C63" s="27" t="inlineStr">
        <is>
          <t>TAUANY MONIQUE CARIAS SANTOS</t>
        </is>
      </c>
      <c r="D63" s="27" t="inlineStr">
        <is>
          <t>542.860.258-96</t>
        </is>
      </c>
      <c r="E63" s="389" t="n">
        <v>8</v>
      </c>
      <c r="F63" s="389">
        <f>IFERROR(VLOOKUP(QUADRO[[#This Row],[L.ATUAL]],REFERENCIA!A:J,8,FALSE),"")</f>
        <v/>
      </c>
      <c r="G63" s="27" t="inlineStr">
        <is>
          <t>Vendedor</t>
        </is>
      </c>
      <c r="H63" s="27" t="inlineStr">
        <is>
          <t>Vendedor</t>
        </is>
      </c>
      <c r="I63" s="29" t="n">
        <v>44490</v>
      </c>
      <c r="J63" s="29">
        <f>IFERROR(QUADRO[[#This Row],[ADMISSAO]]+29,"")</f>
        <v/>
      </c>
      <c r="K63" s="29">
        <f>IFERROR(QUADRO[[#This Row],[EXP.30]]+60,"")</f>
        <v/>
      </c>
      <c r="L63" s="118" t="inlineStr">
        <is>
          <t>OK</t>
        </is>
      </c>
      <c r="M63" s="823">
        <f>IFERROR(VLOOKUP(QUADRO[[#This Row],[F. REGISTRO]]&amp;QUADRO[[#This Row],[L.ATUAL]],REFERENCIA!D:E,2,FALSE),IF(QUADRO[[#This Row],[F. REGISTRO]]="Gerente",2500,""))</f>
        <v/>
      </c>
      <c r="N63" s="41" t="inlineStr">
        <is>
          <t>Itaú</t>
        </is>
      </c>
      <c r="O63" s="389" t="n">
        <v>7399</v>
      </c>
      <c r="P63" s="389" t="n">
        <v>33473</v>
      </c>
      <c r="Q63" s="389" t="n">
        <v>4</v>
      </c>
      <c r="R63" s="41" t="inlineStr">
        <is>
          <t>Corrente</t>
        </is>
      </c>
      <c r="S63" s="389" t="inlineStr">
        <is>
          <t>TELEFONE</t>
        </is>
      </c>
      <c r="T63" s="389" t="inlineStr">
        <is>
          <t>(14) 997118529</t>
        </is>
      </c>
      <c r="U63" s="295" t="n"/>
      <c r="V63" s="52" t="n"/>
      <c r="Z63" s="610" t="n"/>
    </row>
    <row r="64" hidden="1" ht="15" customHeight="1" s="490">
      <c r="A64" s="728" t="n">
        <v>1063</v>
      </c>
      <c r="B64" s="11" t="inlineStr">
        <is>
          <t>Inativo</t>
        </is>
      </c>
      <c r="C64" s="27" t="inlineStr">
        <is>
          <t>MARGARETE LIMA DE OLIVEIRA</t>
        </is>
      </c>
      <c r="D64" s="50" t="inlineStr">
        <is>
          <t>379.813.058-29</t>
        </is>
      </c>
      <c r="E64" s="389" t="inlineStr">
        <is>
          <t>Administrativo</t>
        </is>
      </c>
      <c r="F64" s="389">
        <f>IFERROR(VLOOKUP(QUADRO[[#This Row],[L.ATUAL]],REFERENCIA!A:J,8,FALSE),"")</f>
        <v/>
      </c>
      <c r="G64" s="27" t="inlineStr">
        <is>
          <t>Caixa</t>
        </is>
      </c>
      <c r="H64" s="27" t="inlineStr">
        <is>
          <t>Defeitos</t>
        </is>
      </c>
      <c r="I64" s="29" t="n">
        <v>44496</v>
      </c>
      <c r="J64" s="54">
        <f>IFERROR(QUADRO[[#This Row],[ADMISSAO]]+29,"")</f>
        <v/>
      </c>
      <c r="K64" s="29">
        <f>IFERROR(QUADRO[[#This Row],[EXP.30]]+60,"")</f>
        <v/>
      </c>
      <c r="L64" s="118" t="inlineStr">
        <is>
          <t>OK</t>
        </is>
      </c>
      <c r="M64" s="824">
        <f>IFERROR(VLOOKUP(QUADRO[[#This Row],[F. REGISTRO]]&amp;QUADRO[[#This Row],[L.ATUAL]],REFERENCIA!D:E,2,FALSE),IF(QUADRO[[#This Row],[F. REGISTRO]]="Gerente",2500,""))</f>
        <v/>
      </c>
      <c r="N64" s="41" t="inlineStr">
        <is>
          <t>Itaú</t>
        </is>
      </c>
      <c r="O64" s="389" t="n">
        <v>1651</v>
      </c>
      <c r="P64" s="389" t="n">
        <v>52435</v>
      </c>
      <c r="Q64" s="389" t="n">
        <v>5</v>
      </c>
      <c r="R64" s="41" t="inlineStr">
        <is>
          <t>Corrente</t>
        </is>
      </c>
      <c r="S64" s="389" t="inlineStr">
        <is>
          <t xml:space="preserve">TELEFONE </t>
        </is>
      </c>
      <c r="T64" s="723" t="inlineStr">
        <is>
          <t>(15) 991219957</t>
        </is>
      </c>
      <c r="U64" s="413" t="n"/>
      <c r="V64" s="52" t="n"/>
      <c r="Z64" s="610" t="n"/>
    </row>
    <row r="65" hidden="1" ht="15" customHeight="1" s="490">
      <c r="A65" s="728" t="n">
        <v>1064</v>
      </c>
      <c r="B65" s="11" t="inlineStr">
        <is>
          <t>Inativo</t>
        </is>
      </c>
      <c r="C65" s="27" t="inlineStr">
        <is>
          <t>WILLIAM GUILHERME GONCALVES MONTEIRO DE CARVALHO</t>
        </is>
      </c>
      <c r="D65" s="27" t="inlineStr">
        <is>
          <t>484.106.868-64</t>
        </is>
      </c>
      <c r="E65" s="389" t="n">
        <v>11</v>
      </c>
      <c r="F65" s="389">
        <f>IFERROR(VLOOKUP(QUADRO[[#This Row],[L.ATUAL]],REFERENCIA!A:J,8,FALSE),"")</f>
        <v/>
      </c>
      <c r="G65" s="27" t="inlineStr">
        <is>
          <t>Vendedor</t>
        </is>
      </c>
      <c r="H65" s="27" t="inlineStr">
        <is>
          <t>Vendedor</t>
        </is>
      </c>
      <c r="I65" s="29" t="n">
        <v>44496</v>
      </c>
      <c r="J65" s="29">
        <f>IFERROR(QUADRO[[#This Row],[ADMISSAO]]+29,"")</f>
        <v/>
      </c>
      <c r="K65" s="29">
        <f>IFERROR(QUADRO[[#This Row],[EXP.30]]+60,"")</f>
        <v/>
      </c>
      <c r="L65" s="118" t="inlineStr">
        <is>
          <t>OK</t>
        </is>
      </c>
      <c r="M65" s="824">
        <f>IFERROR(VLOOKUP(QUADRO[[#This Row],[F. REGISTRO]]&amp;QUADRO[[#This Row],[L.ATUAL]],REFERENCIA!D:E,2,FALSE),IF(QUADRO[[#This Row],[F. REGISTRO]]="Gerente",2500,""))</f>
        <v/>
      </c>
      <c r="N65" s="41" t="inlineStr">
        <is>
          <t>Itaú</t>
        </is>
      </c>
      <c r="O65" s="389" t="n">
        <v>8510</v>
      </c>
      <c r="P65" s="389" t="n">
        <v>21984</v>
      </c>
      <c r="Q65" s="389" t="n">
        <v>6</v>
      </c>
      <c r="R65" s="41" t="inlineStr">
        <is>
          <t>Corrente</t>
        </is>
      </c>
      <c r="S65" s="389" t="inlineStr">
        <is>
          <t xml:space="preserve">TELEFONE </t>
        </is>
      </c>
      <c r="T65" s="723" t="n">
        <v>18991323238</v>
      </c>
      <c r="U65" s="413" t="n"/>
      <c r="V65" s="294" t="n"/>
      <c r="W65" s="294" t="n"/>
      <c r="X65" s="294" t="n"/>
      <c r="Y65" s="294" t="n"/>
      <c r="Z65" s="611" t="n"/>
    </row>
    <row r="66" ht="15.75" customHeight="1" s="490">
      <c r="A66" s="116" t="n">
        <v>1065</v>
      </c>
      <c r="B66" s="194" t="inlineStr">
        <is>
          <t>Ativo</t>
        </is>
      </c>
      <c r="C66" s="81" t="inlineStr">
        <is>
          <t>MATEUS QUIRINO DOS SANTOS</t>
        </is>
      </c>
      <c r="D66" s="50" t="inlineStr">
        <is>
          <t>451.659.868-02</t>
        </is>
      </c>
      <c r="E66" s="389" t="n">
        <v>28</v>
      </c>
      <c r="F66" s="389">
        <f>IFERROR(VLOOKUP(QUADRO[[#This Row],[L.ATUAL]],REFERENCIA!A:J,8,FALSE),"")</f>
        <v/>
      </c>
      <c r="G66" s="27" t="inlineStr">
        <is>
          <t>GERENTE</t>
        </is>
      </c>
      <c r="H66" s="27" t="inlineStr">
        <is>
          <t>GERENTE</t>
        </is>
      </c>
      <c r="I66" s="29" t="n">
        <v>44631</v>
      </c>
      <c r="J66" s="29">
        <f>IFERROR(QUADRO[[#This Row],[ADMISSAO]]+29,"")</f>
        <v/>
      </c>
      <c r="K66" s="29">
        <f>IFERROR(QUADRO[[#This Row],[EXP.30]]+60,"")</f>
        <v/>
      </c>
      <c r="L66" s="77" t="inlineStr">
        <is>
          <t>OK</t>
        </is>
      </c>
      <c r="M66" s="822">
        <f>IFERROR(VLOOKUP(QUADRO[[#This Row],[F. REGISTRO]]&amp;QUADRO[[#This Row],[L.ATUAL]],REFERENCIA!D:E,2,FALSE),IF(QUADRO[[#This Row],[F. REGISTRO]]="Gerente",2500,""))</f>
        <v/>
      </c>
      <c r="N66" s="240" t="inlineStr">
        <is>
          <t>SANTANDER</t>
        </is>
      </c>
      <c r="O66" s="524" t="n">
        <v>24</v>
      </c>
      <c r="P66" s="524" t="n">
        <v>71046973</v>
      </c>
      <c r="Q66" s="389" t="n">
        <v>3</v>
      </c>
      <c r="R66" s="41" t="inlineStr">
        <is>
          <t>Corrente</t>
        </is>
      </c>
      <c r="S66" s="389" t="inlineStr">
        <is>
          <t>CPF</t>
        </is>
      </c>
      <c r="T66" s="723" t="n">
        <v>45165986802</v>
      </c>
      <c r="U66" s="503" t="inlineStr">
        <is>
          <t>tEEuquirino@gmail.com</t>
        </is>
      </c>
      <c r="V66" s="63" t="n"/>
      <c r="W66" s="64" t="n">
        <v>37598</v>
      </c>
      <c r="X66" s="64" t="inlineStr">
        <is>
          <t>SIM</t>
        </is>
      </c>
      <c r="Y66" s="295" t="n"/>
      <c r="Z66" s="246" t="n"/>
    </row>
    <row r="67" hidden="1" ht="15" customHeight="1" s="490">
      <c r="A67" s="728" t="n">
        <v>1066</v>
      </c>
      <c r="B67" s="11" t="inlineStr">
        <is>
          <t>Inativo</t>
        </is>
      </c>
      <c r="C67" s="27" t="inlineStr">
        <is>
          <t>MATHEUS JOSE CAMARGO VIEIRA</t>
        </is>
      </c>
      <c r="D67" s="27" t="inlineStr">
        <is>
          <t>463.589.578-56</t>
        </is>
      </c>
      <c r="E67" s="389" t="n">
        <v>15</v>
      </c>
      <c r="F67" s="389">
        <f>IFERROR(VLOOKUP(QUADRO[[#This Row],[L.ATUAL]],REFERENCIA!A:J,8,FALSE),"")</f>
        <v/>
      </c>
      <c r="G67" s="27" t="inlineStr">
        <is>
          <t>Vendedor</t>
        </is>
      </c>
      <c r="H67" s="27" t="inlineStr">
        <is>
          <t>Vendedor</t>
        </is>
      </c>
      <c r="I67" s="29" t="n">
        <v>44504</v>
      </c>
      <c r="J67" s="29">
        <f>IFERROR(QUADRO[[#This Row],[ADMISSAO]]+29,"")</f>
        <v/>
      </c>
      <c r="K67" s="29">
        <f>IFERROR(QUADRO[[#This Row],[EXP.30]]+60,"")</f>
        <v/>
      </c>
      <c r="L67" s="118" t="inlineStr">
        <is>
          <t>OK</t>
        </is>
      </c>
      <c r="M67" s="823">
        <f>IFERROR(VLOOKUP(QUADRO[[#This Row],[F. REGISTRO]]&amp;QUADRO[[#This Row],[L.ATUAL]],REFERENCIA!D:E,2,FALSE),IF(QUADRO[[#This Row],[F. REGISTRO]]="Gerente",2500,""))</f>
        <v/>
      </c>
      <c r="N67" s="41" t="inlineStr">
        <is>
          <t>Itaú</t>
        </is>
      </c>
      <c r="O67" s="389" t="n">
        <v>774</v>
      </c>
      <c r="P67" s="389" t="n">
        <v>66624</v>
      </c>
      <c r="Q67" s="389" t="n">
        <v>2</v>
      </c>
      <c r="R67" s="41" t="inlineStr">
        <is>
          <t>Corrente</t>
        </is>
      </c>
      <c r="S67" s="389" t="inlineStr">
        <is>
          <t>TELEFONE</t>
        </is>
      </c>
      <c r="T67" s="747" t="inlineStr">
        <is>
          <t>(11) 937349630</t>
        </is>
      </c>
      <c r="U67" s="295" t="n"/>
      <c r="V67" s="67" t="n"/>
      <c r="W67" s="93" t="n"/>
      <c r="X67" s="294" t="n"/>
      <c r="Y67" s="294" t="n"/>
      <c r="Z67" s="611" t="n"/>
    </row>
    <row r="68" hidden="1" ht="15" customHeight="1" s="490">
      <c r="A68" s="728" t="n">
        <v>1067</v>
      </c>
      <c r="B68" s="11" t="inlineStr">
        <is>
          <t>Inativo</t>
        </is>
      </c>
      <c r="C68" s="27" t="inlineStr">
        <is>
          <t>LOUISE SALVINO CAMARA</t>
        </is>
      </c>
      <c r="D68" s="389" t="inlineStr">
        <is>
          <t>464.333.398-75</t>
        </is>
      </c>
      <c r="E68" s="389" t="n">
        <v>3</v>
      </c>
      <c r="F68" s="389">
        <f>IFERROR(VLOOKUP(QUADRO[[#This Row],[L.ATUAL]],REFERENCIA!A:J,8,FALSE),"")</f>
        <v/>
      </c>
      <c r="G68" s="27" t="inlineStr">
        <is>
          <t>Vendedor</t>
        </is>
      </c>
      <c r="H68" s="27" t="inlineStr">
        <is>
          <t>Vendedor</t>
        </is>
      </c>
      <c r="I68" s="29" t="n">
        <v>44510</v>
      </c>
      <c r="J68" s="29">
        <f>IFERROR(QUADRO[[#This Row],[ADMISSAO]]+29,"")</f>
        <v/>
      </c>
      <c r="K68" s="29">
        <f>IFERROR(QUADRO[[#This Row],[EXP.30]]+60,"")</f>
        <v/>
      </c>
      <c r="L68" s="118" t="inlineStr">
        <is>
          <t>OK</t>
        </is>
      </c>
      <c r="M68" s="823">
        <f>IFERROR(VLOOKUP(QUADRO[[#This Row],[F. REGISTRO]]&amp;QUADRO[[#This Row],[L.ATUAL]],REFERENCIA!D:E,2,FALSE),IF(QUADRO[[#This Row],[F. REGISTRO]]="Gerente",2500,""))</f>
        <v/>
      </c>
      <c r="N68" s="41" t="inlineStr">
        <is>
          <t>Itaú</t>
        </is>
      </c>
      <c r="O68" s="389" t="n">
        <v>6520</v>
      </c>
      <c r="P68" s="389" t="n">
        <v>29735</v>
      </c>
      <c r="Q68" s="389" t="n">
        <v>6</v>
      </c>
      <c r="R68" s="41" t="inlineStr">
        <is>
          <t>Corrente</t>
        </is>
      </c>
      <c r="S68" s="389" t="n"/>
      <c r="T68" s="389" t="n">
        <v>46433339875</v>
      </c>
      <c r="U68" s="295" t="n"/>
      <c r="V68" s="52" t="n"/>
      <c r="Z68" s="610" t="n"/>
    </row>
    <row r="69" hidden="1" ht="15" customHeight="1" s="490">
      <c r="A69" s="728" t="n">
        <v>1068</v>
      </c>
      <c r="B69" s="11" t="inlineStr">
        <is>
          <t>Inativo</t>
        </is>
      </c>
      <c r="C69" s="27" t="inlineStr">
        <is>
          <t>LUAN AUGUSTO LEANDRO</t>
        </is>
      </c>
      <c r="D69" s="27" t="inlineStr">
        <is>
          <t>420.862.368-32</t>
        </is>
      </c>
      <c r="E69" s="389" t="n">
        <v>1</v>
      </c>
      <c r="F69" s="389">
        <f>IFERROR(VLOOKUP(QUADRO[[#This Row],[L.ATUAL]],REFERENCIA!A:J,8,FALSE),"")</f>
        <v/>
      </c>
      <c r="G69" s="27" t="inlineStr">
        <is>
          <t>Vendedor</t>
        </is>
      </c>
      <c r="H69" s="27" t="inlineStr">
        <is>
          <t>Vendedor</t>
        </is>
      </c>
      <c r="I69" s="29" t="n">
        <v>44510</v>
      </c>
      <c r="J69" s="29">
        <f>IFERROR(QUADRO[[#This Row],[ADMISSAO]]+29,"")</f>
        <v/>
      </c>
      <c r="K69" s="29">
        <f>IFERROR(QUADRO[[#This Row],[EXP.30]]+60,"")</f>
        <v/>
      </c>
      <c r="L69" s="118" t="inlineStr">
        <is>
          <t>OK</t>
        </is>
      </c>
      <c r="M69" s="823">
        <f>IFERROR(VLOOKUP(QUADRO[[#This Row],[F. REGISTRO]]&amp;QUADRO[[#This Row],[L.ATUAL]],REFERENCIA!D:E,2,FALSE),IF(QUADRO[[#This Row],[F. REGISTRO]]="Gerente",2500,""))</f>
        <v/>
      </c>
      <c r="N69" s="41" t="inlineStr">
        <is>
          <t>Itaú</t>
        </is>
      </c>
      <c r="O69" s="389" t="n">
        <v>513</v>
      </c>
      <c r="P69" s="389" t="n">
        <v>36380</v>
      </c>
      <c r="Q69" s="389" t="n">
        <v>4</v>
      </c>
      <c r="R69" s="41" t="inlineStr">
        <is>
          <t>Corrente</t>
        </is>
      </c>
      <c r="S69" s="389" t="inlineStr">
        <is>
          <t>TELEFONE</t>
        </is>
      </c>
      <c r="T69" s="389" t="inlineStr">
        <is>
          <t>(15) 996254591</t>
        </is>
      </c>
      <c r="U69" s="33" t="n"/>
      <c r="V69" s="55" t="n"/>
      <c r="W69" s="294" t="n"/>
      <c r="X69" s="294" t="n"/>
      <c r="Y69" s="294" t="n"/>
      <c r="Z69" s="611" t="n"/>
    </row>
    <row r="70" hidden="1" ht="15" customHeight="1" s="490">
      <c r="A70" s="728" t="n">
        <v>1069</v>
      </c>
      <c r="B70" s="11" t="inlineStr">
        <is>
          <t>Inativo</t>
        </is>
      </c>
      <c r="C70" s="27" t="inlineStr">
        <is>
          <t>INGRID DA SILVA BALBINO</t>
        </is>
      </c>
      <c r="D70" s="50" t="inlineStr">
        <is>
          <t>460.552.528-99</t>
        </is>
      </c>
      <c r="E70" s="389" t="inlineStr">
        <is>
          <t>Administrativo</t>
        </is>
      </c>
      <c r="F70" s="389">
        <f>IFERROR(VLOOKUP(QUADRO[[#This Row],[L.ATUAL]],REFERENCIA!A:J,8,FALSE),"")</f>
        <v/>
      </c>
      <c r="G70" s="27" t="inlineStr">
        <is>
          <t>Caixa</t>
        </is>
      </c>
      <c r="H70" s="27" t="inlineStr">
        <is>
          <t>Contas a receber</t>
        </is>
      </c>
      <c r="I70" s="29" t="n">
        <v>44519</v>
      </c>
      <c r="J70" s="54">
        <f>IFERROR(QUADRO[[#This Row],[ADMISSAO]]+29,"")</f>
        <v/>
      </c>
      <c r="K70" s="29">
        <f>IFERROR(QUADRO[[#This Row],[EXP.30]]+60,"")</f>
        <v/>
      </c>
      <c r="L70" s="118" t="inlineStr">
        <is>
          <t>OK</t>
        </is>
      </c>
      <c r="M70" s="823">
        <f>IFERROR(VLOOKUP(QUADRO[[#This Row],[F. REGISTRO]]&amp;QUADRO[[#This Row],[L.ATUAL]],REFERENCIA!D:E,2,FALSE),IF(QUADRO[[#This Row],[F. REGISTRO]]="Gerente",2500,""))</f>
        <v/>
      </c>
      <c r="N70" s="41" t="inlineStr">
        <is>
          <t>Itaú</t>
        </is>
      </c>
      <c r="O70" s="389" t="n">
        <v>4877</v>
      </c>
      <c r="P70" s="389" t="n">
        <v>32836</v>
      </c>
      <c r="Q70" s="389" t="n">
        <v>1</v>
      </c>
      <c r="R70" s="41" t="inlineStr">
        <is>
          <t>Corrente</t>
        </is>
      </c>
      <c r="S70" s="389" t="n"/>
      <c r="T70" s="723" t="n">
        <v>46055252899</v>
      </c>
      <c r="U70" s="413" t="n"/>
      <c r="Z70" s="610" t="n"/>
    </row>
    <row r="71" hidden="1" ht="15" customHeight="1" s="490">
      <c r="A71" s="728" t="n">
        <v>1070</v>
      </c>
      <c r="B71" s="11" t="inlineStr">
        <is>
          <t>Inativo</t>
        </is>
      </c>
      <c r="C71" s="27" t="inlineStr">
        <is>
          <t>BIANCA PEREIRA DIAS</t>
        </is>
      </c>
      <c r="D71" s="27" t="inlineStr">
        <is>
          <t>467.921.728-63</t>
        </is>
      </c>
      <c r="E71" s="389" t="n">
        <v>12</v>
      </c>
      <c r="F71" s="389">
        <f>IFERROR(VLOOKUP(QUADRO[[#This Row],[L.ATUAL]],REFERENCIA!A:J,8,FALSE),"")</f>
        <v/>
      </c>
      <c r="G71" s="27" t="inlineStr">
        <is>
          <t>Caixa</t>
        </is>
      </c>
      <c r="H71" s="27" t="inlineStr">
        <is>
          <t>Caixa</t>
        </is>
      </c>
      <c r="I71" s="29" t="n">
        <v>44520</v>
      </c>
      <c r="J71" s="29">
        <f>IFERROR(QUADRO[[#This Row],[ADMISSAO]]+29,"")</f>
        <v/>
      </c>
      <c r="K71" s="29">
        <f>IFERROR(QUADRO[[#This Row],[EXP.30]]+60,"")</f>
        <v/>
      </c>
      <c r="L71" s="118" t="n"/>
      <c r="M71" s="823">
        <f>IFERROR(VLOOKUP(QUADRO[[#This Row],[F. REGISTRO]]&amp;QUADRO[[#This Row],[L.ATUAL]],REFERENCIA!D:E,2,FALSE),IF(QUADRO[[#This Row],[F. REGISTRO]]="Gerente",2500,""))</f>
        <v/>
      </c>
      <c r="N71" s="41" t="inlineStr">
        <is>
          <t>Itaú</t>
        </is>
      </c>
      <c r="O71" s="389" t="inlineStr">
        <is>
          <t>PIX</t>
        </is>
      </c>
      <c r="P71" s="389" t="n"/>
      <c r="Q71" s="389" t="n"/>
      <c r="R71" s="41" t="inlineStr">
        <is>
          <t>Corrente</t>
        </is>
      </c>
      <c r="S71" s="389" t="inlineStr">
        <is>
          <t>CPF</t>
        </is>
      </c>
      <c r="T71" s="389" t="n">
        <v>46792172863</v>
      </c>
      <c r="U71" s="33" t="n"/>
      <c r="V71" s="52" t="n"/>
      <c r="Z71" s="610" t="n"/>
    </row>
    <row r="72" hidden="1" ht="15" customHeight="1" s="490">
      <c r="A72" s="728" t="n">
        <v>1071</v>
      </c>
      <c r="B72" s="11" t="inlineStr">
        <is>
          <t>Inativo</t>
        </is>
      </c>
      <c r="C72" s="27" t="inlineStr">
        <is>
          <t>VITOR HUGO BRAGA DA FONSECA</t>
        </is>
      </c>
      <c r="D72" s="50" t="inlineStr">
        <is>
          <t>114.916.526-08</t>
        </is>
      </c>
      <c r="E72" s="389" t="n">
        <v>26</v>
      </c>
      <c r="F72" s="389">
        <f>IFERROR(VLOOKUP(QUADRO[[#This Row],[L.ATUAL]],REFERENCIA!A:J,8,FALSE),"")</f>
        <v/>
      </c>
      <c r="G72" s="27" t="inlineStr">
        <is>
          <t>Gerente</t>
        </is>
      </c>
      <c r="H72" s="27" t="inlineStr">
        <is>
          <t>Gerente</t>
        </is>
      </c>
      <c r="I72" s="29" t="n">
        <v>44520</v>
      </c>
      <c r="J72" s="29">
        <f>IFERROR(QUADRO[[#This Row],[ADMISSAO]]+29,"")</f>
        <v/>
      </c>
      <c r="K72" s="29">
        <f>IFERROR(QUADRO[[#This Row],[EXP.30]]+60,"")</f>
        <v/>
      </c>
      <c r="L72" s="118" t="inlineStr">
        <is>
          <t>OK</t>
        </is>
      </c>
      <c r="M72" s="824">
        <f>IFERROR(VLOOKUP(QUADRO[[#This Row],[F. REGISTRO]]&amp;QUADRO[[#This Row],[L.ATUAL]],REFERENCIA!D:E,2,FALSE),IF(QUADRO[[#This Row],[F. REGISTRO]]="Gerente",2500,""))</f>
        <v/>
      </c>
      <c r="N72" s="41" t="inlineStr">
        <is>
          <t>Itaú</t>
        </is>
      </c>
      <c r="O72" s="389" t="n">
        <v>6960</v>
      </c>
      <c r="P72" s="389" t="n">
        <v>51101</v>
      </c>
      <c r="Q72" s="389" t="n">
        <v>9</v>
      </c>
      <c r="R72" s="41" t="inlineStr">
        <is>
          <t>Corrente</t>
        </is>
      </c>
      <c r="S72" s="389" t="inlineStr">
        <is>
          <t xml:space="preserve">TELEFONE </t>
        </is>
      </c>
      <c r="T72" s="723" t="inlineStr">
        <is>
          <t>(31) 993997043</t>
        </is>
      </c>
      <c r="U72" s="69" t="inlineStr">
        <is>
          <t>vitorophicina@gmail.com</t>
        </is>
      </c>
      <c r="V72" s="52" t="n"/>
      <c r="Z72" s="610" t="n"/>
    </row>
    <row r="73" hidden="1" ht="15" customHeight="1" s="490">
      <c r="A73" s="728" t="n">
        <v>1072</v>
      </c>
      <c r="B73" s="11" t="inlineStr">
        <is>
          <t>Inativo</t>
        </is>
      </c>
      <c r="C73" s="310" t="inlineStr">
        <is>
          <t>KAUA MARTINS DO NASCIMENTO</t>
        </is>
      </c>
      <c r="D73" s="50" t="inlineStr">
        <is>
          <t>085.369.931-38</t>
        </is>
      </c>
      <c r="E73" s="389" t="n">
        <v>23</v>
      </c>
      <c r="F73" s="389">
        <f>IFERROR(VLOOKUP(QUADRO[[#This Row],[L.ATUAL]],REFERENCIA!A:J,8,FALSE),"")</f>
        <v/>
      </c>
      <c r="G73" s="27" t="inlineStr">
        <is>
          <t>Vendedor</t>
        </is>
      </c>
      <c r="H73" s="27" t="inlineStr">
        <is>
          <t>VR</t>
        </is>
      </c>
      <c r="I73" s="29" t="n">
        <v>44520</v>
      </c>
      <c r="J73" s="29">
        <f>IFERROR(QUADRO[[#This Row],[ADMISSAO]]+29,"")</f>
        <v/>
      </c>
      <c r="K73" s="29">
        <f>IFERROR(QUADRO[[#This Row],[EXP.30]]+60,"")</f>
        <v/>
      </c>
      <c r="L73" s="77" t="inlineStr">
        <is>
          <t>OK</t>
        </is>
      </c>
      <c r="M73" s="828">
        <f>IFERROR(VLOOKUP(QUADRO[[#This Row],[F. REGISTRO]]&amp;QUADRO[[#This Row],[L.ATUAL]],REFERENCIA!D:E,2,FALSE),IF(QUADRO[[#This Row],[F. REGISTRO]]="Gerente",2500,""))</f>
        <v/>
      </c>
      <c r="N73" s="240" t="inlineStr">
        <is>
          <t>SANTANDER</t>
        </is>
      </c>
      <c r="O73" s="35" t="n">
        <v>4665</v>
      </c>
      <c r="P73" s="389" t="n">
        <v>71025659</v>
      </c>
      <c r="Q73" s="389" t="n">
        <v>2</v>
      </c>
      <c r="R73" s="41" t="inlineStr">
        <is>
          <t>Corrente</t>
        </is>
      </c>
      <c r="S73" s="389" t="inlineStr">
        <is>
          <t>CHAVE ALEATÓRIA</t>
        </is>
      </c>
      <c r="T73" s="723" t="inlineStr">
        <is>
          <t>11aa7e13-8ea4-4878-a6a3-2c5a8c9d8d95</t>
        </is>
      </c>
      <c r="U73" s="291" t="inlineStr">
        <is>
          <t>kauamartins0660@gmail. Com</t>
        </is>
      </c>
      <c r="V73" s="71" t="n">
        <v>67996390937</v>
      </c>
      <c r="W73" s="72" t="n">
        <v>37734</v>
      </c>
      <c r="X73" s="305" t="n"/>
      <c r="Z73" s="610" t="n"/>
    </row>
    <row r="74" hidden="1" ht="15" customHeight="1" s="490">
      <c r="A74" s="728" t="n">
        <v>1073</v>
      </c>
      <c r="B74" s="11" t="inlineStr">
        <is>
          <t>Inativo</t>
        </is>
      </c>
      <c r="C74" s="27" t="inlineStr">
        <is>
          <t>JOSE CLAUDIO GOMES FILHO</t>
        </is>
      </c>
      <c r="D74" s="27" t="inlineStr">
        <is>
          <t>483.063.058-25</t>
        </is>
      </c>
      <c r="E74" s="389" t="n">
        <v>22</v>
      </c>
      <c r="F74" s="389">
        <f>IFERROR(VLOOKUP(QUADRO[[#This Row],[L.ATUAL]],REFERENCIA!A:J,8,FALSE),"")</f>
        <v/>
      </c>
      <c r="G74" s="27" t="inlineStr">
        <is>
          <t>Vendedor</t>
        </is>
      </c>
      <c r="H74" s="27" t="inlineStr">
        <is>
          <t>Vendedor</t>
        </is>
      </c>
      <c r="I74" s="29" t="n">
        <v>44525</v>
      </c>
      <c r="J74" s="29">
        <f>IFERROR(QUADRO[[#This Row],[ADMISSAO]]+29,"")</f>
        <v/>
      </c>
      <c r="K74" s="29">
        <f>IFERROR(QUADRO[[#This Row],[EXP.30]]+60,"")</f>
        <v/>
      </c>
      <c r="L74" s="118" t="inlineStr">
        <is>
          <t>OK</t>
        </is>
      </c>
      <c r="M74" s="823">
        <f>IFERROR(VLOOKUP(QUADRO[[#This Row],[F. REGISTRO]]&amp;QUADRO[[#This Row],[L.ATUAL]],REFERENCIA!D:E,2,FALSE),IF(QUADRO[[#This Row],[F. REGISTRO]]="Gerente",2500,""))</f>
        <v/>
      </c>
      <c r="N74" s="41" t="inlineStr">
        <is>
          <t>Itaú</t>
        </is>
      </c>
      <c r="O74" s="389" t="n">
        <v>4877</v>
      </c>
      <c r="P74" s="389" t="n">
        <v>29712</v>
      </c>
      <c r="Q74" s="389" t="n">
        <v>9</v>
      </c>
      <c r="R74" s="41" t="inlineStr">
        <is>
          <t>Corrente</t>
        </is>
      </c>
      <c r="S74" s="389" t="inlineStr">
        <is>
          <t>CPF</t>
        </is>
      </c>
      <c r="T74" s="389" t="inlineStr">
        <is>
          <t>483.063.058-25</t>
        </is>
      </c>
      <c r="U74" s="33" t="n"/>
      <c r="V74" s="52" t="n"/>
      <c r="Z74" s="610" t="n"/>
    </row>
    <row r="75" hidden="1" ht="15" customHeight="1" s="490">
      <c r="A75" s="728" t="n">
        <v>1074</v>
      </c>
      <c r="B75" s="11" t="inlineStr">
        <is>
          <t>Inativo</t>
        </is>
      </c>
      <c r="C75" s="27" t="inlineStr">
        <is>
          <t>LUCAS GARRETT DE SOUZA</t>
        </is>
      </c>
      <c r="D75" s="27" t="inlineStr">
        <is>
          <t>107.840.519-09</t>
        </is>
      </c>
      <c r="E75" s="389" t="n">
        <v>24</v>
      </c>
      <c r="F75" s="389">
        <f>IFERROR(VLOOKUP(QUADRO[[#This Row],[L.ATUAL]],REFERENCIA!A:J,8,FALSE),"")</f>
        <v/>
      </c>
      <c r="G75" s="27" t="inlineStr">
        <is>
          <t>Vendedor</t>
        </is>
      </c>
      <c r="H75" s="27" t="inlineStr">
        <is>
          <t>Vendedor</t>
        </is>
      </c>
      <c r="I75" s="29" t="n">
        <v>44525</v>
      </c>
      <c r="J75" s="29">
        <f>IFERROR(QUADRO[[#This Row],[ADMISSAO]]+29,"")</f>
        <v/>
      </c>
      <c r="K75" s="29">
        <f>IFERROR(QUADRO[[#This Row],[EXP.30]]+60,"")</f>
        <v/>
      </c>
      <c r="L75" s="118" t="inlineStr">
        <is>
          <t>OK</t>
        </is>
      </c>
      <c r="M75" s="823">
        <f>IFERROR(VLOOKUP(QUADRO[[#This Row],[F. REGISTRO]]&amp;QUADRO[[#This Row],[L.ATUAL]],REFERENCIA!D:E,2,FALSE),IF(QUADRO[[#This Row],[F. REGISTRO]]="Gerente",2500,""))</f>
        <v/>
      </c>
      <c r="N75" s="41" t="inlineStr">
        <is>
          <t>Itaú</t>
        </is>
      </c>
      <c r="O75" s="389" t="n">
        <v>5785</v>
      </c>
      <c r="P75" s="389" t="n">
        <v>8331</v>
      </c>
      <c r="Q75" s="389" t="n">
        <v>1</v>
      </c>
      <c r="R75" s="41" t="inlineStr">
        <is>
          <t>Corrente</t>
        </is>
      </c>
      <c r="S75" s="389" t="n"/>
      <c r="T75" s="389" t="n">
        <v>19982270204</v>
      </c>
      <c r="U75" s="33" t="n"/>
      <c r="V75" s="294" t="n"/>
      <c r="W75" s="294" t="n"/>
      <c r="X75" s="294" t="n"/>
      <c r="Y75" s="294" t="n"/>
      <c r="Z75" s="611" t="n"/>
    </row>
    <row r="76" hidden="1" ht="15" customHeight="1" s="490">
      <c r="A76" s="728" t="n">
        <v>1075</v>
      </c>
      <c r="B76" s="11" t="inlineStr">
        <is>
          <t>Inativo</t>
        </is>
      </c>
      <c r="C76" s="27" t="inlineStr">
        <is>
          <t>JONATHAN VIANA</t>
        </is>
      </c>
      <c r="D76" s="27" t="inlineStr">
        <is>
          <t>416.262.398-86</t>
        </is>
      </c>
      <c r="E76" s="389" t="n">
        <v>20</v>
      </c>
      <c r="F76" s="389">
        <f>IFERROR(VLOOKUP(QUADRO[[#This Row],[L.ATUAL]],REFERENCIA!A:J,8,FALSE),"")</f>
        <v/>
      </c>
      <c r="G76" s="27" t="inlineStr">
        <is>
          <t>Sub Gerente</t>
        </is>
      </c>
      <c r="H76" s="27" t="inlineStr">
        <is>
          <t>Vendedor</t>
        </is>
      </c>
      <c r="I76" s="29" t="n">
        <v>44536</v>
      </c>
      <c r="J76" s="29">
        <f>IFERROR(QUADRO[[#This Row],[ADMISSAO]]+29,"")</f>
        <v/>
      </c>
      <c r="K76" s="29">
        <f>IFERROR(QUADRO[[#This Row],[EXP.30]]+60,"")</f>
        <v/>
      </c>
      <c r="L76" s="118" t="inlineStr">
        <is>
          <t>OK</t>
        </is>
      </c>
      <c r="M76" s="823">
        <f>IFERROR(VLOOKUP(QUADRO[[#This Row],[F. REGISTRO]]&amp;QUADRO[[#This Row],[L.ATUAL]],REFERENCIA!D:E,2,FALSE),IF(QUADRO[[#This Row],[F. REGISTRO]]="Gerente",2500,""))</f>
        <v/>
      </c>
      <c r="N76" s="41" t="inlineStr">
        <is>
          <t>Itaú</t>
        </is>
      </c>
      <c r="O76" s="389" t="n">
        <v>41</v>
      </c>
      <c r="P76" s="389" t="n">
        <v>30572</v>
      </c>
      <c r="Q76" s="389" t="n">
        <v>3</v>
      </c>
      <c r="R76" s="41" t="inlineStr">
        <is>
          <t>Corrente</t>
        </is>
      </c>
      <c r="S76" s="389" t="inlineStr">
        <is>
          <t xml:space="preserve">TELEFONE </t>
        </is>
      </c>
      <c r="T76" s="389" t="n">
        <v>19984308321</v>
      </c>
      <c r="U76" s="33" t="n"/>
      <c r="V76" s="52" t="n"/>
      <c r="Z76" s="610" t="n"/>
    </row>
    <row r="77" hidden="1" ht="15" customHeight="1" s="490">
      <c r="A77" s="728" t="n">
        <v>1076</v>
      </c>
      <c r="B77" s="11" t="inlineStr">
        <is>
          <t>Inativo</t>
        </is>
      </c>
      <c r="C77" s="27" t="inlineStr">
        <is>
          <t>LIVIA SOUSA ALMEIDA</t>
        </is>
      </c>
      <c r="D77" s="27" t="inlineStr">
        <is>
          <t>498.098.488-62</t>
        </is>
      </c>
      <c r="E77" s="389" t="n">
        <v>16</v>
      </c>
      <c r="F77" s="389">
        <f>IFERROR(VLOOKUP(QUADRO[[#This Row],[L.ATUAL]],REFERENCIA!A:J,8,FALSE),"")</f>
        <v/>
      </c>
      <c r="G77" s="27" t="inlineStr">
        <is>
          <t>Caixa</t>
        </is>
      </c>
      <c r="H77" s="27" t="inlineStr">
        <is>
          <t>Caixa</t>
        </is>
      </c>
      <c r="I77" s="29" t="n">
        <v>44551</v>
      </c>
      <c r="J77" s="29">
        <f>IFERROR(QUADRO[[#This Row],[ADMISSAO]]+29,"")</f>
        <v/>
      </c>
      <c r="K77" s="29">
        <f>IFERROR(QUADRO[[#This Row],[EXP.30]]+60,"")</f>
        <v/>
      </c>
      <c r="L77" s="118" t="inlineStr">
        <is>
          <t>OK</t>
        </is>
      </c>
      <c r="M77" s="828">
        <f>IFERROR(VLOOKUP(QUADRO[[#This Row],[F. REGISTRO]]&amp;QUADRO[[#This Row],[L.ATUAL]],REFERENCIA!D:E,2,FALSE),IF(QUADRO[[#This Row],[F. REGISTRO]]="Gerente",2500,""))</f>
        <v/>
      </c>
      <c r="N77" s="41" t="inlineStr">
        <is>
          <t>Itaú</t>
        </is>
      </c>
      <c r="O77" s="389" t="n">
        <v>792</v>
      </c>
      <c r="P77" s="389" t="n">
        <v>22306</v>
      </c>
      <c r="Q77" s="389" t="n">
        <v>7</v>
      </c>
      <c r="R77" s="41" t="inlineStr">
        <is>
          <t>Corrente</t>
        </is>
      </c>
      <c r="S77" s="389" t="inlineStr">
        <is>
          <t>CPF</t>
        </is>
      </c>
      <c r="T77" s="723" t="inlineStr">
        <is>
          <t>498.098.488-62</t>
        </is>
      </c>
      <c r="U77" s="413" t="n"/>
      <c r="V77" s="52" t="n"/>
      <c r="Z77" s="610" t="n"/>
    </row>
    <row r="78" hidden="1" ht="15" customHeight="1" s="490">
      <c r="A78" s="728" t="n">
        <v>1077</v>
      </c>
      <c r="B78" s="11" t="inlineStr">
        <is>
          <t>Inativo</t>
        </is>
      </c>
      <c r="C78" s="27" t="inlineStr">
        <is>
          <t>JHONATAN YURI DA SILVA</t>
        </is>
      </c>
      <c r="D78" s="389" t="inlineStr">
        <is>
          <t>107.922.571-46</t>
        </is>
      </c>
      <c r="E78" s="389" t="n">
        <v>14</v>
      </c>
      <c r="F78" s="389">
        <f>IFERROR(VLOOKUP(QUADRO[[#This Row],[L.ATUAL]],REFERENCIA!A:J,8,FALSE),"")</f>
        <v/>
      </c>
      <c r="G78" s="27" t="inlineStr">
        <is>
          <t>Vendedor</t>
        </is>
      </c>
      <c r="H78" s="27" t="inlineStr">
        <is>
          <t>Vendedor</t>
        </is>
      </c>
      <c r="I78" s="29" t="n">
        <v>44568</v>
      </c>
      <c r="J78" s="29">
        <f>IFERROR(QUADRO[[#This Row],[ADMISSAO]]+29,"")</f>
        <v/>
      </c>
      <c r="K78" s="29">
        <f>IFERROR(QUADRO[[#This Row],[EXP.30]]+60,"")</f>
        <v/>
      </c>
      <c r="L78" s="118" t="inlineStr">
        <is>
          <t>OK</t>
        </is>
      </c>
      <c r="M78" s="823">
        <f>IFERROR(VLOOKUP(QUADRO[[#This Row],[F. REGISTRO]]&amp;QUADRO[[#This Row],[L.ATUAL]],REFERENCIA!D:E,2,FALSE),IF(QUADRO[[#This Row],[F. REGISTRO]]="Gerente",2500,""))</f>
        <v/>
      </c>
      <c r="N78" s="41" t="inlineStr">
        <is>
          <t>Itaú</t>
        </is>
      </c>
      <c r="O78" s="389" t="n">
        <v>5245</v>
      </c>
      <c r="P78" s="389" t="n">
        <v>15296</v>
      </c>
      <c r="Q78" s="389" t="n">
        <v>1</v>
      </c>
      <c r="R78" s="41" t="inlineStr">
        <is>
          <t>Corrente</t>
        </is>
      </c>
      <c r="S78" s="389" t="n"/>
      <c r="T78" s="389" t="n"/>
      <c r="U78" s="33" t="n"/>
      <c r="V78" s="52" t="n"/>
      <c r="Z78" s="610" t="n"/>
    </row>
    <row r="79" hidden="1" ht="15" customHeight="1" s="490">
      <c r="A79" s="728" t="n">
        <v>1078</v>
      </c>
      <c r="B79" s="11" t="inlineStr">
        <is>
          <t>Inativo</t>
        </is>
      </c>
      <c r="C79" s="27" t="inlineStr">
        <is>
          <t>HENRIQUE AUGUSTO CAMARGO DE LIMA</t>
        </is>
      </c>
      <c r="D79" s="27" t="inlineStr">
        <is>
          <t>371.211.078-21</t>
        </is>
      </c>
      <c r="E79" s="389" t="n">
        <v>5</v>
      </c>
      <c r="F79" s="389">
        <f>IFERROR(VLOOKUP(QUADRO[[#This Row],[L.ATUAL]],REFERENCIA!A:J,8,FALSE),"")</f>
        <v/>
      </c>
      <c r="G79" s="27" t="inlineStr">
        <is>
          <t>Vendedor</t>
        </is>
      </c>
      <c r="H79" s="27" t="inlineStr">
        <is>
          <t>VR</t>
        </is>
      </c>
      <c r="I79" s="29" t="n">
        <v>44576</v>
      </c>
      <c r="J79" s="29">
        <f>IFERROR(QUADRO[[#This Row],[ADMISSAO]]+29,"")</f>
        <v/>
      </c>
      <c r="K79" s="29">
        <f>IFERROR(QUADRO[[#This Row],[EXP.30]]+60,"")</f>
        <v/>
      </c>
      <c r="L79" s="118" t="n"/>
      <c r="M79" s="824">
        <f>IFERROR(VLOOKUP(QUADRO[[#This Row],[F. REGISTRO]]&amp;QUADRO[[#This Row],[L.ATUAL]],REFERENCIA!D:E,2,FALSE),IF(QUADRO[[#This Row],[F. REGISTRO]]="Gerente",2500,""))</f>
        <v/>
      </c>
      <c r="N79" s="41" t="inlineStr">
        <is>
          <t>Itaú</t>
        </is>
      </c>
      <c r="O79" s="389" t="n">
        <v>6520</v>
      </c>
      <c r="P79" s="389" t="n">
        <v>30553</v>
      </c>
      <c r="Q79" s="389" t="n">
        <v>0</v>
      </c>
      <c r="R79" s="41" t="inlineStr">
        <is>
          <t>Corrente</t>
        </is>
      </c>
      <c r="S79" s="389" t="inlineStr">
        <is>
          <t>TELEFONE</t>
        </is>
      </c>
      <c r="T79" s="723" t="inlineStr">
        <is>
          <t>(14) 998092314</t>
        </is>
      </c>
      <c r="U79" s="413" t="n"/>
      <c r="V79" s="55" t="n"/>
      <c r="W79" s="294" t="n"/>
      <c r="X79" s="294" t="n"/>
      <c r="Y79" s="294" t="n"/>
      <c r="Z79" s="611" t="n"/>
    </row>
    <row r="80" hidden="1" ht="15" customHeight="1" s="490">
      <c r="A80" s="728" t="n">
        <v>1079</v>
      </c>
      <c r="B80" s="11" t="inlineStr">
        <is>
          <t>Inativo</t>
        </is>
      </c>
      <c r="C80" s="27" t="inlineStr">
        <is>
          <t>IGOR DIAS DO AMARAL GURGEL</t>
        </is>
      </c>
      <c r="D80" s="389" t="inlineStr">
        <is>
          <t>440.871.128-45</t>
        </is>
      </c>
      <c r="E80" s="389" t="n">
        <v>15</v>
      </c>
      <c r="F80" s="389">
        <f>IFERROR(VLOOKUP(QUADRO[[#This Row],[L.ATUAL]],REFERENCIA!A:J,8,FALSE),"")</f>
        <v/>
      </c>
      <c r="G80" s="27" t="inlineStr">
        <is>
          <t>Vendedor</t>
        </is>
      </c>
      <c r="H80" s="27" t="inlineStr">
        <is>
          <t>Vendedor</t>
        </is>
      </c>
      <c r="I80" s="29" t="n">
        <v>44600</v>
      </c>
      <c r="J80" s="29">
        <f>IFERROR(QUADRO[[#This Row],[ADMISSAO]]+29,"")</f>
        <v/>
      </c>
      <c r="K80" s="29">
        <f>IFERROR(QUADRO[[#This Row],[EXP.30]]+60,"")</f>
        <v/>
      </c>
      <c r="L80" s="118" t="inlineStr">
        <is>
          <t>OK</t>
        </is>
      </c>
      <c r="M80" s="823">
        <f>IFERROR(VLOOKUP(QUADRO[[#This Row],[F. REGISTRO]]&amp;QUADRO[[#This Row],[L.ATUAL]],REFERENCIA!D:E,2,FALSE),IF(QUADRO[[#This Row],[F. REGISTRO]]="Gerente",2500,""))</f>
        <v/>
      </c>
      <c r="N80" s="41" t="inlineStr">
        <is>
          <t>Itaú</t>
        </is>
      </c>
      <c r="O80" s="389" t="n">
        <v>6424</v>
      </c>
      <c r="P80" s="389" t="n">
        <v>37570</v>
      </c>
      <c r="Q80" s="389" t="n">
        <v>4</v>
      </c>
      <c r="R80" s="41" t="inlineStr">
        <is>
          <t>Corrente</t>
        </is>
      </c>
      <c r="S80" s="389" t="inlineStr">
        <is>
          <t>CPF</t>
        </is>
      </c>
      <c r="T80" s="389" t="inlineStr">
        <is>
          <t>440.871.128-45</t>
        </is>
      </c>
      <c r="U80" s="295" t="n"/>
      <c r="V80" s="52" t="n"/>
      <c r="Z80" s="610" t="n"/>
    </row>
    <row r="81" hidden="1" ht="15" customHeight="1" s="490">
      <c r="A81" s="728" t="n">
        <v>1080</v>
      </c>
      <c r="B81" s="11" t="inlineStr">
        <is>
          <t>Inativo</t>
        </is>
      </c>
      <c r="C81" s="27" t="inlineStr">
        <is>
          <t>LUCAS FELIPE SILVA DE OLIVEIRA</t>
        </is>
      </c>
      <c r="D81" s="27" t="inlineStr">
        <is>
          <t>422.261.538-29</t>
        </is>
      </c>
      <c r="E81" s="389" t="n">
        <v>3</v>
      </c>
      <c r="F81" s="389">
        <f>IFERROR(VLOOKUP(QUADRO[[#This Row],[L.ATUAL]],REFERENCIA!A:J,8,FALSE),"")</f>
        <v/>
      </c>
      <c r="G81" s="27" t="inlineStr">
        <is>
          <t>Vendedor</t>
        </is>
      </c>
      <c r="H81" s="27" t="inlineStr">
        <is>
          <t>Sub Gerente</t>
        </is>
      </c>
      <c r="I81" s="29" t="n">
        <v>44600</v>
      </c>
      <c r="J81" s="29">
        <f>IFERROR(QUADRO[[#This Row],[ADMISSAO]]+29,"")</f>
        <v/>
      </c>
      <c r="K81" s="29">
        <f>IFERROR(QUADRO[[#This Row],[EXP.30]]+60,"")</f>
        <v/>
      </c>
      <c r="L81" s="118" t="n"/>
      <c r="M81" s="823">
        <f>IFERROR(VLOOKUP(QUADRO[[#This Row],[F. REGISTRO]]&amp;QUADRO[[#This Row],[L.ATUAL]],REFERENCIA!D:E,2,FALSE),IF(QUADRO[[#This Row],[F. REGISTRO]]="Gerente",2500,""))</f>
        <v/>
      </c>
      <c r="N81" s="41" t="inlineStr">
        <is>
          <t>Itaú</t>
        </is>
      </c>
      <c r="O81" s="389" t="n">
        <v>6520</v>
      </c>
      <c r="P81" s="389" t="n">
        <v>30366</v>
      </c>
      <c r="Q81" s="389" t="n">
        <v>7</v>
      </c>
      <c r="R81" s="41" t="inlineStr">
        <is>
          <t>Corrente</t>
        </is>
      </c>
      <c r="S81" s="389" t="inlineStr">
        <is>
          <t>CPF</t>
        </is>
      </c>
      <c r="T81" s="723" t="inlineStr">
        <is>
          <t>422.261.538-29</t>
        </is>
      </c>
      <c r="U81" s="413" t="n"/>
      <c r="V81" s="55" t="n"/>
      <c r="W81" s="294" t="n"/>
      <c r="X81" s="294" t="n"/>
      <c r="Y81" s="294" t="n"/>
      <c r="Z81" s="611" t="n"/>
    </row>
    <row r="82" hidden="1" ht="15" customHeight="1" s="490">
      <c r="A82" s="728" t="n">
        <v>1081</v>
      </c>
      <c r="B82" s="11" t="inlineStr">
        <is>
          <t>Inativo</t>
        </is>
      </c>
      <c r="C82" s="27" t="inlineStr">
        <is>
          <t>EDIMARA PAIVA GONCALVES</t>
        </is>
      </c>
      <c r="D82" s="389" t="inlineStr">
        <is>
          <t>453.911.678-92</t>
        </is>
      </c>
      <c r="E82" s="389" t="n">
        <v>1</v>
      </c>
      <c r="F82" s="389">
        <f>IFERROR(VLOOKUP(QUADRO[[#This Row],[L.ATUAL]],REFERENCIA!A:J,8,FALSE),"")</f>
        <v/>
      </c>
      <c r="G82" s="27" t="inlineStr">
        <is>
          <t>Vendedor</t>
        </is>
      </c>
      <c r="H82" s="27" t="inlineStr">
        <is>
          <t>Vendedor</t>
        </is>
      </c>
      <c r="I82" s="29" t="n">
        <v>44603</v>
      </c>
      <c r="J82" s="29">
        <f>IFERROR(QUADRO[[#This Row],[ADMISSAO]]+29,"")</f>
        <v/>
      </c>
      <c r="K82" s="29">
        <f>IFERROR(QUADRO[[#This Row],[EXP.30]]+60,"")</f>
        <v/>
      </c>
      <c r="L82" s="118" t="inlineStr">
        <is>
          <t>OK</t>
        </is>
      </c>
      <c r="M82" s="823">
        <f>IFERROR(VLOOKUP(QUADRO[[#This Row],[F. REGISTRO]]&amp;QUADRO[[#This Row],[L.ATUAL]],REFERENCIA!D:E,2,FALSE),IF(QUADRO[[#This Row],[F. REGISTRO]]="Gerente",2500,""))</f>
        <v/>
      </c>
      <c r="N82" s="41" t="inlineStr">
        <is>
          <t>Itaú</t>
        </is>
      </c>
      <c r="O82" s="389" t="n">
        <v>6317</v>
      </c>
      <c r="P82" s="389" t="n">
        <v>26411</v>
      </c>
      <c r="Q82" s="389" t="n">
        <v>4</v>
      </c>
      <c r="R82" s="41" t="inlineStr">
        <is>
          <t>Corrente</t>
        </is>
      </c>
      <c r="S82" s="389" t="n"/>
      <c r="T82" s="389" t="inlineStr">
        <is>
          <t>453.911.678-92</t>
        </is>
      </c>
      <c r="U82" s="33" t="n"/>
      <c r="V82" s="52" t="n"/>
      <c r="Z82" s="610" t="n"/>
    </row>
    <row r="83" hidden="1" ht="15" customHeight="1" s="490">
      <c r="A83" s="728" t="n">
        <v>1082</v>
      </c>
      <c r="B83" s="11" t="inlineStr">
        <is>
          <t>Inativo</t>
        </is>
      </c>
      <c r="C83" s="27" t="inlineStr">
        <is>
          <t>JONATHAS HENRIQUE VIEIRA MARTINS</t>
        </is>
      </c>
      <c r="D83" s="27" t="inlineStr">
        <is>
          <t>406.525.818-97</t>
        </is>
      </c>
      <c r="E83" s="389" t="n">
        <v>15</v>
      </c>
      <c r="F83" s="389">
        <f>IFERROR(VLOOKUP(QUADRO[[#This Row],[L.ATUAL]],REFERENCIA!A:J,8,FALSE),"")</f>
        <v/>
      </c>
      <c r="G83" s="27" t="inlineStr">
        <is>
          <t>Sub Gerente</t>
        </is>
      </c>
      <c r="H83" s="27" t="inlineStr">
        <is>
          <t>Gerente</t>
        </is>
      </c>
      <c r="I83" s="29" t="n">
        <v>44611</v>
      </c>
      <c r="J83" s="29">
        <f>IFERROR(QUADRO[[#This Row],[ADMISSAO]]+29,"")</f>
        <v/>
      </c>
      <c r="K83" s="29">
        <f>IFERROR(QUADRO[[#This Row],[EXP.30]]+60,"")</f>
        <v/>
      </c>
      <c r="L83" s="118" t="n"/>
      <c r="M83" s="824">
        <f>IFERROR(VLOOKUP(QUADRO[[#This Row],[F. REGISTRO]]&amp;QUADRO[[#This Row],[L.ATUAL]],REFERENCIA!D:E,2,FALSE),IF(QUADRO[[#This Row],[F. REGISTRO]]="Gerente",2500,""))</f>
        <v/>
      </c>
      <c r="N83" s="41" t="inlineStr">
        <is>
          <t>Itaú</t>
        </is>
      </c>
      <c r="O83" s="389" t="n">
        <v>6582</v>
      </c>
      <c r="P83" s="389" t="n">
        <v>21470</v>
      </c>
      <c r="Q83" s="389" t="n">
        <v>3</v>
      </c>
      <c r="R83" s="41" t="inlineStr">
        <is>
          <t>Corrente</t>
        </is>
      </c>
      <c r="S83" s="389" t="inlineStr">
        <is>
          <t>CPF</t>
        </is>
      </c>
      <c r="T83" s="389" t="inlineStr">
        <is>
          <t>406.525.818-97</t>
        </is>
      </c>
      <c r="U83" s="295" t="n"/>
      <c r="V83" s="52" t="n"/>
      <c r="Z83" s="610" t="n"/>
    </row>
    <row r="84" hidden="1" ht="15" customHeight="1" s="490">
      <c r="A84" s="728" t="n">
        <v>1083</v>
      </c>
      <c r="B84" s="11" t="inlineStr">
        <is>
          <t>Inativo</t>
        </is>
      </c>
      <c r="C84" s="27" t="inlineStr">
        <is>
          <t>LEONARDO FERREIRA ARAUJO</t>
        </is>
      </c>
      <c r="D84" s="27" t="inlineStr">
        <is>
          <t>467.806.548-25</t>
        </is>
      </c>
      <c r="E84" s="389" t="n">
        <v>13</v>
      </c>
      <c r="F84" s="389">
        <f>IFERROR(VLOOKUP(QUADRO[[#This Row],[L.ATUAL]],REFERENCIA!A:J,8,FALSE),"")</f>
        <v/>
      </c>
      <c r="G84" s="27" t="inlineStr">
        <is>
          <t>Vendedor</t>
        </is>
      </c>
      <c r="H84" s="27" t="inlineStr">
        <is>
          <t>Vendedor</t>
        </is>
      </c>
      <c r="I84" s="29" t="n">
        <v>44611</v>
      </c>
      <c r="J84" s="29">
        <f>IFERROR(QUADRO[[#This Row],[ADMISSAO]]+29,"")</f>
        <v/>
      </c>
      <c r="K84" s="29">
        <f>IFERROR(QUADRO[[#This Row],[EXP.30]]+60,"")</f>
        <v/>
      </c>
      <c r="L84" s="118" t="n"/>
      <c r="M84" s="823">
        <f>IFERROR(VLOOKUP(QUADRO[[#This Row],[F. REGISTRO]]&amp;QUADRO[[#This Row],[L.ATUAL]],REFERENCIA!D:E,2,FALSE),IF(QUADRO[[#This Row],[F. REGISTRO]]="Gerente",2500,""))</f>
        <v/>
      </c>
      <c r="N84" s="41" t="inlineStr">
        <is>
          <t>Itaú</t>
        </is>
      </c>
      <c r="O84" s="389" t="n">
        <v>513</v>
      </c>
      <c r="P84" s="389" t="n">
        <v>93114</v>
      </c>
      <c r="Q84" s="389" t="n">
        <v>7</v>
      </c>
      <c r="R84" s="41" t="inlineStr">
        <is>
          <t>Corrente</t>
        </is>
      </c>
      <c r="S84" s="389" t="inlineStr">
        <is>
          <t>CPF</t>
        </is>
      </c>
      <c r="T84" s="389" t="inlineStr">
        <is>
          <t>467.806.548-25</t>
        </is>
      </c>
      <c r="U84" s="33" t="n"/>
      <c r="V84" s="52" t="n"/>
      <c r="Z84" s="610" t="n"/>
    </row>
    <row r="85" hidden="1" ht="15" customHeight="1" s="490">
      <c r="A85" s="728" t="n">
        <v>1084</v>
      </c>
      <c r="B85" s="11" t="inlineStr">
        <is>
          <t>Inativo</t>
        </is>
      </c>
      <c r="C85" s="27" t="inlineStr">
        <is>
          <t>MANUELLA MARTIN MORILHA</t>
        </is>
      </c>
      <c r="D85" s="389" t="inlineStr">
        <is>
          <t>394.064.818-39</t>
        </is>
      </c>
      <c r="E85" s="389" t="n">
        <v>22</v>
      </c>
      <c r="F85" s="389">
        <f>IFERROR(VLOOKUP(QUADRO[[#This Row],[L.ATUAL]],REFERENCIA!A:J,8,FALSE),"")</f>
        <v/>
      </c>
      <c r="G85" s="27" t="inlineStr">
        <is>
          <t>Vendedor</t>
        </is>
      </c>
      <c r="H85" s="27" t="inlineStr">
        <is>
          <t>Vendedor</t>
        </is>
      </c>
      <c r="I85" s="29" t="n">
        <v>44617</v>
      </c>
      <c r="J85" s="29">
        <f>IFERROR(QUADRO[[#This Row],[ADMISSAO]]+29,"")</f>
        <v/>
      </c>
      <c r="K85" s="29">
        <f>IFERROR(QUADRO[[#This Row],[EXP.30]]+60,"")</f>
        <v/>
      </c>
      <c r="L85" s="118" t="inlineStr">
        <is>
          <t>OK</t>
        </is>
      </c>
      <c r="M85" s="823">
        <f>IFERROR(VLOOKUP(QUADRO[[#This Row],[F. REGISTRO]]&amp;QUADRO[[#This Row],[L.ATUAL]],REFERENCIA!D:E,2,FALSE),IF(QUADRO[[#This Row],[F. REGISTRO]]="Gerente",2500,""))</f>
        <v/>
      </c>
      <c r="N85" s="41" t="inlineStr">
        <is>
          <t>Itaú</t>
        </is>
      </c>
      <c r="O85" s="389" t="n"/>
      <c r="P85" s="389" t="n"/>
      <c r="Q85" s="389" t="n"/>
      <c r="R85" s="41" t="inlineStr">
        <is>
          <t>Corrente</t>
        </is>
      </c>
      <c r="S85" s="389" t="n"/>
      <c r="T85" s="389" t="n"/>
      <c r="U85" s="33" t="n"/>
      <c r="V85" s="52" t="n"/>
      <c r="Z85" s="610" t="n"/>
    </row>
    <row r="86" hidden="1" ht="15" customHeight="1" s="490">
      <c r="A86" s="728" t="n">
        <v>1085</v>
      </c>
      <c r="B86" s="11" t="inlineStr">
        <is>
          <t>Inativo</t>
        </is>
      </c>
      <c r="C86" s="27" t="inlineStr">
        <is>
          <t>CINTIA ALVES FERREIRA DA SILVA</t>
        </is>
      </c>
      <c r="D86" s="27" t="inlineStr">
        <is>
          <t>419.953.758-96</t>
        </is>
      </c>
      <c r="E86" s="389" t="n">
        <v>8</v>
      </c>
      <c r="F86" s="389">
        <f>IFERROR(VLOOKUP(QUADRO[[#This Row],[L.ATUAL]],REFERENCIA!A:J,8,FALSE),"")</f>
        <v/>
      </c>
      <c r="G86" s="27" t="inlineStr">
        <is>
          <t>Caixa</t>
        </is>
      </c>
      <c r="H86" s="27" t="inlineStr">
        <is>
          <t>Caixa</t>
        </is>
      </c>
      <c r="I86" s="29" t="n">
        <v>44625</v>
      </c>
      <c r="J86" s="29">
        <f>IFERROR(QUADRO[[#This Row],[ADMISSAO]]+29,"")</f>
        <v/>
      </c>
      <c r="K86" s="29">
        <f>IFERROR(QUADRO[[#This Row],[EXP.30]]+60,"")</f>
        <v/>
      </c>
      <c r="L86" s="118" t="n"/>
      <c r="M86" s="823">
        <f>IFERROR(VLOOKUP(QUADRO[[#This Row],[F. REGISTRO]]&amp;QUADRO[[#This Row],[L.ATUAL]],REFERENCIA!D:E,2,FALSE),IF(QUADRO[[#This Row],[F. REGISTRO]]="Gerente",2500,""))</f>
        <v/>
      </c>
      <c r="N86" s="41" t="inlineStr">
        <is>
          <t>Itaú</t>
        </is>
      </c>
      <c r="O86" s="389" t="n">
        <v>7399</v>
      </c>
      <c r="P86" s="389" t="n">
        <v>35355</v>
      </c>
      <c r="Q86" s="389" t="n">
        <v>1</v>
      </c>
      <c r="R86" s="41" t="inlineStr">
        <is>
          <t>Corrente</t>
        </is>
      </c>
      <c r="S86" s="389" t="inlineStr">
        <is>
          <t xml:space="preserve">TELEFONE </t>
        </is>
      </c>
      <c r="T86" s="723" t="n">
        <v>14998428268</v>
      </c>
      <c r="U86" s="413" t="n"/>
      <c r="V86" s="52" t="n"/>
      <c r="Z86" s="610" t="n"/>
    </row>
    <row r="87" hidden="1" ht="15" customHeight="1" s="490">
      <c r="A87" s="728" t="n">
        <v>1086</v>
      </c>
      <c r="B87" s="11" t="inlineStr">
        <is>
          <t>Inativo</t>
        </is>
      </c>
      <c r="C87" s="27" t="inlineStr">
        <is>
          <t>SAMUEL FELIPE PEREIRA TEIXEIRA</t>
        </is>
      </c>
      <c r="D87" s="389" t="inlineStr">
        <is>
          <t>111.733.306-07</t>
        </is>
      </c>
      <c r="E87" s="389" t="n">
        <v>25</v>
      </c>
      <c r="F87" s="389">
        <f>IFERROR(VLOOKUP(QUADRO[[#This Row],[L.ATUAL]],REFERENCIA!A:J,8,FALSE),"")</f>
        <v/>
      </c>
      <c r="G87" s="27" t="inlineStr">
        <is>
          <t>Vendedor</t>
        </is>
      </c>
      <c r="H87" s="27" t="inlineStr">
        <is>
          <t>Vendedor</t>
        </is>
      </c>
      <c r="I87" s="29" t="n">
        <v>44625</v>
      </c>
      <c r="J87" s="29">
        <f>IFERROR(QUADRO[[#This Row],[ADMISSAO]]+29,"")</f>
        <v/>
      </c>
      <c r="K87" s="29">
        <f>IFERROR(QUADRO[[#This Row],[EXP.30]]+60,"")</f>
        <v/>
      </c>
      <c r="L87" s="118" t="inlineStr">
        <is>
          <t>OK</t>
        </is>
      </c>
      <c r="M87" s="823">
        <f>IFERROR(VLOOKUP(QUADRO[[#This Row],[F. REGISTRO]]&amp;QUADRO[[#This Row],[L.ATUAL]],REFERENCIA!D:E,2,FALSE),IF(QUADRO[[#This Row],[F. REGISTRO]]="Gerente",2500,""))</f>
        <v/>
      </c>
      <c r="N87" s="41" t="inlineStr">
        <is>
          <t>Itaú</t>
        </is>
      </c>
      <c r="O87" s="389" t="n"/>
      <c r="P87" s="389" t="n"/>
      <c r="Q87" s="389" t="n"/>
      <c r="R87" s="41" t="inlineStr">
        <is>
          <t>Corrente</t>
        </is>
      </c>
      <c r="S87" s="389" t="n"/>
      <c r="T87" s="389" t="n"/>
      <c r="U87" s="295" t="n"/>
      <c r="V87" s="52" t="n"/>
      <c r="Z87" s="610" t="n"/>
    </row>
    <row r="88" hidden="1" ht="15" customHeight="1" s="490">
      <c r="A88" s="728" t="n">
        <v>1087</v>
      </c>
      <c r="B88" s="11" t="inlineStr">
        <is>
          <t>Inativo</t>
        </is>
      </c>
      <c r="C88" s="27" t="inlineStr">
        <is>
          <t>IGOR MACHADO NEUBAUER DE ARRUDA</t>
        </is>
      </c>
      <c r="D88" s="389" t="inlineStr">
        <is>
          <t>414.097.128-26</t>
        </is>
      </c>
      <c r="E88" s="389" t="n">
        <v>2</v>
      </c>
      <c r="F88" s="389">
        <f>IFERROR(VLOOKUP(QUADRO[[#This Row],[L.ATUAL]],REFERENCIA!A:J,8,FALSE),"")</f>
        <v/>
      </c>
      <c r="G88" s="27" t="inlineStr">
        <is>
          <t>Vendedor</t>
        </is>
      </c>
      <c r="H88" s="27" t="inlineStr">
        <is>
          <t>Vendedor</t>
        </is>
      </c>
      <c r="I88" s="29" t="n">
        <v>44628</v>
      </c>
      <c r="J88" s="29">
        <f>IFERROR(QUADRO[[#This Row],[ADMISSAO]]+29,"")</f>
        <v/>
      </c>
      <c r="K88" s="29">
        <f>IFERROR(QUADRO[[#This Row],[EXP.30]]+60,"")</f>
        <v/>
      </c>
      <c r="L88" s="118" t="inlineStr">
        <is>
          <t>OK</t>
        </is>
      </c>
      <c r="M88" s="823">
        <f>IFERROR(VLOOKUP(QUADRO[[#This Row],[F. REGISTRO]]&amp;QUADRO[[#This Row],[L.ATUAL]],REFERENCIA!D:E,2,FALSE),IF(QUADRO[[#This Row],[F. REGISTRO]]="Gerente",2500,""))</f>
        <v/>
      </c>
      <c r="N88" s="41" t="inlineStr">
        <is>
          <t>Itaú</t>
        </is>
      </c>
      <c r="O88" s="389" t="n">
        <v>2920</v>
      </c>
      <c r="P88" s="389" t="n">
        <v>26290</v>
      </c>
      <c r="Q88" s="389" t="n">
        <v>0</v>
      </c>
      <c r="R88" s="41" t="inlineStr">
        <is>
          <t>Corrente</t>
        </is>
      </c>
      <c r="S88" s="389" t="inlineStr">
        <is>
          <t>CPF</t>
        </is>
      </c>
      <c r="T88" s="389" t="inlineStr">
        <is>
          <t>414.097.128-26</t>
        </is>
      </c>
      <c r="U88" s="33" t="n"/>
      <c r="V88" s="52" t="n"/>
      <c r="Z88" s="610" t="n"/>
    </row>
    <row r="89" hidden="1" ht="15" customHeight="1" s="490">
      <c r="A89" s="728" t="n">
        <v>1088</v>
      </c>
      <c r="B89" s="11" t="inlineStr">
        <is>
          <t>Inativo</t>
        </is>
      </c>
      <c r="C89" s="27" t="inlineStr">
        <is>
          <t>PEDRO VINICIUS GUINDAS DE OLIVEIRA</t>
        </is>
      </c>
      <c r="D89" s="27" t="inlineStr">
        <is>
          <t>486.421.458-11</t>
        </is>
      </c>
      <c r="E89" s="389" t="n">
        <v>8</v>
      </c>
      <c r="F89" s="389">
        <f>IFERROR(VLOOKUP(QUADRO[[#This Row],[L.ATUAL]],REFERENCIA!A:J,8,FALSE),"")</f>
        <v/>
      </c>
      <c r="G89" s="27" t="inlineStr">
        <is>
          <t>Vendedor</t>
        </is>
      </c>
      <c r="H89" s="27" t="inlineStr">
        <is>
          <t>VR</t>
        </is>
      </c>
      <c r="I89" s="29" t="n">
        <v>44629</v>
      </c>
      <c r="J89" s="29">
        <f>IFERROR(QUADRO[[#This Row],[ADMISSAO]]+29,"")</f>
        <v/>
      </c>
      <c r="K89" s="29">
        <f>IFERROR(QUADRO[[#This Row],[EXP.30]]+60,"")</f>
        <v/>
      </c>
      <c r="L89" s="118" t="n"/>
      <c r="M89" s="824">
        <f>IFERROR(VLOOKUP(QUADRO[[#This Row],[F. REGISTRO]]&amp;QUADRO[[#This Row],[L.ATUAL]],REFERENCIA!D:E,2,FALSE),IF(QUADRO[[#This Row],[F. REGISTRO]]="Gerente",2500,""))</f>
        <v/>
      </c>
      <c r="N89" s="41" t="inlineStr">
        <is>
          <t>Itaú</t>
        </is>
      </c>
      <c r="O89" s="389" t="n">
        <v>8977</v>
      </c>
      <c r="P89" s="389" t="n">
        <v>8896</v>
      </c>
      <c r="Q89" s="389" t="n">
        <v>5</v>
      </c>
      <c r="R89" s="41" t="inlineStr">
        <is>
          <t>Corrente</t>
        </is>
      </c>
      <c r="S89" s="389" t="inlineStr">
        <is>
          <t>E-MAIL</t>
        </is>
      </c>
      <c r="T89" s="723" t="inlineStr">
        <is>
          <t>pedroguiindas@gmail.com</t>
        </is>
      </c>
      <c r="U89" s="413" t="n"/>
      <c r="V89" s="52" t="n"/>
      <c r="Z89" s="610" t="n"/>
    </row>
    <row r="90" hidden="1" ht="15" customHeight="1" s="490">
      <c r="A90" s="728" t="n">
        <v>1089</v>
      </c>
      <c r="B90" s="11" t="inlineStr">
        <is>
          <t>Inativo</t>
        </is>
      </c>
      <c r="C90" s="27" t="inlineStr">
        <is>
          <t>EDSON JUNIOR RODRIGUES OLERIANO</t>
        </is>
      </c>
      <c r="D90" s="27" t="inlineStr">
        <is>
          <t>435.371.918-12</t>
        </is>
      </c>
      <c r="E90" s="389" t="inlineStr">
        <is>
          <t>Sem registro</t>
        </is>
      </c>
      <c r="F90" s="389">
        <f>IFERROR(VLOOKUP(QUADRO[[#This Row],[L.ATUAL]],REFERENCIA!A:J,8,FALSE),"")</f>
        <v/>
      </c>
      <c r="G90" s="27" t="inlineStr">
        <is>
          <t>Vendedor</t>
        </is>
      </c>
      <c r="H90" s="27" t="inlineStr">
        <is>
          <t>Vendedor</t>
        </is>
      </c>
      <c r="I90" s="29" t="n">
        <v>44629</v>
      </c>
      <c r="J90" s="29">
        <f>IFERROR(QUADRO[[#This Row],[ADMISSAO]]+29,"")</f>
        <v/>
      </c>
      <c r="K90" s="29">
        <f>IFERROR(QUADRO[[#This Row],[EXP.30]]+60,"")</f>
        <v/>
      </c>
      <c r="L90" s="118" t="inlineStr">
        <is>
          <t>OK</t>
        </is>
      </c>
      <c r="M90" s="823">
        <f>IFERROR(VLOOKUP(QUADRO[[#This Row],[F. REGISTRO]]&amp;QUADRO[[#This Row],[L.ATUAL]],REFERENCIA!D:E,2,FALSE),IF(QUADRO[[#This Row],[F. REGISTRO]]="Gerente",2500,""))</f>
        <v/>
      </c>
      <c r="N90" s="41" t="inlineStr">
        <is>
          <t>Itaú</t>
        </is>
      </c>
      <c r="O90" s="389" t="n">
        <v>5297</v>
      </c>
      <c r="P90" s="389" t="n">
        <v>11847</v>
      </c>
      <c r="Q90" s="389" t="n">
        <v>2</v>
      </c>
      <c r="R90" s="41" t="inlineStr">
        <is>
          <t>Corrente</t>
        </is>
      </c>
      <c r="S90" s="389" t="inlineStr">
        <is>
          <t>CPF</t>
        </is>
      </c>
      <c r="T90" s="389" t="inlineStr">
        <is>
          <t>435.371.918-12</t>
        </is>
      </c>
      <c r="U90" s="33" t="n"/>
      <c r="V90" s="294" t="n"/>
      <c r="W90" s="294" t="n"/>
      <c r="X90" s="294" t="n"/>
      <c r="Y90" s="294" t="n"/>
      <c r="Z90" s="611" t="n"/>
    </row>
    <row r="91" hidden="1" ht="15" customHeight="1" s="490">
      <c r="A91" s="728" t="n">
        <v>1090</v>
      </c>
      <c r="B91" s="11" t="inlineStr">
        <is>
          <t>Inativo</t>
        </is>
      </c>
      <c r="C91" s="27" t="inlineStr">
        <is>
          <t>CAUE KAMAU PEREIRA DE SOUZA</t>
        </is>
      </c>
      <c r="D91" s="389" t="inlineStr">
        <is>
          <t>376.775.468-11</t>
        </is>
      </c>
      <c r="E91" s="389" t="n">
        <v>28</v>
      </c>
      <c r="F91" s="389">
        <f>IFERROR(VLOOKUP(QUADRO[[#This Row],[L.ATUAL]],REFERENCIA!A:J,8,FALSE),"")</f>
        <v/>
      </c>
      <c r="G91" s="27" t="inlineStr">
        <is>
          <t>Gerente</t>
        </is>
      </c>
      <c r="H91" s="27" t="inlineStr">
        <is>
          <t>Gerente</t>
        </is>
      </c>
      <c r="I91" s="29" t="n">
        <v>44631</v>
      </c>
      <c r="J91" s="29">
        <f>IFERROR(QUADRO[[#This Row],[ADMISSAO]]+29,"")</f>
        <v/>
      </c>
      <c r="K91" s="29">
        <f>IFERROR(QUADRO[[#This Row],[EXP.30]]+60,"")</f>
        <v/>
      </c>
      <c r="L91" s="30" t="n"/>
      <c r="M91" s="821">
        <f>IFERROR(VLOOKUP(QUADRO[[#This Row],[F. REGISTRO]]&amp;QUADRO[[#This Row],[L.ATUAL]],REFERENCIA!D:E,2,FALSE),IF(QUADRO[[#This Row],[F. REGISTRO]]="Gerente",2500,""))</f>
        <v/>
      </c>
      <c r="N91" s="31" t="inlineStr">
        <is>
          <t>Itaú</t>
        </is>
      </c>
      <c r="O91" s="168" t="n">
        <v>5424</v>
      </c>
      <c r="P91" s="168" t="n">
        <v>8138</v>
      </c>
      <c r="Q91" s="168" t="n">
        <v>7</v>
      </c>
      <c r="R91" s="31" t="inlineStr">
        <is>
          <t>Corrente</t>
        </is>
      </c>
      <c r="S91" s="168" t="n"/>
      <c r="T91" s="168" t="n"/>
      <c r="U91" s="33" t="n"/>
      <c r="V91" s="52" t="n"/>
      <c r="Z91" s="610" t="n"/>
    </row>
    <row r="92">
      <c r="A92" s="116" t="n">
        <v>1091</v>
      </c>
      <c r="B92" s="194" t="inlineStr">
        <is>
          <t>Ativo</t>
        </is>
      </c>
      <c r="C92" s="81" t="inlineStr">
        <is>
          <t>BRUNA LIMA SOUSA</t>
        </is>
      </c>
      <c r="D92" s="50" t="inlineStr">
        <is>
          <t>065.886.965-58</t>
        </is>
      </c>
      <c r="E92" s="389" t="n">
        <v>4</v>
      </c>
      <c r="F92" s="389">
        <f>IFERROR(VLOOKUP(QUADRO[[#This Row],[L.ATUAL]],REFERENCIA!A:J,8,FALSE),"")</f>
        <v/>
      </c>
      <c r="G92" s="27" t="inlineStr">
        <is>
          <t>Caixa</t>
        </is>
      </c>
      <c r="H92" s="27" t="inlineStr">
        <is>
          <t>Caixa</t>
        </is>
      </c>
      <c r="I92" s="29" t="n">
        <v>44704</v>
      </c>
      <c r="J92" s="29">
        <f>IFERROR(QUADRO[[#This Row],[ADMISSAO]]+29,"")</f>
        <v/>
      </c>
      <c r="K92" s="29">
        <f>IFERROR(QUADRO[[#This Row],[EXP.30]]+60,"")</f>
        <v/>
      </c>
      <c r="L92" s="77" t="inlineStr">
        <is>
          <t>OK</t>
        </is>
      </c>
      <c r="M92" s="822">
        <f>IFERROR(VLOOKUP(QUADRO[[#This Row],[F. REGISTRO]]&amp;QUADRO[[#This Row],[L.ATUAL]],REFERENCIA!D:E,2,FALSE),IF(QUADRO[[#This Row],[F. REGISTRO]]="Gerente",2500,""))</f>
        <v/>
      </c>
      <c r="N92" s="240" t="inlineStr">
        <is>
          <t>SANTANDER</t>
        </is>
      </c>
      <c r="O92" s="35" t="n">
        <v>62</v>
      </c>
      <c r="P92" s="123" t="inlineStr">
        <is>
          <t>01097929</t>
        </is>
      </c>
      <c r="Q92" s="389" t="n">
        <v>7</v>
      </c>
      <c r="R92" s="41" t="inlineStr">
        <is>
          <t>Corrente</t>
        </is>
      </c>
      <c r="S92" s="747" t="inlineStr">
        <is>
          <t>EMAIL</t>
        </is>
      </c>
      <c r="T92" s="723" t="inlineStr">
        <is>
          <t xml:space="preserve"> lbruna304@yahoo.com</t>
        </is>
      </c>
      <c r="U92" s="73" t="inlineStr">
        <is>
          <t>lbruna304@yahoo.com</t>
        </is>
      </c>
      <c r="V92" s="63" t="n"/>
      <c r="W92" s="64" t="n">
        <v>35010</v>
      </c>
      <c r="X92" s="64" t="inlineStr">
        <is>
          <t>SIM</t>
        </is>
      </c>
      <c r="Y92" s="295" t="n"/>
      <c r="Z92" s="246" t="n"/>
    </row>
    <row r="93" hidden="1" ht="15" customHeight="1" s="490">
      <c r="A93" s="728" t="n">
        <v>1092</v>
      </c>
      <c r="B93" s="11" t="inlineStr">
        <is>
          <t>Inativo</t>
        </is>
      </c>
      <c r="C93" s="27" t="inlineStr">
        <is>
          <t>LINCOLN RAPHAEL AMORIM PINTO</t>
        </is>
      </c>
      <c r="D93" s="27" t="inlineStr">
        <is>
          <t>458.498.858-70</t>
        </is>
      </c>
      <c r="E93" s="389" t="n">
        <v>7</v>
      </c>
      <c r="F93" s="389">
        <f>IFERROR(VLOOKUP(QUADRO[[#This Row],[L.ATUAL]],REFERENCIA!A:J,8,FALSE),"")</f>
        <v/>
      </c>
      <c r="G93" s="27" t="inlineStr">
        <is>
          <t>Vendedor</t>
        </is>
      </c>
      <c r="H93" s="27" t="inlineStr">
        <is>
          <t>VR</t>
        </is>
      </c>
      <c r="I93" s="29" t="n">
        <v>44632</v>
      </c>
      <c r="J93" s="29">
        <f>IFERROR(QUADRO[[#This Row],[ADMISSAO]]+29,"")</f>
        <v/>
      </c>
      <c r="K93" s="29">
        <f>IFERROR(QUADRO[[#This Row],[EXP.30]]+60,"")</f>
        <v/>
      </c>
      <c r="L93" s="118" t="n"/>
      <c r="M93" s="823">
        <f>IFERROR(VLOOKUP(QUADRO[[#This Row],[F. REGISTRO]]&amp;QUADRO[[#This Row],[L.ATUAL]],REFERENCIA!D:E,2,FALSE),IF(QUADRO[[#This Row],[F. REGISTRO]]="Gerente",2500,""))</f>
        <v/>
      </c>
      <c r="N93" s="41" t="inlineStr">
        <is>
          <t>Itaú</t>
        </is>
      </c>
      <c r="O93" s="389" t="n">
        <v>7935</v>
      </c>
      <c r="P93" s="389" t="n">
        <v>11328</v>
      </c>
      <c r="Q93" s="389" t="n">
        <v>7</v>
      </c>
      <c r="R93" s="41" t="inlineStr">
        <is>
          <t>Corrente</t>
        </is>
      </c>
      <c r="S93" s="389" t="inlineStr">
        <is>
          <t xml:space="preserve">TELEFONE </t>
        </is>
      </c>
      <c r="T93" s="389" t="n">
        <v>17991898688</v>
      </c>
      <c r="U93" s="33" t="n"/>
      <c r="Z93" s="610" t="n"/>
    </row>
    <row r="94" hidden="1" ht="15" customHeight="1" s="490">
      <c r="A94" s="728" t="n">
        <v>1093</v>
      </c>
      <c r="B94" s="11" t="inlineStr">
        <is>
          <t>Inativo</t>
        </is>
      </c>
      <c r="C94" s="27" t="inlineStr">
        <is>
          <t>JOAO GABRIEL FERREIRA DA SILVA</t>
        </is>
      </c>
      <c r="D94" s="27" t="inlineStr">
        <is>
          <t>425.610.888-20</t>
        </is>
      </c>
      <c r="E94" s="389" t="n">
        <v>27</v>
      </c>
      <c r="F94" s="389">
        <f>IFERROR(VLOOKUP(QUADRO[[#This Row],[L.ATUAL]],REFERENCIA!A:J,8,FALSE),"")</f>
        <v/>
      </c>
      <c r="G94" s="27" t="inlineStr">
        <is>
          <t>Vendedor</t>
        </is>
      </c>
      <c r="H94" s="27" t="inlineStr">
        <is>
          <t>Vendedor</t>
        </is>
      </c>
      <c r="I94" s="29" t="n">
        <v>44638</v>
      </c>
      <c r="J94" s="29">
        <f>IFERROR(QUADRO[[#This Row],[ADMISSAO]]+29,"")</f>
        <v/>
      </c>
      <c r="K94" s="29">
        <f>IFERROR(QUADRO[[#This Row],[EXP.30]]+60,"")</f>
        <v/>
      </c>
      <c r="L94" s="30" t="n"/>
      <c r="M94" s="821">
        <f>IFERROR(VLOOKUP(QUADRO[[#This Row],[F. REGISTRO]]&amp;QUADRO[[#This Row],[L.ATUAL]],REFERENCIA!D:E,2,FALSE),IF(QUADRO[[#This Row],[F. REGISTRO]]="Gerente",2500,""))</f>
        <v/>
      </c>
      <c r="N94" s="31" t="inlineStr">
        <is>
          <t>Itaú</t>
        </is>
      </c>
      <c r="O94" s="168" t="n">
        <v>4513</v>
      </c>
      <c r="P94" s="168" t="n">
        <v>37645</v>
      </c>
      <c r="Q94" s="168" t="n">
        <v>1</v>
      </c>
      <c r="R94" s="31" t="inlineStr">
        <is>
          <t>Corrente</t>
        </is>
      </c>
      <c r="S94" s="168" t="inlineStr">
        <is>
          <t>TELEFONE</t>
        </is>
      </c>
      <c r="T94" s="168" t="n">
        <v>16997701593</v>
      </c>
      <c r="U94" s="33" t="n"/>
      <c r="V94" s="52" t="n"/>
      <c r="Z94" s="610" t="n"/>
    </row>
    <row r="95" hidden="1" ht="15" customHeight="1" s="490">
      <c r="A95" s="728" t="n">
        <v>1094</v>
      </c>
      <c r="B95" s="11" t="inlineStr">
        <is>
          <t>Inativo</t>
        </is>
      </c>
      <c r="C95" s="27" t="inlineStr">
        <is>
          <t>BRENO ALVES RABELO</t>
        </is>
      </c>
      <c r="D95" s="27" t="inlineStr">
        <is>
          <t>135.782.226-07</t>
        </is>
      </c>
      <c r="E95" s="389" t="n">
        <v>31</v>
      </c>
      <c r="F95" s="389">
        <f>IFERROR(VLOOKUP(QUADRO[[#This Row],[L.ATUAL]],REFERENCIA!A:J,8,FALSE),"")</f>
        <v/>
      </c>
      <c r="G95" s="27" t="inlineStr">
        <is>
          <t>Vendedor</t>
        </is>
      </c>
      <c r="H95" s="27" t="inlineStr">
        <is>
          <t>VR</t>
        </is>
      </c>
      <c r="I95" s="29" t="n">
        <v>44644</v>
      </c>
      <c r="J95" s="29">
        <f>IFERROR(QUADRO[[#This Row],[ADMISSAO]]+29,"")</f>
        <v/>
      </c>
      <c r="K95" s="29">
        <f>IFERROR(QUADRO[[#This Row],[EXP.30]]+60,"")</f>
        <v/>
      </c>
      <c r="L95" s="118" t="n"/>
      <c r="M95" s="823">
        <f>IFERROR(VLOOKUP(QUADRO[[#This Row],[F. REGISTRO]]&amp;QUADRO[[#This Row],[L.ATUAL]],REFERENCIA!D:E,2,FALSE),IF(QUADRO[[#This Row],[F. REGISTRO]]="Gerente",2500,""))</f>
        <v/>
      </c>
      <c r="N95" s="41" t="inlineStr">
        <is>
          <t>Itaú</t>
        </is>
      </c>
      <c r="O95" s="389" t="n">
        <v>6506</v>
      </c>
      <c r="P95" s="389" t="n">
        <v>22835</v>
      </c>
      <c r="Q95" s="389" t="n">
        <v>9</v>
      </c>
      <c r="R95" s="41" t="inlineStr">
        <is>
          <t>Corrente</t>
        </is>
      </c>
      <c r="S95" s="389" t="inlineStr">
        <is>
          <t>CPF</t>
        </is>
      </c>
      <c r="T95" s="389" t="inlineStr">
        <is>
          <t>135.782.226-07</t>
        </is>
      </c>
      <c r="U95" s="33" t="n"/>
      <c r="V95" s="52" t="n"/>
      <c r="Z95" s="610" t="n"/>
    </row>
    <row r="96" hidden="1" ht="15" customHeight="1" s="490">
      <c r="A96" s="728" t="n">
        <v>1095</v>
      </c>
      <c r="B96" s="11" t="inlineStr">
        <is>
          <t>Inativo</t>
        </is>
      </c>
      <c r="C96" s="27" t="inlineStr">
        <is>
          <t>AMANDA RIBEIRO FARIAS NASCIMENTO</t>
        </is>
      </c>
      <c r="D96" s="27" t="inlineStr">
        <is>
          <t>389.716.498-10</t>
        </is>
      </c>
      <c r="E96" s="389" t="n">
        <v>18</v>
      </c>
      <c r="F96" s="389">
        <f>IFERROR(VLOOKUP(QUADRO[[#This Row],[L.ATUAL]],REFERENCIA!A:J,8,FALSE),"")</f>
        <v/>
      </c>
      <c r="G96" s="27" t="inlineStr">
        <is>
          <t>Gerente</t>
        </is>
      </c>
      <c r="H96" s="27" t="inlineStr">
        <is>
          <t>Gerente</t>
        </is>
      </c>
      <c r="I96" s="29" t="n">
        <v>44644</v>
      </c>
      <c r="J96" s="29">
        <f>IFERROR(QUADRO[[#This Row],[ADMISSAO]]+29,"")</f>
        <v/>
      </c>
      <c r="K96" s="29">
        <f>IFERROR(QUADRO[[#This Row],[EXP.30]]+60,"")</f>
        <v/>
      </c>
      <c r="L96" s="118" t="n"/>
      <c r="M96" s="823">
        <f>IFERROR(VLOOKUP(QUADRO[[#This Row],[F. REGISTRO]]&amp;QUADRO[[#This Row],[L.ATUAL]],REFERENCIA!D:E,2,FALSE),IF(QUADRO[[#This Row],[F. REGISTRO]]="Gerente",2500,""))</f>
        <v/>
      </c>
      <c r="N96" s="41" t="inlineStr">
        <is>
          <t>Itaú</t>
        </is>
      </c>
      <c r="O96" s="389" t="n">
        <v>50</v>
      </c>
      <c r="P96" s="389" t="n">
        <v>93455</v>
      </c>
      <c r="Q96" s="389" t="n">
        <v>3</v>
      </c>
      <c r="R96" s="41" t="inlineStr">
        <is>
          <t>Corrente</t>
        </is>
      </c>
      <c r="S96" s="389" t="n"/>
      <c r="T96" s="389" t="n"/>
      <c r="U96" s="33" t="n"/>
      <c r="V96" s="52" t="n"/>
      <c r="Z96" s="610" t="n"/>
    </row>
    <row r="97" hidden="1" ht="15" customHeight="1" s="490">
      <c r="A97" s="728" t="n">
        <v>1096</v>
      </c>
      <c r="B97" s="11" t="inlineStr">
        <is>
          <t>Inativo</t>
        </is>
      </c>
      <c r="C97" s="27" t="inlineStr">
        <is>
          <t>RODRIGO DE ABREU FUJIHARA</t>
        </is>
      </c>
      <c r="D97" s="27" t="inlineStr">
        <is>
          <t>311.224.078-23</t>
        </is>
      </c>
      <c r="E97" s="389" t="n">
        <v>12</v>
      </c>
      <c r="F97" s="389">
        <f>IFERROR(VLOOKUP(QUADRO[[#This Row],[L.ATUAL]],REFERENCIA!A:J,8,FALSE),"")</f>
        <v/>
      </c>
      <c r="G97" s="27" t="inlineStr">
        <is>
          <t>Gerente</t>
        </is>
      </c>
      <c r="H97" s="27" t="inlineStr">
        <is>
          <t>Gerente</t>
        </is>
      </c>
      <c r="I97" s="29" t="n">
        <v>44652</v>
      </c>
      <c r="J97" s="29">
        <f>IFERROR(QUADRO[[#This Row],[ADMISSAO]]+29,"")</f>
        <v/>
      </c>
      <c r="K97" s="29">
        <f>IFERROR(QUADRO[[#This Row],[EXP.30]]+60,"")</f>
        <v/>
      </c>
      <c r="L97" s="118" t="n"/>
      <c r="M97" s="823">
        <f>IFERROR(VLOOKUP(QUADRO[[#This Row],[F. REGISTRO]]&amp;QUADRO[[#This Row],[L.ATUAL]],REFERENCIA!D:E,2,FALSE),IF(QUADRO[[#This Row],[F. REGISTRO]]="Gerente",2500,""))</f>
        <v/>
      </c>
      <c r="N97" s="41" t="inlineStr">
        <is>
          <t>Itaú</t>
        </is>
      </c>
      <c r="O97" s="389" t="n">
        <v>7399</v>
      </c>
      <c r="P97" s="389" t="n">
        <v>37010</v>
      </c>
      <c r="Q97" s="389" t="n">
        <v>0</v>
      </c>
      <c r="R97" s="41" t="inlineStr">
        <is>
          <t>Corrente</t>
        </is>
      </c>
      <c r="S97" s="389" t="n"/>
      <c r="T97" s="389" t="n"/>
      <c r="U97" s="33" t="n"/>
      <c r="V97" s="52" t="n"/>
      <c r="Z97" s="610" t="n"/>
    </row>
    <row r="98" hidden="1" ht="15" customHeight="1" s="490">
      <c r="A98" s="728" t="n">
        <v>1097</v>
      </c>
      <c r="B98" s="11" t="inlineStr">
        <is>
          <t>Inativo</t>
        </is>
      </c>
      <c r="C98" s="27" t="inlineStr">
        <is>
          <t>DIEGO ROSENO SANTOS</t>
        </is>
      </c>
      <c r="D98" s="389" t="inlineStr">
        <is>
          <t>020.707.446-12</t>
        </is>
      </c>
      <c r="E98" s="389" t="n">
        <v>25</v>
      </c>
      <c r="F98" s="389">
        <f>IFERROR(VLOOKUP(QUADRO[[#This Row],[L.ATUAL]],REFERENCIA!A:J,8,FALSE),"")</f>
        <v/>
      </c>
      <c r="G98" s="27" t="inlineStr">
        <is>
          <t>Gerente</t>
        </is>
      </c>
      <c r="H98" s="27" t="inlineStr">
        <is>
          <t>Gerente</t>
        </is>
      </c>
      <c r="I98" s="29" t="n">
        <v>44652</v>
      </c>
      <c r="J98" s="29">
        <f>IFERROR(QUADRO[[#This Row],[ADMISSAO]]+29,"")</f>
        <v/>
      </c>
      <c r="K98" s="29">
        <f>IFERROR(QUADRO[[#This Row],[EXP.30]]+60,"")</f>
        <v/>
      </c>
      <c r="L98" s="118" t="inlineStr">
        <is>
          <t>OK</t>
        </is>
      </c>
      <c r="M98" s="823">
        <f>IFERROR(VLOOKUP(QUADRO[[#This Row],[F. REGISTRO]]&amp;QUADRO[[#This Row],[L.ATUAL]],REFERENCIA!D:E,2,FALSE),IF(QUADRO[[#This Row],[F. REGISTRO]]="Gerente",2500,""))</f>
        <v/>
      </c>
      <c r="N98" s="41" t="inlineStr">
        <is>
          <t>Itaú</t>
        </is>
      </c>
      <c r="O98" s="389" t="n">
        <v>7958</v>
      </c>
      <c r="P98" s="389" t="n">
        <v>7341</v>
      </c>
      <c r="Q98" s="389" t="n">
        <v>8</v>
      </c>
      <c r="R98" s="41" t="inlineStr">
        <is>
          <t>Corrente</t>
        </is>
      </c>
      <c r="S98" s="389" t="n"/>
      <c r="T98" s="389" t="n"/>
      <c r="U98" s="33" t="n"/>
      <c r="V98" s="55" t="n"/>
      <c r="W98" s="294" t="n"/>
      <c r="X98" s="294" t="n"/>
      <c r="Y98" s="294" t="n"/>
      <c r="Z98" s="611" t="n"/>
    </row>
    <row r="99" hidden="1" ht="15" customHeight="1" s="490">
      <c r="A99" s="728" t="n">
        <v>1098</v>
      </c>
      <c r="B99" s="11" t="inlineStr">
        <is>
          <t>Inativo</t>
        </is>
      </c>
      <c r="C99" s="27" t="inlineStr">
        <is>
          <t>PAULA MENDES CARDOSO</t>
        </is>
      </c>
      <c r="D99" s="27" t="inlineStr">
        <is>
          <t>496.161.568-45</t>
        </is>
      </c>
      <c r="E99" s="389" t="n">
        <v>27</v>
      </c>
      <c r="F99" s="389">
        <f>IFERROR(VLOOKUP(QUADRO[[#This Row],[L.ATUAL]],REFERENCIA!A:J,8,FALSE),"")</f>
        <v/>
      </c>
      <c r="G99" s="27" t="inlineStr">
        <is>
          <t>Gerente</t>
        </is>
      </c>
      <c r="H99" s="27" t="inlineStr">
        <is>
          <t>Supervisor</t>
        </is>
      </c>
      <c r="I99" s="29" t="n">
        <v>44658</v>
      </c>
      <c r="J99" s="29">
        <f>IFERROR(QUADRO[[#This Row],[ADMISSAO]]+29,"")</f>
        <v/>
      </c>
      <c r="K99" s="29">
        <f>IFERROR(QUADRO[[#This Row],[EXP.30]]+60,"")</f>
        <v/>
      </c>
      <c r="L99" s="118" t="n"/>
      <c r="M99" s="823">
        <f>IFERROR(VLOOKUP(QUADRO[[#This Row],[F. REGISTRO]]&amp;QUADRO[[#This Row],[L.ATUAL]],REFERENCIA!D:E,2,FALSE),IF(QUADRO[[#This Row],[F. REGISTRO]]="Gerente",2500,""))</f>
        <v/>
      </c>
      <c r="N99" s="41" t="inlineStr">
        <is>
          <t>Itaú</t>
        </is>
      </c>
      <c r="O99" s="389" t="n">
        <v>43</v>
      </c>
      <c r="P99" s="389" t="n">
        <v>85204</v>
      </c>
      <c r="Q99" s="389" t="n">
        <v>5</v>
      </c>
      <c r="R99" s="41" t="inlineStr">
        <is>
          <t>Corrente</t>
        </is>
      </c>
      <c r="S99" s="389" t="inlineStr">
        <is>
          <t>E-MAIL</t>
        </is>
      </c>
      <c r="T99" s="58" t="inlineStr">
        <is>
          <t>paula.mcardoso@hotmail.com</t>
        </is>
      </c>
      <c r="U99" s="413" t="n"/>
      <c r="V99" s="52" t="n"/>
      <c r="Z99" s="610" t="n"/>
    </row>
    <row r="100" hidden="1" ht="15" customHeight="1" s="490">
      <c r="A100" s="728" t="n">
        <v>1099</v>
      </c>
      <c r="B100" s="11" t="inlineStr">
        <is>
          <t>Inativo</t>
        </is>
      </c>
      <c r="C100" s="27" t="inlineStr">
        <is>
          <t>WESLEY HENRIQUE ARAUJO GOMES CARAVINA</t>
        </is>
      </c>
      <c r="D100" s="27" t="inlineStr">
        <is>
          <t>465.765.048-37</t>
        </is>
      </c>
      <c r="E100" s="389" t="n">
        <v>6</v>
      </c>
      <c r="F100" s="389">
        <f>IFERROR(VLOOKUP(QUADRO[[#This Row],[L.ATUAL]],REFERENCIA!A:J,8,FALSE),"")</f>
        <v/>
      </c>
      <c r="G100" s="27" t="inlineStr">
        <is>
          <t>Vendedor</t>
        </is>
      </c>
      <c r="H100" s="27" t="inlineStr">
        <is>
          <t>Vendedor</t>
        </is>
      </c>
      <c r="I100" s="29" t="n">
        <v>44660</v>
      </c>
      <c r="J100" s="29">
        <f>IFERROR(QUADRO[[#This Row],[ADMISSAO]]+29,"")</f>
        <v/>
      </c>
      <c r="K100" s="29">
        <f>IFERROR(QUADRO[[#This Row],[EXP.30]]+60,"")</f>
        <v/>
      </c>
      <c r="L100" s="118" t="n"/>
      <c r="M100" s="823">
        <f>IFERROR(VLOOKUP(QUADRO[[#This Row],[F. REGISTRO]]&amp;QUADRO[[#This Row],[L.ATUAL]],REFERENCIA!D:E,2,FALSE),IF(QUADRO[[#This Row],[F. REGISTRO]]="Gerente",2500,""))</f>
        <v/>
      </c>
      <c r="N100" s="41" t="inlineStr">
        <is>
          <t>Itaú</t>
        </is>
      </c>
      <c r="O100" s="389" t="n">
        <v>203</v>
      </c>
      <c r="P100" s="389" t="n">
        <v>48933</v>
      </c>
      <c r="Q100" s="389" t="n">
        <v>1</v>
      </c>
      <c r="R100" s="41" t="inlineStr">
        <is>
          <t>Corrente</t>
        </is>
      </c>
      <c r="S100" s="389" t="inlineStr">
        <is>
          <t>E-MAIL</t>
        </is>
      </c>
      <c r="T100" s="74" t="inlineStr">
        <is>
          <t>wcaravina@gmail.com</t>
        </is>
      </c>
      <c r="U100" s="33" t="n"/>
      <c r="V100" s="52" t="n"/>
      <c r="Z100" s="610" t="n"/>
    </row>
    <row r="101" hidden="1" ht="15" customHeight="1" s="490">
      <c r="A101" s="728" t="n">
        <v>1100</v>
      </c>
      <c r="B101" s="11" t="inlineStr">
        <is>
          <t>Inativo</t>
        </is>
      </c>
      <c r="C101" s="27" t="inlineStr">
        <is>
          <t>ILZA DA SILVA SOUSA</t>
        </is>
      </c>
      <c r="D101" s="27" t="inlineStr">
        <is>
          <t>340.773.308-90</t>
        </is>
      </c>
      <c r="E101" s="389" t="n">
        <v>16</v>
      </c>
      <c r="F101" s="389">
        <f>IFERROR(VLOOKUP(QUADRO[[#This Row],[L.ATUAL]],REFERENCIA!A:J,8,FALSE),"")</f>
        <v/>
      </c>
      <c r="G101" s="27" t="inlineStr">
        <is>
          <t>Gerente</t>
        </is>
      </c>
      <c r="H101" s="27" t="inlineStr">
        <is>
          <t>Gerente</t>
        </is>
      </c>
      <c r="I101" s="29" t="n">
        <v>44665</v>
      </c>
      <c r="J101" s="29">
        <f>IFERROR(QUADRO[[#This Row],[ADMISSAO]]+29,"")</f>
        <v/>
      </c>
      <c r="K101" s="29">
        <f>IFERROR(QUADRO[[#This Row],[EXP.30]]+60,"")</f>
        <v/>
      </c>
      <c r="L101" s="51" t="inlineStr">
        <is>
          <t>OK</t>
        </is>
      </c>
      <c r="M101" s="824">
        <f>IFERROR(VLOOKUP(QUADRO[[#This Row],[F. REGISTRO]]&amp;QUADRO[[#This Row],[L.ATUAL]],REFERENCIA!D:E,2,FALSE),IF(QUADRO[[#This Row],[F. REGISTRO]]="Gerente",2500,""))</f>
        <v/>
      </c>
      <c r="N101" s="41" t="inlineStr">
        <is>
          <t>Itaú</t>
        </is>
      </c>
      <c r="O101" s="389" t="n">
        <v>4816</v>
      </c>
      <c r="P101" s="389" t="n">
        <v>22257</v>
      </c>
      <c r="Q101" s="389" t="n">
        <v>6</v>
      </c>
      <c r="R101" s="41" t="inlineStr">
        <is>
          <t>Corrente</t>
        </is>
      </c>
      <c r="S101" s="389" t="inlineStr">
        <is>
          <t>CPF</t>
        </is>
      </c>
      <c r="T101" s="723" t="inlineStr">
        <is>
          <t>340.773.308-90</t>
        </is>
      </c>
      <c r="U101" s="413" t="n"/>
      <c r="V101" s="55" t="n"/>
      <c r="W101" s="294" t="n"/>
      <c r="X101" s="294" t="n"/>
      <c r="Y101" s="294" t="n"/>
      <c r="Z101" s="611" t="n"/>
    </row>
    <row r="102" hidden="1" ht="15" customHeight="1" s="490">
      <c r="A102" s="728" t="n">
        <v>1101</v>
      </c>
      <c r="B102" s="11" t="inlineStr">
        <is>
          <t>Inativo</t>
        </is>
      </c>
      <c r="C102" s="27" t="inlineStr">
        <is>
          <t>DANIELLE DA SILVA LEITE</t>
        </is>
      </c>
      <c r="D102" s="50" t="inlineStr">
        <is>
          <t>112.764.907-80</t>
        </is>
      </c>
      <c r="E102" s="389" t="n">
        <v>25</v>
      </c>
      <c r="F102" s="389">
        <f>IFERROR(VLOOKUP(QUADRO[[#This Row],[L.ATUAL]],REFERENCIA!A:J,8,FALSE),"")</f>
        <v/>
      </c>
      <c r="G102" s="27" t="inlineStr">
        <is>
          <t>Gerente</t>
        </is>
      </c>
      <c r="H102" s="27" t="inlineStr">
        <is>
          <t>Gerente</t>
        </is>
      </c>
      <c r="I102" s="29" t="n">
        <v>44669</v>
      </c>
      <c r="J102" s="29">
        <f>IFERROR(QUADRO[[#This Row],[ADMISSAO]]+29,"")</f>
        <v/>
      </c>
      <c r="K102" s="29">
        <f>IFERROR(QUADRO[[#This Row],[EXP.30]]+60,"")</f>
        <v/>
      </c>
      <c r="L102" s="118" t="inlineStr">
        <is>
          <t>OK</t>
        </is>
      </c>
      <c r="M102" s="823">
        <f>IFERROR(VLOOKUP(QUADRO[[#This Row],[F. REGISTRO]]&amp;QUADRO[[#This Row],[L.ATUAL]],REFERENCIA!D:E,2,FALSE),IF(QUADRO[[#This Row],[F. REGISTRO]]="Gerente",2500,""))</f>
        <v/>
      </c>
      <c r="N102" s="41" t="inlineStr">
        <is>
          <t>Itaú</t>
        </is>
      </c>
      <c r="O102" s="389" t="n">
        <v>5523</v>
      </c>
      <c r="P102" s="389" t="n">
        <v>5955</v>
      </c>
      <c r="Q102" s="389" t="n">
        <v>7</v>
      </c>
      <c r="R102" s="41" t="inlineStr">
        <is>
          <t>Corrente</t>
        </is>
      </c>
      <c r="S102" s="389" t="inlineStr">
        <is>
          <t>E-MAIL</t>
        </is>
      </c>
      <c r="T102" s="58" t="inlineStr">
        <is>
          <t>rosatedanielle@gmail.com</t>
        </is>
      </c>
      <c r="U102" s="413" t="n"/>
      <c r="V102" s="52" t="n"/>
      <c r="Z102" s="610" t="n"/>
    </row>
    <row r="103" hidden="1" ht="15" customHeight="1" s="490">
      <c r="A103" s="728" t="n">
        <v>1102</v>
      </c>
      <c r="B103" s="11" t="inlineStr">
        <is>
          <t>Inativo</t>
        </is>
      </c>
      <c r="C103" s="27" t="inlineStr">
        <is>
          <t>GABRIEL GONZALEZ NOVAES</t>
        </is>
      </c>
      <c r="D103" s="27" t="inlineStr">
        <is>
          <t>462.375.218-60</t>
        </is>
      </c>
      <c r="E103" s="389" t="n">
        <v>24</v>
      </c>
      <c r="F103" s="389">
        <f>IFERROR(VLOOKUP(QUADRO[[#This Row],[L.ATUAL]],REFERENCIA!A:J,8,FALSE),"")</f>
        <v/>
      </c>
      <c r="G103" s="27" t="inlineStr">
        <is>
          <t>Vendedor</t>
        </is>
      </c>
      <c r="H103" s="27" t="inlineStr">
        <is>
          <t>Vendedor</t>
        </is>
      </c>
      <c r="I103" s="29" t="n">
        <v>44671</v>
      </c>
      <c r="J103" s="29">
        <f>IFERROR(QUADRO[[#This Row],[ADMISSAO]]+29,"")</f>
        <v/>
      </c>
      <c r="K103" s="29">
        <f>IFERROR(QUADRO[[#This Row],[EXP.30]]+60,"")</f>
        <v/>
      </c>
      <c r="L103" s="118" t="n"/>
      <c r="M103" s="823">
        <f>IFERROR(VLOOKUP(QUADRO[[#This Row],[F. REGISTRO]]&amp;QUADRO[[#This Row],[L.ATUAL]],REFERENCIA!D:E,2,FALSE),IF(QUADRO[[#This Row],[F. REGISTRO]]="Gerente",2500,""))</f>
        <v/>
      </c>
      <c r="N103" s="41" t="inlineStr">
        <is>
          <t>Itaú</t>
        </is>
      </c>
      <c r="O103" s="389" t="n">
        <v>6417</v>
      </c>
      <c r="P103" s="389" t="n">
        <v>34339</v>
      </c>
      <c r="Q103" s="389" t="n">
        <v>6</v>
      </c>
      <c r="R103" s="41" t="inlineStr">
        <is>
          <t>Corrente</t>
        </is>
      </c>
      <c r="S103" s="389" t="inlineStr">
        <is>
          <t>CPF</t>
        </is>
      </c>
      <c r="T103" s="389" t="n">
        <v>46237521860</v>
      </c>
      <c r="U103" s="33" t="n"/>
      <c r="V103" s="52" t="n"/>
      <c r="Z103" s="610" t="n"/>
    </row>
    <row r="104" hidden="1" ht="15" customHeight="1" s="490">
      <c r="A104" s="728" t="n">
        <v>1103</v>
      </c>
      <c r="B104" s="11" t="inlineStr">
        <is>
          <t>Inativo</t>
        </is>
      </c>
      <c r="C104" s="27" t="inlineStr">
        <is>
          <t>MARIELLI CRISTINA AVILA</t>
        </is>
      </c>
      <c r="D104" s="50" t="inlineStr">
        <is>
          <t>450.894.758-14</t>
        </is>
      </c>
      <c r="E104" s="389" t="n">
        <v>28</v>
      </c>
      <c r="F104" s="389">
        <f>IFERROR(VLOOKUP(QUADRO[[#This Row],[L.ATUAL]],REFERENCIA!A:J,8,FALSE),"")</f>
        <v/>
      </c>
      <c r="G104" s="27" t="inlineStr">
        <is>
          <t>Vendedor</t>
        </is>
      </c>
      <c r="H104" s="27" t="inlineStr">
        <is>
          <t>VR</t>
        </is>
      </c>
      <c r="I104" s="29" t="n">
        <v>44671</v>
      </c>
      <c r="J104" s="29">
        <f>IFERROR(QUADRO[[#This Row],[ADMISSAO]]+29,"")</f>
        <v/>
      </c>
      <c r="K104" s="29">
        <f>IFERROR(QUADRO[[#This Row],[EXP.30]]+60,"")</f>
        <v/>
      </c>
      <c r="L104" s="118" t="inlineStr">
        <is>
          <t>OK</t>
        </is>
      </c>
      <c r="M104" s="823">
        <f>IFERROR(VLOOKUP(QUADRO[[#This Row],[F. REGISTRO]]&amp;QUADRO[[#This Row],[L.ATUAL]],REFERENCIA!D:E,2,FALSE),IF(QUADRO[[#This Row],[F. REGISTRO]]="Gerente",2500,""))</f>
        <v/>
      </c>
      <c r="N104" s="41" t="inlineStr">
        <is>
          <t>Itaú</t>
        </is>
      </c>
      <c r="O104" s="389" t="n">
        <v>484</v>
      </c>
      <c r="P104" s="389" t="n">
        <v>13701</v>
      </c>
      <c r="Q104" s="389" t="n">
        <v>3</v>
      </c>
      <c r="R104" s="41" t="inlineStr">
        <is>
          <t>Corrente</t>
        </is>
      </c>
      <c r="S104" s="389" t="inlineStr">
        <is>
          <t>E-MAIL</t>
        </is>
      </c>
      <c r="T104" s="723" t="inlineStr">
        <is>
          <t>marielliavila2@gmail.com</t>
        </is>
      </c>
      <c r="U104" s="413" t="n"/>
      <c r="V104" s="294" t="n"/>
      <c r="W104" s="294" t="n"/>
      <c r="X104" s="294" t="n"/>
      <c r="Y104" s="294" t="n"/>
      <c r="Z104" s="611" t="n"/>
    </row>
    <row r="105" hidden="1" ht="15" customHeight="1" s="490">
      <c r="A105" s="728" t="n">
        <v>1104</v>
      </c>
      <c r="B105" s="11" t="inlineStr">
        <is>
          <t>Inativo</t>
        </is>
      </c>
      <c r="C105" s="27" t="inlineStr">
        <is>
          <t>GUSTAVO BRESSAGLIA DA SILVA</t>
        </is>
      </c>
      <c r="D105" s="389" t="inlineStr">
        <is>
          <t>077.368.161-23</t>
        </is>
      </c>
      <c r="E105" s="389" t="n">
        <v>29</v>
      </c>
      <c r="F105" s="389">
        <f>IFERROR(VLOOKUP(QUADRO[[#This Row],[L.ATUAL]],REFERENCIA!A:J,8,FALSE),"")</f>
        <v/>
      </c>
      <c r="G105" s="27" t="inlineStr">
        <is>
          <t>Vendedor</t>
        </is>
      </c>
      <c r="H105" s="27" t="inlineStr">
        <is>
          <t>VR</t>
        </is>
      </c>
      <c r="I105" s="29" t="n">
        <v>44673</v>
      </c>
      <c r="J105" s="29">
        <f>IFERROR(QUADRO[[#This Row],[ADMISSAO]]+29,"")</f>
        <v/>
      </c>
      <c r="K105" s="29">
        <f>IFERROR(QUADRO[[#This Row],[EXP.30]]+60,"")</f>
        <v/>
      </c>
      <c r="L105" s="30" t="inlineStr">
        <is>
          <t>OK</t>
        </is>
      </c>
      <c r="M105" s="821">
        <f>IFERROR(VLOOKUP(QUADRO[[#This Row],[F. REGISTRO]]&amp;QUADRO[[#This Row],[L.ATUAL]],REFERENCIA!D:E,2,FALSE),IF(QUADRO[[#This Row],[F. REGISTRO]]="Gerente",2500,""))</f>
        <v/>
      </c>
      <c r="N105" s="31" t="inlineStr">
        <is>
          <t>Itaú</t>
        </is>
      </c>
      <c r="O105" s="168" t="n">
        <v>482</v>
      </c>
      <c r="P105" s="168" t="n">
        <v>77899</v>
      </c>
      <c r="Q105" s="168" t="n">
        <v>0</v>
      </c>
      <c r="R105" s="31" t="inlineStr">
        <is>
          <t>Corrente</t>
        </is>
      </c>
      <c r="S105" s="168" t="n"/>
      <c r="T105" s="168" t="n"/>
      <c r="U105" s="33" t="n"/>
      <c r="V105" s="52" t="n"/>
      <c r="Z105" s="610" t="n"/>
    </row>
    <row r="106" hidden="1" ht="15" customHeight="1" s="490">
      <c r="A106" s="728" t="n">
        <v>1105</v>
      </c>
      <c r="B106" s="11" t="inlineStr">
        <is>
          <t>Inativo</t>
        </is>
      </c>
      <c r="C106" s="27" t="inlineStr">
        <is>
          <t>JUNIOR APARECIDO ROSSI FERREIRA</t>
        </is>
      </c>
      <c r="D106" s="27" t="inlineStr">
        <is>
          <t>350.561.898-55</t>
        </is>
      </c>
      <c r="E106" s="389" t="n">
        <v>16</v>
      </c>
      <c r="F106" s="389">
        <f>IFERROR(VLOOKUP(QUADRO[[#This Row],[L.ATUAL]],REFERENCIA!A:J,8,FALSE),"")</f>
        <v/>
      </c>
      <c r="G106" s="27" t="inlineStr">
        <is>
          <t>Vendedor</t>
        </is>
      </c>
      <c r="H106" s="27" t="inlineStr">
        <is>
          <t>Vendedor</t>
        </is>
      </c>
      <c r="I106" s="29" t="n">
        <v>44683</v>
      </c>
      <c r="J106" s="29">
        <f>IFERROR(QUADRO[[#This Row],[ADMISSAO]]+29,"")</f>
        <v/>
      </c>
      <c r="K106" s="29">
        <f>IFERROR(QUADRO[[#This Row],[EXP.30]]+60,"")</f>
        <v/>
      </c>
      <c r="L106" s="118" t="n"/>
      <c r="M106" s="828">
        <f>IFERROR(VLOOKUP(QUADRO[[#This Row],[F. REGISTRO]]&amp;QUADRO[[#This Row],[L.ATUAL]],REFERENCIA!D:E,2,FALSE),IF(QUADRO[[#This Row],[F. REGISTRO]]="Gerente",2500,""))</f>
        <v/>
      </c>
      <c r="N106" s="41" t="inlineStr">
        <is>
          <t>Itaú</t>
        </is>
      </c>
      <c r="O106" s="389" t="n">
        <v>1569</v>
      </c>
      <c r="P106" s="389" t="n">
        <v>43006</v>
      </c>
      <c r="Q106" s="389" t="n">
        <v>7</v>
      </c>
      <c r="R106" s="41" t="inlineStr">
        <is>
          <t>Corrente</t>
        </is>
      </c>
      <c r="S106" s="389" t="inlineStr">
        <is>
          <t>CPF</t>
        </is>
      </c>
      <c r="T106" s="723" t="inlineStr">
        <is>
          <t>350.561.898-55</t>
        </is>
      </c>
      <c r="U106" s="413" t="n"/>
      <c r="V106" s="52" t="n"/>
      <c r="Z106" s="610" t="n"/>
    </row>
    <row r="107" hidden="1" ht="15" customHeight="1" s="490">
      <c r="A107" s="728" t="n">
        <v>1106</v>
      </c>
      <c r="B107" s="11" t="inlineStr">
        <is>
          <t>Inativo</t>
        </is>
      </c>
      <c r="C107" s="27" t="inlineStr">
        <is>
          <t>JOHNY GERALDO ANDRADE DE OLIVEIRA</t>
        </is>
      </c>
      <c r="D107" s="27" t="inlineStr">
        <is>
          <t>127.232.026-07</t>
        </is>
      </c>
      <c r="E107" s="389" t="n">
        <v>31</v>
      </c>
      <c r="F107" s="389">
        <f>IFERROR(VLOOKUP(QUADRO[[#This Row],[L.ATUAL]],REFERENCIA!A:J,8,FALSE),"")</f>
        <v/>
      </c>
      <c r="G107" s="27" t="inlineStr">
        <is>
          <t>Sub Gerente</t>
        </is>
      </c>
      <c r="H107" s="27" t="inlineStr">
        <is>
          <t>Gerente</t>
        </is>
      </c>
      <c r="I107" s="29" t="n">
        <v>44687</v>
      </c>
      <c r="J107" s="29">
        <f>IFERROR(QUADRO[[#This Row],[ADMISSAO]]+29,"")</f>
        <v/>
      </c>
      <c r="K107" s="29">
        <f>IFERROR(QUADRO[[#This Row],[EXP.30]]+60,"")</f>
        <v/>
      </c>
      <c r="L107" s="118" t="inlineStr">
        <is>
          <t>OK</t>
        </is>
      </c>
      <c r="M107" s="824">
        <f>IFERROR(VLOOKUP(QUADRO[[#This Row],[F. REGISTRO]]&amp;QUADRO[[#This Row],[L.ATUAL]],REFERENCIA!D:E,2,FALSE),IF(QUADRO[[#This Row],[F. REGISTRO]]="Gerente",2500,""))</f>
        <v/>
      </c>
      <c r="N107" s="41" t="inlineStr">
        <is>
          <t>Itaú</t>
        </is>
      </c>
      <c r="O107" s="389" t="n">
        <v>7865</v>
      </c>
      <c r="P107" s="389" t="n">
        <v>7425</v>
      </c>
      <c r="Q107" s="389" t="n">
        <v>1</v>
      </c>
      <c r="R107" s="41" t="inlineStr">
        <is>
          <t>Corrente</t>
        </is>
      </c>
      <c r="S107" s="389" t="n"/>
      <c r="T107" s="389" t="n"/>
      <c r="U107" s="33" t="n"/>
      <c r="V107" s="52" t="n"/>
      <c r="Z107" s="610" t="n"/>
    </row>
    <row r="108" hidden="1" ht="15" customHeight="1" s="490">
      <c r="A108" s="728" t="n">
        <v>1107</v>
      </c>
      <c r="B108" s="11" t="inlineStr">
        <is>
          <t>Inativo</t>
        </is>
      </c>
      <c r="C108" s="27" t="inlineStr">
        <is>
          <t>KETLLY DOS REIS BARBOZA</t>
        </is>
      </c>
      <c r="D108" s="389" t="inlineStr">
        <is>
          <t>514.935.168-76</t>
        </is>
      </c>
      <c r="E108" s="389" t="n">
        <v>10</v>
      </c>
      <c r="F108" s="389">
        <f>IFERROR(VLOOKUP(QUADRO[[#This Row],[L.ATUAL]],REFERENCIA!A:J,8,FALSE),"")</f>
        <v/>
      </c>
      <c r="G108" s="27" t="inlineStr">
        <is>
          <t>Vendedor</t>
        </is>
      </c>
      <c r="H108" s="27" t="inlineStr">
        <is>
          <t>Vendedor</t>
        </is>
      </c>
      <c r="I108" s="29" t="n">
        <v>44687</v>
      </c>
      <c r="J108" s="29">
        <f>IFERROR(QUADRO[[#This Row],[ADMISSAO]]+29,"")</f>
        <v/>
      </c>
      <c r="K108" s="29">
        <f>IFERROR(QUADRO[[#This Row],[EXP.30]]+60,"")</f>
        <v/>
      </c>
      <c r="L108" s="118" t="inlineStr">
        <is>
          <t>OK</t>
        </is>
      </c>
      <c r="M108" s="823">
        <f>IFERROR(VLOOKUP(QUADRO[[#This Row],[F. REGISTRO]]&amp;QUADRO[[#This Row],[L.ATUAL]],REFERENCIA!D:E,2,FALSE),IF(QUADRO[[#This Row],[F. REGISTRO]]="Gerente",2500,""))</f>
        <v/>
      </c>
      <c r="N108" s="41" t="inlineStr">
        <is>
          <t>Itaú</t>
        </is>
      </c>
      <c r="O108" s="389" t="n"/>
      <c r="P108" s="389" t="n"/>
      <c r="Q108" s="389" t="n"/>
      <c r="R108" s="41" t="inlineStr">
        <is>
          <t>Corrente</t>
        </is>
      </c>
      <c r="S108" s="389" t="n"/>
      <c r="T108" s="389" t="n"/>
      <c r="U108" s="33" t="n"/>
      <c r="V108" s="52" t="n"/>
      <c r="Z108" s="610" t="n"/>
    </row>
    <row r="109" hidden="1" ht="15" customHeight="1" s="490">
      <c r="A109" s="728" t="n">
        <v>1108</v>
      </c>
      <c r="B109" s="11" t="inlineStr">
        <is>
          <t>Inativo</t>
        </is>
      </c>
      <c r="C109" s="27" t="inlineStr">
        <is>
          <t>JULIA GOMES DE CASTRO</t>
        </is>
      </c>
      <c r="D109" s="389" t="inlineStr">
        <is>
          <t>401.451.148-05</t>
        </is>
      </c>
      <c r="E109" s="389" t="n">
        <v>16</v>
      </c>
      <c r="F109" s="389">
        <f>IFERROR(VLOOKUP(QUADRO[[#This Row],[L.ATUAL]],REFERENCIA!A:J,8,FALSE),"")</f>
        <v/>
      </c>
      <c r="G109" s="27" t="inlineStr">
        <is>
          <t>Vendedor</t>
        </is>
      </c>
      <c r="H109" s="27" t="inlineStr">
        <is>
          <t>Vendedor</t>
        </is>
      </c>
      <c r="I109" s="29" t="n">
        <v>44688</v>
      </c>
      <c r="J109" s="29">
        <f>IFERROR(QUADRO[[#This Row],[ADMISSAO]]+29,"")</f>
        <v/>
      </c>
      <c r="K109" s="29">
        <f>IFERROR(QUADRO[[#This Row],[EXP.30]]+60,"")</f>
        <v/>
      </c>
      <c r="L109" s="118" t="n"/>
      <c r="M109" s="823">
        <f>IFERROR(VLOOKUP(QUADRO[[#This Row],[F. REGISTRO]]&amp;QUADRO[[#This Row],[L.ATUAL]],REFERENCIA!D:E,2,FALSE),IF(QUADRO[[#This Row],[F. REGISTRO]]="Gerente",2500,""))</f>
        <v/>
      </c>
      <c r="N109" s="41" t="inlineStr">
        <is>
          <t>Itaú</t>
        </is>
      </c>
      <c r="O109" s="389" t="n">
        <v>4816</v>
      </c>
      <c r="P109" s="389" t="n">
        <v>22514</v>
      </c>
      <c r="Q109" s="389" t="n">
        <v>0</v>
      </c>
      <c r="R109" s="41" t="inlineStr">
        <is>
          <t>Corrente</t>
        </is>
      </c>
      <c r="S109" s="389" t="n"/>
      <c r="T109" s="389" t="n">
        <v>17992551052</v>
      </c>
      <c r="U109" s="33" t="n"/>
      <c r="V109" s="52" t="n"/>
      <c r="Z109" s="610" t="n"/>
    </row>
    <row r="110" hidden="1" ht="15" customHeight="1" s="490">
      <c r="A110" s="728" t="n">
        <v>1109</v>
      </c>
      <c r="B110" s="11" t="inlineStr">
        <is>
          <t>Inativo</t>
        </is>
      </c>
      <c r="C110" s="27" t="inlineStr">
        <is>
          <t>STEPHANIE CAROLINE MEDEIROS LOPES</t>
        </is>
      </c>
      <c r="D110" s="389" t="inlineStr">
        <is>
          <t>107.816.406-10</t>
        </is>
      </c>
      <c r="E110" s="389" t="n">
        <v>19</v>
      </c>
      <c r="F110" s="389">
        <f>IFERROR(VLOOKUP(QUADRO[[#This Row],[L.ATUAL]],REFERENCIA!A:J,8,FALSE),"")</f>
        <v/>
      </c>
      <c r="G110" s="27" t="inlineStr">
        <is>
          <t>Vendedor</t>
        </is>
      </c>
      <c r="H110" s="27" t="inlineStr">
        <is>
          <t>Vendedor</t>
        </is>
      </c>
      <c r="I110" s="29" t="n">
        <v>44691</v>
      </c>
      <c r="J110" s="29">
        <f>IFERROR(QUADRO[[#This Row],[ADMISSAO]]+29,"")</f>
        <v/>
      </c>
      <c r="K110" s="29">
        <f>IFERROR(QUADRO[[#This Row],[EXP.30]]+60,"")</f>
        <v/>
      </c>
      <c r="L110" s="118" t="inlineStr">
        <is>
          <t>OK</t>
        </is>
      </c>
      <c r="M110" s="823">
        <f>IFERROR(VLOOKUP(QUADRO[[#This Row],[F. REGISTRO]]&amp;QUADRO[[#This Row],[L.ATUAL]],REFERENCIA!D:E,2,FALSE),IF(QUADRO[[#This Row],[F. REGISTRO]]="Gerente",2500,""))</f>
        <v/>
      </c>
      <c r="N110" s="41" t="inlineStr">
        <is>
          <t>Itaú</t>
        </is>
      </c>
      <c r="O110" s="389" t="n"/>
      <c r="P110" s="389" t="n"/>
      <c r="Q110" s="389" t="n"/>
      <c r="R110" s="41" t="inlineStr">
        <is>
          <t>Corrente</t>
        </is>
      </c>
      <c r="S110" s="389" t="n"/>
      <c r="T110" s="389" t="n"/>
      <c r="U110" s="33" t="n"/>
      <c r="V110" s="52" t="n"/>
      <c r="Z110" s="610" t="n"/>
    </row>
    <row r="111" hidden="1" ht="15" customHeight="1" s="490">
      <c r="A111" s="728" t="n">
        <v>1110</v>
      </c>
      <c r="B111" s="11" t="inlineStr">
        <is>
          <t>Inativo</t>
        </is>
      </c>
      <c r="C111" s="27" t="inlineStr">
        <is>
          <t>LUANA SILVA LIMA DOS SANTOS</t>
        </is>
      </c>
      <c r="D111" s="27" t="inlineStr">
        <is>
          <t>103.981.437-90</t>
        </is>
      </c>
      <c r="E111" s="389" t="n">
        <v>24</v>
      </c>
      <c r="F111" s="389">
        <f>IFERROR(VLOOKUP(QUADRO[[#This Row],[L.ATUAL]],REFERENCIA!A:J,8,FALSE),"")</f>
        <v/>
      </c>
      <c r="G111" s="27" t="inlineStr">
        <is>
          <t>Sem registro</t>
        </is>
      </c>
      <c r="H111" s="27" t="inlineStr">
        <is>
          <t>Sem registro</t>
        </is>
      </c>
      <c r="I111" s="29" t="n">
        <v>44692</v>
      </c>
      <c r="J111" s="29">
        <f>IFERROR(QUADRO[[#This Row],[ADMISSAO]]+29,"")</f>
        <v/>
      </c>
      <c r="K111" s="29">
        <f>IFERROR(QUADRO[[#This Row],[EXP.30]]+60,"")</f>
        <v/>
      </c>
      <c r="L111" s="118" t="n"/>
      <c r="M111" s="824">
        <f>IFERROR(VLOOKUP(QUADRO[[#This Row],[F. REGISTRO]]&amp;QUADRO[[#This Row],[L.ATUAL]],REFERENCIA!D:E,2,FALSE),IF(QUADRO[[#This Row],[F. REGISTRO]]="Gerente",2500,""))</f>
        <v/>
      </c>
      <c r="N111" s="41" t="inlineStr">
        <is>
          <t>Itaú</t>
        </is>
      </c>
      <c r="O111" s="389" t="n">
        <v>6417</v>
      </c>
      <c r="P111" s="389" t="n">
        <v>42658</v>
      </c>
      <c r="Q111" s="389" t="n">
        <v>9</v>
      </c>
      <c r="R111" s="41" t="inlineStr">
        <is>
          <t>Corrente</t>
        </is>
      </c>
      <c r="S111" s="389" t="inlineStr">
        <is>
          <t>CHAVE ALEATÓRIA</t>
        </is>
      </c>
      <c r="T111" s="723" t="inlineStr">
        <is>
          <t>3260cd6e-ceb0-4310-bab7-a77e3fd7d9d5</t>
        </is>
      </c>
      <c r="U111" s="413" t="n"/>
      <c r="V111" s="52" t="n"/>
      <c r="Z111" s="610" t="n"/>
    </row>
    <row r="112" hidden="1" ht="15" customHeight="1" s="490">
      <c r="A112" s="728" t="n">
        <v>1111</v>
      </c>
      <c r="B112" s="11" t="inlineStr">
        <is>
          <t>Inativo</t>
        </is>
      </c>
      <c r="C112" s="27" t="inlineStr">
        <is>
          <t>DIEGO PIRES LEMOS DE OLIVEIRA</t>
        </is>
      </c>
      <c r="D112" s="50" t="inlineStr">
        <is>
          <t>502.154.048-31</t>
        </is>
      </c>
      <c r="E112" s="389" t="n">
        <v>29</v>
      </c>
      <c r="F112" s="389">
        <f>IFERROR(VLOOKUP(QUADRO[[#This Row],[L.ATUAL]],REFERENCIA!A:J,8,FALSE),"")</f>
        <v/>
      </c>
      <c r="G112" s="27" t="inlineStr">
        <is>
          <t>Gerente</t>
        </is>
      </c>
      <c r="H112" s="27" t="inlineStr">
        <is>
          <t>Gerente</t>
        </is>
      </c>
      <c r="I112" s="29" t="n">
        <v>44693</v>
      </c>
      <c r="J112" s="29">
        <f>IFERROR(QUADRO[[#This Row],[ADMISSAO]]+29,"")</f>
        <v/>
      </c>
      <c r="K112" s="29">
        <f>IFERROR(QUADRO[[#This Row],[EXP.30]]+60,"")</f>
        <v/>
      </c>
      <c r="L112" s="118" t="inlineStr">
        <is>
          <t>OK</t>
        </is>
      </c>
      <c r="M112" s="823">
        <f>IFERROR(VLOOKUP(QUADRO[[#This Row],[F. REGISTRO]]&amp;QUADRO[[#This Row],[L.ATUAL]],REFERENCIA!D:E,2,FALSE),IF(QUADRO[[#This Row],[F. REGISTRO]]="Gerente",2500,""))</f>
        <v/>
      </c>
      <c r="N112" s="41" t="inlineStr">
        <is>
          <t>Itaú</t>
        </is>
      </c>
      <c r="O112" s="389" t="n">
        <v>482</v>
      </c>
      <c r="P112" s="389" t="n">
        <v>77900</v>
      </c>
      <c r="Q112" s="389" t="n">
        <v>6</v>
      </c>
      <c r="R112" s="41" t="inlineStr">
        <is>
          <t>Corrente</t>
        </is>
      </c>
      <c r="S112" s="389" t="inlineStr">
        <is>
          <t>E-MAIL</t>
        </is>
      </c>
      <c r="T112" s="723" t="inlineStr">
        <is>
          <t>diegopires745@gmail.com</t>
        </is>
      </c>
      <c r="U112" s="413" t="n"/>
      <c r="V112" s="52" t="n"/>
      <c r="Z112" s="610" t="n"/>
    </row>
    <row r="113" hidden="1" ht="15" customHeight="1" s="490">
      <c r="A113" s="728" t="n">
        <v>1112</v>
      </c>
      <c r="B113" s="11" t="inlineStr">
        <is>
          <t>Inativo</t>
        </is>
      </c>
      <c r="C113" s="27" t="inlineStr">
        <is>
          <t>PATRICK WELKER BISPO FREITAS</t>
        </is>
      </c>
      <c r="D113" s="27" t="inlineStr">
        <is>
          <t>063.072.841-02</t>
        </is>
      </c>
      <c r="E113" s="389" t="n">
        <v>23</v>
      </c>
      <c r="F113" s="389">
        <f>IFERROR(VLOOKUP(QUADRO[[#This Row],[L.ATUAL]],REFERENCIA!A:J,8,FALSE),"")</f>
        <v/>
      </c>
      <c r="G113" s="27" t="inlineStr">
        <is>
          <t>Vendedor</t>
        </is>
      </c>
      <c r="H113" s="27" t="inlineStr">
        <is>
          <t>Vendedor</t>
        </is>
      </c>
      <c r="I113" s="29" t="n">
        <v>44693</v>
      </c>
      <c r="J113" s="29">
        <f>IFERROR(QUADRO[[#This Row],[ADMISSAO]]+29,"")</f>
        <v/>
      </c>
      <c r="K113" s="29">
        <f>IFERROR(QUADRO[[#This Row],[EXP.30]]+60,"")</f>
        <v/>
      </c>
      <c r="L113" s="118" t="n"/>
      <c r="M113" s="828">
        <f>IFERROR(VLOOKUP(QUADRO[[#This Row],[F. REGISTRO]]&amp;QUADRO[[#This Row],[L.ATUAL]],REFERENCIA!D:E,2,FALSE),IF(QUADRO[[#This Row],[F. REGISTRO]]="Gerente",2500,""))</f>
        <v/>
      </c>
      <c r="N113" s="41" t="inlineStr">
        <is>
          <t>Itaú</t>
        </is>
      </c>
      <c r="O113" s="389" t="n">
        <v>7408</v>
      </c>
      <c r="P113" s="389" t="n">
        <v>14573</v>
      </c>
      <c r="Q113" s="389" t="n">
        <v>3</v>
      </c>
      <c r="R113" s="41" t="inlineStr">
        <is>
          <t>Corrente</t>
        </is>
      </c>
      <c r="S113" s="389" t="inlineStr">
        <is>
          <t>CPF</t>
        </is>
      </c>
      <c r="T113" s="723" t="inlineStr">
        <is>
          <t>063.072.841-02</t>
        </is>
      </c>
      <c r="U113" s="413" t="n"/>
      <c r="V113" s="52" t="n"/>
      <c r="Z113" s="610" t="n"/>
    </row>
    <row r="114" hidden="1" ht="15" customHeight="1" s="490">
      <c r="A114" s="728" t="n">
        <v>1113</v>
      </c>
      <c r="B114" s="11" t="inlineStr">
        <is>
          <t>Inativo</t>
        </is>
      </c>
      <c r="C114" s="27" t="inlineStr">
        <is>
          <t>BRUNA OLIVEIRA DA SILVA</t>
        </is>
      </c>
      <c r="D114" s="747" t="inlineStr">
        <is>
          <t>487.817.248-70</t>
        </is>
      </c>
      <c r="E114" s="389" t="inlineStr">
        <is>
          <t>Administrativo</t>
        </is>
      </c>
      <c r="F114" s="389">
        <f>IFERROR(VLOOKUP(QUADRO[[#This Row],[L.ATUAL]],REFERENCIA!A:J,8,FALSE),"")</f>
        <v/>
      </c>
      <c r="G114" s="27" t="inlineStr">
        <is>
          <t>Aux. Administrativo</t>
        </is>
      </c>
      <c r="H114" s="27" t="inlineStr">
        <is>
          <t>Defeitos</t>
        </is>
      </c>
      <c r="I114" s="29" t="n">
        <v>44694</v>
      </c>
      <c r="J114" s="29">
        <f>IFERROR(QUADRO[[#This Row],[ADMISSAO]]+29,"")</f>
        <v/>
      </c>
      <c r="K114" s="29">
        <f>IFERROR(QUADRO[[#This Row],[EXP.30]]+60,"")</f>
        <v/>
      </c>
      <c r="L114" s="30" t="inlineStr">
        <is>
          <t>OK</t>
        </is>
      </c>
      <c r="M114" s="821">
        <f>IFERROR(VLOOKUP(QUADRO[[#This Row],[F. REGISTRO]]&amp;QUADRO[[#This Row],[L.ATUAL]],REFERENCIA!D:E,2,FALSE),IF(QUADRO[[#This Row],[F. REGISTRO]]="Gerente",2500,""))</f>
        <v/>
      </c>
      <c r="N114" s="31" t="inlineStr">
        <is>
          <t>Itaú</t>
        </is>
      </c>
      <c r="O114" s="168" t="n">
        <v>6468</v>
      </c>
      <c r="P114" s="168" t="n">
        <v>49365</v>
      </c>
      <c r="Q114" s="168" t="n">
        <v>2</v>
      </c>
      <c r="R114" s="31" t="inlineStr">
        <is>
          <t>Corrente</t>
        </is>
      </c>
      <c r="S114" s="168" t="n"/>
      <c r="T114" s="168" t="n"/>
      <c r="U114" s="295" t="inlineStr">
        <is>
          <t>brunaoliveirsp@gmail.com</t>
        </is>
      </c>
      <c r="V114" s="52" t="n"/>
      <c r="Z114" s="610" t="n"/>
    </row>
    <row r="115" hidden="1" ht="15" customHeight="1" s="490">
      <c r="A115" s="728" t="n">
        <v>1114</v>
      </c>
      <c r="B115" s="11" t="inlineStr">
        <is>
          <t>Inativo</t>
        </is>
      </c>
      <c r="C115" s="27" t="inlineStr">
        <is>
          <t>AMANDA DA SILVA CARVALHO</t>
        </is>
      </c>
      <c r="D115" s="389" t="inlineStr">
        <is>
          <t>059.728.511-05</t>
        </is>
      </c>
      <c r="E115" s="389" t="n">
        <v>30</v>
      </c>
      <c r="F115" s="389">
        <f>IFERROR(VLOOKUP(QUADRO[[#This Row],[L.ATUAL]],REFERENCIA!A:J,8,FALSE),"")</f>
        <v/>
      </c>
      <c r="G115" s="27" t="inlineStr">
        <is>
          <t>Vendedor</t>
        </is>
      </c>
      <c r="H115" s="27" t="inlineStr">
        <is>
          <t>Vendedor</t>
        </is>
      </c>
      <c r="I115" s="29" t="n">
        <v>44705</v>
      </c>
      <c r="J115" s="29">
        <f>IFERROR(QUADRO[[#This Row],[ADMISSAO]]+29,"")</f>
        <v/>
      </c>
      <c r="K115" s="29">
        <f>IFERROR(QUADRO[[#This Row],[EXP.30]]+60,"")</f>
        <v/>
      </c>
      <c r="L115" s="118" t="inlineStr">
        <is>
          <t>OK</t>
        </is>
      </c>
      <c r="M115" s="823">
        <f>IFERROR(VLOOKUP(QUADRO[[#This Row],[F. REGISTRO]]&amp;QUADRO[[#This Row],[L.ATUAL]],REFERENCIA!D:E,2,FALSE),IF(QUADRO[[#This Row],[F. REGISTRO]]="Gerente",2500,""))</f>
        <v/>
      </c>
      <c r="N115" s="41" t="inlineStr">
        <is>
          <t>Itaú</t>
        </is>
      </c>
      <c r="O115" s="389" t="n">
        <v>7876</v>
      </c>
      <c r="P115" s="389" t="n">
        <v>36678</v>
      </c>
      <c r="Q115" s="389" t="n">
        <v>7</v>
      </c>
      <c r="R115" s="41" t="inlineStr">
        <is>
          <t>Corrente</t>
        </is>
      </c>
      <c r="S115" s="389" t="n"/>
      <c r="T115" s="389" t="n"/>
      <c r="U115" s="33" t="n"/>
      <c r="V115" s="52" t="n"/>
      <c r="Z115" s="610" t="n"/>
    </row>
    <row r="116" hidden="1" ht="15" customHeight="1" s="490">
      <c r="A116" s="728" t="n">
        <v>1115</v>
      </c>
      <c r="B116" s="11" t="inlineStr">
        <is>
          <t>Inativo</t>
        </is>
      </c>
      <c r="C116" s="75" t="inlineStr">
        <is>
          <t>ANA CLARA RODRIGUES DA SILVA</t>
        </is>
      </c>
      <c r="D116" s="75" t="inlineStr">
        <is>
          <t>085.453.131-95</t>
        </is>
      </c>
      <c r="E116" s="389" t="n">
        <v>30</v>
      </c>
      <c r="F116" s="389">
        <f>IFERROR(VLOOKUP(QUADRO[[#This Row],[L.ATUAL]],REFERENCIA!A:J,8,FALSE),"")</f>
        <v/>
      </c>
      <c r="G116" s="75" t="inlineStr">
        <is>
          <t>Vendedor</t>
        </is>
      </c>
      <c r="H116" s="75" t="inlineStr">
        <is>
          <t>Vendedor</t>
        </is>
      </c>
      <c r="I116" s="54" t="n">
        <v>45086</v>
      </c>
      <c r="J116" s="54">
        <f>IFERROR(QUADRO[[#This Row],[ADMISSAO]]+29,"")</f>
        <v/>
      </c>
      <c r="K116" s="54">
        <f>IFERROR(QUADRO[[#This Row],[EXP.30]]+60,"")</f>
        <v/>
      </c>
      <c r="L116" s="77" t="inlineStr">
        <is>
          <t>OK</t>
        </is>
      </c>
      <c r="M116" s="828">
        <f>IFERROR(VLOOKUP(QUADRO[[#This Row],[F. REGISTRO]]&amp;QUADRO[[#This Row],[L.ATUAL]],REFERENCIA!D:E,2,FALSE),IF(QUADRO[[#This Row],[F. REGISTRO]]="Gerente",2500,""))</f>
        <v/>
      </c>
      <c r="N116" s="31" t="inlineStr">
        <is>
          <t>Itaú</t>
        </is>
      </c>
      <c r="O116" s="147" t="n">
        <v>1433</v>
      </c>
      <c r="P116" s="147" t="n">
        <v>76150</v>
      </c>
      <c r="Q116" s="147" t="n">
        <v>7</v>
      </c>
      <c r="R116" s="31" t="inlineStr">
        <is>
          <t>Corrente</t>
        </is>
      </c>
      <c r="S116" s="168" t="inlineStr">
        <is>
          <t xml:space="preserve">TELEFONE </t>
        </is>
      </c>
      <c r="T116" s="361" t="n">
        <v>65992711058</v>
      </c>
      <c r="U116" s="79" t="inlineStr">
        <is>
          <t>Anaclara.23110414@gmail.com</t>
        </is>
      </c>
      <c r="Z116" s="610" t="n"/>
    </row>
    <row r="117" hidden="1" ht="15" customHeight="1" s="490">
      <c r="A117" s="728" t="n">
        <v>1116</v>
      </c>
      <c r="B117" s="11" t="inlineStr">
        <is>
          <t>Inativo</t>
        </is>
      </c>
      <c r="C117" s="27" t="inlineStr">
        <is>
          <t>MARIA BEATRIZ FERNANDES CUNHA</t>
        </is>
      </c>
      <c r="D117" s="389" t="inlineStr">
        <is>
          <t>464.602.318-00</t>
        </is>
      </c>
      <c r="E117" s="389" t="n">
        <v>29</v>
      </c>
      <c r="F117" s="389">
        <f>IFERROR(VLOOKUP(QUADRO[[#This Row],[L.ATUAL]],REFERENCIA!A:J,8,FALSE),"")</f>
        <v/>
      </c>
      <c r="G117" s="27" t="inlineStr">
        <is>
          <t>Vendendor</t>
        </is>
      </c>
      <c r="H117" s="27" t="inlineStr">
        <is>
          <t>Vendedor</t>
        </is>
      </c>
      <c r="I117" s="29" t="n">
        <v>44701</v>
      </c>
      <c r="J117" s="29">
        <f>IFERROR(QUADRO[[#This Row],[ADMISSAO]]+29,"")</f>
        <v/>
      </c>
      <c r="K117" s="29">
        <f>IFERROR(QUADRO[[#This Row],[EXP.30]]+60,"")</f>
        <v/>
      </c>
      <c r="L117" s="30" t="inlineStr">
        <is>
          <t>OK</t>
        </is>
      </c>
      <c r="M117" s="821">
        <f>IFERROR(VLOOKUP(QUADRO[[#This Row],[F. REGISTRO]]&amp;QUADRO[[#This Row],[L.ATUAL]],REFERENCIA!D:E,2,FALSE),IF(QUADRO[[#This Row],[F. REGISTRO]]="Gerente",2500,""))</f>
        <v/>
      </c>
      <c r="N117" s="31" t="inlineStr">
        <is>
          <t>Itaú</t>
        </is>
      </c>
      <c r="O117" s="168" t="n"/>
      <c r="P117" s="168" t="n"/>
      <c r="Q117" s="168" t="n"/>
      <c r="R117" s="31" t="inlineStr">
        <is>
          <t>Corrente</t>
        </is>
      </c>
      <c r="S117" s="168" t="n"/>
      <c r="T117" s="168" t="n"/>
      <c r="U117" s="33" t="n"/>
      <c r="V117" s="52" t="n"/>
      <c r="Z117" s="610" t="n"/>
    </row>
    <row r="118" customFormat="1" s="556">
      <c r="A118" s="424" t="n">
        <v>1117</v>
      </c>
      <c r="B118" s="554" t="inlineStr">
        <is>
          <t>Ativo</t>
        </is>
      </c>
      <c r="C118" s="571" t="inlineStr">
        <is>
          <t>GABRIEL CARARA</t>
        </is>
      </c>
      <c r="D118" s="555" t="inlineStr">
        <is>
          <t>528.748.018-01</t>
        </is>
      </c>
      <c r="E118" s="723" t="n">
        <v>27</v>
      </c>
      <c r="F118" s="389">
        <f>IFERROR(VLOOKUP(QUADRO[[#This Row],[L.ATUAL]],REFERENCIA!A:J,8,FALSE),"")</f>
        <v/>
      </c>
      <c r="G118" s="186" t="inlineStr">
        <is>
          <t>GERENTE</t>
        </is>
      </c>
      <c r="H118" s="186" t="inlineStr">
        <is>
          <t>GERENTE</t>
        </is>
      </c>
      <c r="I118" s="552" t="n">
        <v>44723</v>
      </c>
      <c r="J118" s="552">
        <f>IFERROR(QUADRO[[#This Row],[ADMISSAO]]+29,"")</f>
        <v/>
      </c>
      <c r="K118" s="552">
        <f>IFERROR(QUADRO[[#This Row],[EXP.30]]+60,"")</f>
        <v/>
      </c>
      <c r="L118" s="343" t="inlineStr">
        <is>
          <t>OK</t>
        </is>
      </c>
      <c r="M118" s="825">
        <f>IFERROR(VLOOKUP(QUADRO[[#This Row],[F. REGISTRO]]&amp;QUADRO[[#This Row],[L.ATUAL]],REFERENCIA!D:E,2,FALSE),IF(QUADRO[[#This Row],[F. REGISTRO]]="Gerente",2500,""))</f>
        <v/>
      </c>
      <c r="N118" s="406" t="inlineStr">
        <is>
          <t>SANTANDER</t>
        </is>
      </c>
      <c r="O118" s="585" t="inlineStr">
        <is>
          <t>0044</t>
        </is>
      </c>
      <c r="P118" s="723" t="n">
        <v>2002586</v>
      </c>
      <c r="Q118" s="723" t="n">
        <v>9</v>
      </c>
      <c r="R118" s="573" t="inlineStr">
        <is>
          <t>Corrente</t>
        </is>
      </c>
      <c r="S118" s="723" t="inlineStr">
        <is>
          <t xml:space="preserve">TELEFONE </t>
        </is>
      </c>
      <c r="T118" s="723" t="n">
        <v>14981292627</v>
      </c>
      <c r="U118" s="560" t="inlineStr">
        <is>
          <t>gabriEl.carara@uEl.br</t>
        </is>
      </c>
      <c r="V118" s="411" t="inlineStr">
        <is>
          <t>(14) 981292627</t>
        </is>
      </c>
      <c r="W118" s="412" t="n">
        <v>37230</v>
      </c>
      <c r="X118" s="412" t="inlineStr">
        <is>
          <t>SIM</t>
        </is>
      </c>
      <c r="Y118" s="413" t="n"/>
      <c r="Z118" s="412" t="n"/>
    </row>
    <row r="119" hidden="1" ht="15" customHeight="1" s="490">
      <c r="A119" s="728" t="n">
        <v>1118</v>
      </c>
      <c r="B119" s="11" t="inlineStr">
        <is>
          <t>Inativo</t>
        </is>
      </c>
      <c r="C119" s="81" t="inlineStr">
        <is>
          <t>ANDRE LUIZ CARDOSO MARTINELI</t>
        </is>
      </c>
      <c r="D119" s="82" t="inlineStr">
        <is>
          <t>062.883.251-63</t>
        </is>
      </c>
      <c r="E119" s="168" t="n">
        <v>30</v>
      </c>
      <c r="F119" s="389">
        <f>IFERROR(VLOOKUP(QUADRO[[#This Row],[L.ATUAL]],REFERENCIA!A:J,8,FALSE),"")</f>
        <v/>
      </c>
      <c r="G119" s="81" t="inlineStr">
        <is>
          <t>Vendedor</t>
        </is>
      </c>
      <c r="H119" s="81" t="inlineStr">
        <is>
          <t>Vendedor</t>
        </is>
      </c>
      <c r="I119" s="83" t="n">
        <v>45379</v>
      </c>
      <c r="J119" s="83">
        <f>IFERROR(QUADRO[[#This Row],[ADMISSAO]]+29,"")</f>
        <v/>
      </c>
      <c r="K119" s="83">
        <f>IFERROR(QUADRO[[#This Row],[EXP.30]]+60,"")</f>
        <v/>
      </c>
      <c r="L119" s="51" t="inlineStr">
        <is>
          <t>PENDENTE</t>
        </is>
      </c>
      <c r="M119" s="829">
        <f>IFERROR(VLOOKUP(QUADRO[[#This Row],[F. REGISTRO]]&amp;QUADRO[[#This Row],[L.ATUAL]],REFERENCIA!D:E,2,FALSE),IF(QUADRO[[#This Row],[F. REGISTRO]]="Gerente",2500,""))</f>
        <v/>
      </c>
      <c r="N119" s="31" t="inlineStr">
        <is>
          <t>Itaú</t>
        </is>
      </c>
      <c r="O119" s="147" t="n">
        <v>9351</v>
      </c>
      <c r="P119" s="147" t="n">
        <v>370046</v>
      </c>
      <c r="Q119" s="147" t="n">
        <v>6</v>
      </c>
      <c r="R119" s="31" t="inlineStr">
        <is>
          <t>Corrente</t>
        </is>
      </c>
      <c r="S119" s="168" t="n"/>
      <c r="T119" s="147" t="inlineStr">
        <is>
          <t>062.883.251-63</t>
        </is>
      </c>
      <c r="U119" s="84" t="n"/>
      <c r="Z119" s="610" t="n"/>
    </row>
    <row r="120" hidden="1" ht="15" customHeight="1" s="490">
      <c r="A120" s="728" t="n">
        <v>1119</v>
      </c>
      <c r="B120" s="11" t="inlineStr">
        <is>
          <t>Inativo</t>
        </is>
      </c>
      <c r="C120" s="27" t="inlineStr">
        <is>
          <t>MARCOS JOSE PAIVA DOS PASSOS</t>
        </is>
      </c>
      <c r="D120" s="389" t="inlineStr">
        <is>
          <t>456.737.958-66</t>
        </is>
      </c>
      <c r="E120" s="389" t="n">
        <v>1</v>
      </c>
      <c r="F120" s="389">
        <f>IFERROR(VLOOKUP(QUADRO[[#This Row],[L.ATUAL]],REFERENCIA!A:J,8,FALSE),"")</f>
        <v/>
      </c>
      <c r="G120" s="27" t="inlineStr">
        <is>
          <t>Vendedor</t>
        </is>
      </c>
      <c r="H120" s="27" t="inlineStr">
        <is>
          <t>Vendedor</t>
        </is>
      </c>
      <c r="I120" s="29" t="n">
        <v>44705</v>
      </c>
      <c r="J120" s="29">
        <f>IFERROR(QUADRO[[#This Row],[ADMISSAO]]+29,"")</f>
        <v/>
      </c>
      <c r="K120" s="29">
        <f>IFERROR(QUADRO[[#This Row],[EXP.30]]+60,"")</f>
        <v/>
      </c>
      <c r="L120" s="118" t="n"/>
      <c r="M120" s="823">
        <f>IFERROR(VLOOKUP(QUADRO[[#This Row],[F. REGISTRO]]&amp;QUADRO[[#This Row],[L.ATUAL]],REFERENCIA!D:E,2,FALSE),IF(QUADRO[[#This Row],[F. REGISTRO]]="Gerente",2500,""))</f>
        <v/>
      </c>
      <c r="N120" s="41" t="inlineStr">
        <is>
          <t>Itaú</t>
        </is>
      </c>
      <c r="O120" s="389" t="n">
        <v>5297</v>
      </c>
      <c r="P120" s="389" t="n">
        <v>7648</v>
      </c>
      <c r="Q120" s="389" t="n">
        <v>0</v>
      </c>
      <c r="R120" s="41" t="inlineStr">
        <is>
          <t>Corrente</t>
        </is>
      </c>
      <c r="S120" s="389" t="n"/>
      <c r="T120" s="389" t="n">
        <v>45673795866</v>
      </c>
      <c r="U120" s="295" t="n"/>
      <c r="V120" s="52" t="n"/>
      <c r="Z120" s="610" t="n"/>
    </row>
    <row r="121" hidden="1" ht="15" customHeight="1" s="490">
      <c r="A121" s="728" t="n">
        <v>1120</v>
      </c>
      <c r="B121" s="11" t="inlineStr">
        <is>
          <t>Inativo</t>
        </is>
      </c>
      <c r="C121" s="27" t="inlineStr">
        <is>
          <t>MARIA EDUARDA DA SILVA CAMARGO</t>
        </is>
      </c>
      <c r="D121" s="389" t="inlineStr">
        <is>
          <t>362.213.088-10</t>
        </is>
      </c>
      <c r="E121" s="389" t="n">
        <v>13</v>
      </c>
      <c r="F121" s="389">
        <f>IFERROR(VLOOKUP(QUADRO[[#This Row],[L.ATUAL]],REFERENCIA!A:J,8,FALSE),"")</f>
        <v/>
      </c>
      <c r="G121" s="27" t="inlineStr">
        <is>
          <t>Vendedor</t>
        </is>
      </c>
      <c r="H121" s="27" t="inlineStr">
        <is>
          <t>Vendedor</t>
        </is>
      </c>
      <c r="I121" s="29" t="n">
        <v>44707</v>
      </c>
      <c r="J121" s="29">
        <f>IFERROR(QUADRO[[#This Row],[ADMISSAO]]+29,"")</f>
        <v/>
      </c>
      <c r="K121" s="29">
        <f>IFERROR(QUADRO[[#This Row],[EXP.30]]+60,"")</f>
        <v/>
      </c>
      <c r="L121" s="118" t="n"/>
      <c r="M121" s="823">
        <f>IFERROR(VLOOKUP(QUADRO[[#This Row],[F. REGISTRO]]&amp;QUADRO[[#This Row],[L.ATUAL]],REFERENCIA!D:E,2,FALSE),IF(QUADRO[[#This Row],[F. REGISTRO]]="Gerente",2500,""))</f>
        <v/>
      </c>
      <c r="N121" s="41" t="inlineStr">
        <is>
          <t>Itaú</t>
        </is>
      </c>
      <c r="O121" s="389" t="n"/>
      <c r="P121" s="389" t="n"/>
      <c r="Q121" s="389" t="n"/>
      <c r="R121" s="41" t="inlineStr">
        <is>
          <t>Corrente</t>
        </is>
      </c>
      <c r="S121" s="389" t="n"/>
      <c r="T121" s="389" t="n"/>
      <c r="U121" s="33" t="n"/>
      <c r="V121" s="55" t="n"/>
      <c r="W121" s="294" t="n"/>
      <c r="X121" s="294" t="n"/>
      <c r="Y121" s="294" t="n"/>
      <c r="Z121" s="611" t="n"/>
    </row>
    <row r="122" hidden="1" ht="15" customHeight="1" s="490">
      <c r="A122" s="728" t="n">
        <v>1121</v>
      </c>
      <c r="B122" s="11" t="inlineStr">
        <is>
          <t>Inativo</t>
        </is>
      </c>
      <c r="C122" s="27" t="inlineStr">
        <is>
          <t>BRENO VIEIRA DE CARVALHO</t>
        </is>
      </c>
      <c r="D122" s="389" t="inlineStr">
        <is>
          <t>482.496.878-09</t>
        </is>
      </c>
      <c r="E122" s="389" t="n">
        <v>4</v>
      </c>
      <c r="F122" s="389">
        <f>IFERROR(VLOOKUP(QUADRO[[#This Row],[L.ATUAL]],REFERENCIA!A:J,8,FALSE),"")</f>
        <v/>
      </c>
      <c r="G122" s="27" t="inlineStr">
        <is>
          <t>Vendedor</t>
        </is>
      </c>
      <c r="H122" s="27" t="inlineStr">
        <is>
          <t>Vendedor</t>
        </is>
      </c>
      <c r="I122" s="29" t="n">
        <v>44708</v>
      </c>
      <c r="J122" s="29">
        <f>IFERROR(QUADRO[[#This Row],[ADMISSAO]]+29,"")</f>
        <v/>
      </c>
      <c r="K122" s="29">
        <f>IFERROR(QUADRO[[#This Row],[EXP.30]]+60,"")</f>
        <v/>
      </c>
      <c r="L122" s="118" t="n"/>
      <c r="M122" s="823">
        <f>IFERROR(VLOOKUP(QUADRO[[#This Row],[F. REGISTRO]]&amp;QUADRO[[#This Row],[L.ATUAL]],REFERENCIA!D:E,2,FALSE),IF(QUADRO[[#This Row],[F. REGISTRO]]="Gerente",2500,""))</f>
        <v/>
      </c>
      <c r="N122" s="41" t="inlineStr">
        <is>
          <t>Itaú</t>
        </is>
      </c>
      <c r="O122" s="389" t="n">
        <v>4522</v>
      </c>
      <c r="P122" s="389" t="n">
        <v>52479</v>
      </c>
      <c r="Q122" s="389" t="n">
        <v>4</v>
      </c>
      <c r="R122" s="41" t="inlineStr">
        <is>
          <t>Corrente</t>
        </is>
      </c>
      <c r="S122" s="389" t="inlineStr">
        <is>
          <t>CPF</t>
        </is>
      </c>
      <c r="T122" s="59" t="inlineStr">
        <is>
          <t>brenovdecarvalho@gmail.com</t>
        </is>
      </c>
      <c r="U122" s="62" t="inlineStr">
        <is>
          <t>brenovdecarvalho@gmail.com</t>
        </is>
      </c>
      <c r="V122" s="52" t="n"/>
      <c r="Z122" s="610" t="n"/>
    </row>
    <row r="123" hidden="1" ht="15" customHeight="1" s="490">
      <c r="A123" s="728" t="n">
        <v>1122</v>
      </c>
      <c r="B123" s="11" t="inlineStr">
        <is>
          <t>Inativo</t>
        </is>
      </c>
      <c r="C123" s="27" t="inlineStr">
        <is>
          <t>LEONARDO DE BRITO MARCELINO</t>
        </is>
      </c>
      <c r="D123" s="27" t="inlineStr">
        <is>
          <t>507.105.698-40</t>
        </is>
      </c>
      <c r="E123" s="389" t="n">
        <v>3</v>
      </c>
      <c r="F123" s="389">
        <f>IFERROR(VLOOKUP(QUADRO[[#This Row],[L.ATUAL]],REFERENCIA!A:J,8,FALSE),"")</f>
        <v/>
      </c>
      <c r="G123" s="27" t="inlineStr">
        <is>
          <t>Vendedor</t>
        </is>
      </c>
      <c r="H123" s="27" t="inlineStr">
        <is>
          <t>Vendedor</t>
        </is>
      </c>
      <c r="I123" s="29" t="n">
        <v>44708</v>
      </c>
      <c r="J123" s="29">
        <f>IFERROR(QUADRO[[#This Row],[ADMISSAO]]+29,"")</f>
        <v/>
      </c>
      <c r="K123" s="29">
        <f>IFERROR(QUADRO[[#This Row],[EXP.30]]+60,"")</f>
        <v/>
      </c>
      <c r="L123" s="118" t="n"/>
      <c r="M123" s="824">
        <f>IFERROR(VLOOKUP(QUADRO[[#This Row],[F. REGISTRO]]&amp;QUADRO[[#This Row],[L.ATUAL]],REFERENCIA!D:E,2,FALSE),IF(QUADRO[[#This Row],[F. REGISTRO]]="Gerente",2500,""))</f>
        <v/>
      </c>
      <c r="N123" s="41" t="inlineStr">
        <is>
          <t>Itaú</t>
        </is>
      </c>
      <c r="O123" s="389" t="n">
        <v>1657</v>
      </c>
      <c r="P123" s="389" t="n">
        <v>38594</v>
      </c>
      <c r="Q123" s="389" t="n">
        <v>2</v>
      </c>
      <c r="R123" s="41" t="inlineStr">
        <is>
          <t>Corrente</t>
        </is>
      </c>
      <c r="S123" s="389" t="inlineStr">
        <is>
          <t>CPF</t>
        </is>
      </c>
      <c r="T123" s="389" t="n">
        <v>50710596840</v>
      </c>
      <c r="U123" s="33" t="n"/>
      <c r="Z123" s="610" t="n"/>
    </row>
    <row r="124" hidden="1" ht="15" customHeight="1" s="490">
      <c r="A124" s="728" t="n">
        <v>1123</v>
      </c>
      <c r="B124" s="11" t="inlineStr">
        <is>
          <t>Inativo</t>
        </is>
      </c>
      <c r="C124" s="27" t="inlineStr">
        <is>
          <t>LEONARDO GABRIEL DOS SANTOS</t>
        </is>
      </c>
      <c r="D124" s="389" t="inlineStr">
        <is>
          <t>502.846.708-04</t>
        </is>
      </c>
      <c r="E124" s="389" t="n">
        <v>15</v>
      </c>
      <c r="F124" s="389">
        <f>IFERROR(VLOOKUP(QUADRO[[#This Row],[L.ATUAL]],REFERENCIA!A:J,8,FALSE),"")</f>
        <v/>
      </c>
      <c r="G124" s="27" t="inlineStr">
        <is>
          <t>Vendedor</t>
        </is>
      </c>
      <c r="H124" s="27" t="inlineStr">
        <is>
          <t>Vendedor</t>
        </is>
      </c>
      <c r="I124" s="29" t="n">
        <v>44708</v>
      </c>
      <c r="J124" s="29">
        <f>IFERROR(QUADRO[[#This Row],[ADMISSAO]]+29,"")</f>
        <v/>
      </c>
      <c r="K124" s="29">
        <f>IFERROR(QUADRO[[#This Row],[EXP.30]]+60,"")</f>
        <v/>
      </c>
      <c r="L124" s="118" t="n"/>
      <c r="M124" s="823">
        <f>IFERROR(VLOOKUP(QUADRO[[#This Row],[F. REGISTRO]]&amp;QUADRO[[#This Row],[L.ATUAL]],REFERENCIA!D:E,2,FALSE),IF(QUADRO[[#This Row],[F. REGISTRO]]="Gerente",2500,""))</f>
        <v/>
      </c>
      <c r="N124" s="41" t="inlineStr">
        <is>
          <t>Itaú</t>
        </is>
      </c>
      <c r="O124" s="389" t="n">
        <v>774</v>
      </c>
      <c r="P124" s="389" t="n">
        <v>81805</v>
      </c>
      <c r="Q124" s="389" t="n">
        <v>8</v>
      </c>
      <c r="R124" s="41" t="inlineStr">
        <is>
          <t>Corrente</t>
        </is>
      </c>
      <c r="S124" s="389" t="n"/>
      <c r="T124" s="389" t="n">
        <v>11950796983</v>
      </c>
      <c r="U124" s="33" t="n"/>
      <c r="V124" s="52" t="n"/>
      <c r="Z124" s="610" t="n"/>
    </row>
    <row r="125" hidden="1" ht="15" customHeight="1" s="490">
      <c r="A125" s="728" t="n">
        <v>1124</v>
      </c>
      <c r="B125" s="11" t="inlineStr">
        <is>
          <t>Inativo</t>
        </is>
      </c>
      <c r="C125" s="27" t="inlineStr">
        <is>
          <t>LAURA RODRIGUES DE SOUZA LOBO</t>
        </is>
      </c>
      <c r="D125" s="389" t="inlineStr">
        <is>
          <t>115.083.056-50</t>
        </is>
      </c>
      <c r="E125" s="389" t="n">
        <v>25</v>
      </c>
      <c r="F125" s="389">
        <f>IFERROR(VLOOKUP(QUADRO[[#This Row],[L.ATUAL]],REFERENCIA!A:J,8,FALSE),"")</f>
        <v/>
      </c>
      <c r="G125" s="27" t="inlineStr">
        <is>
          <t>Vendedor</t>
        </is>
      </c>
      <c r="H125" s="27" t="inlineStr">
        <is>
          <t>Vendedor</t>
        </is>
      </c>
      <c r="I125" s="29" t="n">
        <v>44713</v>
      </c>
      <c r="J125" s="29">
        <f>IFERROR(QUADRO[[#This Row],[ADMISSAO]]+29,"")</f>
        <v/>
      </c>
      <c r="K125" s="29">
        <f>IFERROR(QUADRO[[#This Row],[EXP.30]]+60,"")</f>
        <v/>
      </c>
      <c r="L125" s="118" t="inlineStr">
        <is>
          <t>OK</t>
        </is>
      </c>
      <c r="M125" s="823">
        <f>IFERROR(VLOOKUP(QUADRO[[#This Row],[F. REGISTRO]]&amp;QUADRO[[#This Row],[L.ATUAL]],REFERENCIA!D:E,2,FALSE),IF(QUADRO[[#This Row],[F. REGISTRO]]="Gerente",2500,""))</f>
        <v/>
      </c>
      <c r="N125" s="41" t="inlineStr">
        <is>
          <t>Itaú</t>
        </is>
      </c>
      <c r="O125" s="389" t="n">
        <v>3319</v>
      </c>
      <c r="P125" s="389" t="n">
        <v>11521</v>
      </c>
      <c r="Q125" s="389" t="n">
        <v>2</v>
      </c>
      <c r="R125" s="41" t="inlineStr">
        <is>
          <t>Corrente</t>
        </is>
      </c>
      <c r="S125" s="389" t="n"/>
      <c r="T125" s="389" t="n"/>
      <c r="U125" s="33" t="n"/>
      <c r="V125" s="52" t="n"/>
      <c r="Z125" s="610" t="n"/>
    </row>
    <row r="126" hidden="1" ht="15" customHeight="1" s="490">
      <c r="A126" s="728" t="n">
        <v>1125</v>
      </c>
      <c r="B126" s="11" t="inlineStr">
        <is>
          <t>Inativo</t>
        </is>
      </c>
      <c r="C126" s="27" t="inlineStr">
        <is>
          <t>LUIZ FELIPE CHAGAS ALVES OLIVEIRA</t>
        </is>
      </c>
      <c r="D126" s="389" t="inlineStr">
        <is>
          <t>018.869.276-26</t>
        </is>
      </c>
      <c r="E126" s="389" t="n">
        <v>26</v>
      </c>
      <c r="F126" s="389">
        <f>IFERROR(VLOOKUP(QUADRO[[#This Row],[L.ATUAL]],REFERENCIA!A:J,8,FALSE),"")</f>
        <v/>
      </c>
      <c r="G126" s="27" t="inlineStr">
        <is>
          <t>Sub Gerente</t>
        </is>
      </c>
      <c r="H126" s="27" t="inlineStr">
        <is>
          <t>Gerente</t>
        </is>
      </c>
      <c r="I126" s="29" t="n">
        <v>44713</v>
      </c>
      <c r="J126" s="29">
        <f>IFERROR(QUADRO[[#This Row],[ADMISSAO]]+29,"")</f>
        <v/>
      </c>
      <c r="K126" s="29">
        <f>IFERROR(QUADRO[[#This Row],[EXP.30]]+60,"")</f>
        <v/>
      </c>
      <c r="L126" s="30" t="inlineStr">
        <is>
          <t>OK</t>
        </is>
      </c>
      <c r="M126" s="821">
        <f>IFERROR(VLOOKUP(QUADRO[[#This Row],[F. REGISTRO]]&amp;QUADRO[[#This Row],[L.ATUAL]],REFERENCIA!D:E,2,FALSE),IF(QUADRO[[#This Row],[F. REGISTRO]]="Gerente",2500,""))</f>
        <v/>
      </c>
      <c r="N126" s="31" t="inlineStr">
        <is>
          <t>Itaú</t>
        </is>
      </c>
      <c r="O126" s="168" t="n">
        <v>2979</v>
      </c>
      <c r="P126" s="168" t="n">
        <v>44196</v>
      </c>
      <c r="Q126" s="168" t="n">
        <v>7</v>
      </c>
      <c r="R126" s="31" t="inlineStr">
        <is>
          <t>Corrente</t>
        </is>
      </c>
      <c r="S126" s="168" t="n"/>
      <c r="T126" s="168" t="n"/>
      <c r="U126" s="33" t="n"/>
      <c r="V126" s="52" t="n"/>
      <c r="Z126" s="610" t="n"/>
    </row>
    <row r="127" hidden="1" ht="15" customHeight="1" s="490">
      <c r="A127" s="728" t="n">
        <v>1126</v>
      </c>
      <c r="B127" s="11" t="inlineStr">
        <is>
          <t>Inativo</t>
        </is>
      </c>
      <c r="C127" s="27" t="inlineStr">
        <is>
          <t>THAYNARA GIL DE ALCANTARA ALMEIDA</t>
        </is>
      </c>
      <c r="D127" s="27" t="inlineStr">
        <is>
          <t>094.433.926-31</t>
        </is>
      </c>
      <c r="E127" s="389" t="n">
        <v>19</v>
      </c>
      <c r="F127" s="389">
        <f>IFERROR(VLOOKUP(QUADRO[[#This Row],[L.ATUAL]],REFERENCIA!A:J,8,FALSE),"")</f>
        <v/>
      </c>
      <c r="G127" s="27" t="inlineStr">
        <is>
          <t>Gerente</t>
        </is>
      </c>
      <c r="H127" s="27" t="inlineStr">
        <is>
          <t>Gerente</t>
        </is>
      </c>
      <c r="I127" s="29" t="n">
        <v>44713</v>
      </c>
      <c r="J127" s="29">
        <f>IFERROR(QUADRO[[#This Row],[ADMISSAO]]+29,"")</f>
        <v/>
      </c>
      <c r="K127" s="29">
        <f>IFERROR(QUADRO[[#This Row],[EXP.30]]+60,"")</f>
        <v/>
      </c>
      <c r="L127" s="118" t="inlineStr">
        <is>
          <t>OK</t>
        </is>
      </c>
      <c r="M127" s="824">
        <f>IFERROR(VLOOKUP(QUADRO[[#This Row],[F. REGISTRO]]&amp;QUADRO[[#This Row],[L.ATUAL]],REFERENCIA!D:E,2,FALSE),IF(QUADRO[[#This Row],[F. REGISTRO]]="Gerente",2500,""))</f>
        <v/>
      </c>
      <c r="N127" s="41" t="inlineStr">
        <is>
          <t>Itaú</t>
        </is>
      </c>
      <c r="O127" s="389" t="n">
        <v>3038</v>
      </c>
      <c r="P127" s="389" t="n">
        <v>45517</v>
      </c>
      <c r="Q127" s="389" t="n">
        <v>0</v>
      </c>
      <c r="R127" s="41" t="inlineStr">
        <is>
          <t>Corrente</t>
        </is>
      </c>
      <c r="S127" s="389" t="inlineStr">
        <is>
          <t>CPF</t>
        </is>
      </c>
      <c r="T127" s="723" t="inlineStr">
        <is>
          <t>094.433.926-31</t>
        </is>
      </c>
      <c r="U127" s="413" t="n"/>
      <c r="V127" s="52" t="n"/>
      <c r="Z127" s="610" t="n"/>
    </row>
    <row r="128" hidden="1" ht="15" customHeight="1" s="490">
      <c r="A128" s="728" t="n">
        <v>1127</v>
      </c>
      <c r="B128" s="11" t="inlineStr">
        <is>
          <t>Inativo</t>
        </is>
      </c>
      <c r="C128" s="27" t="inlineStr">
        <is>
          <t>TAINARA CRISTINA DA SILVA</t>
        </is>
      </c>
      <c r="D128" s="389" t="inlineStr">
        <is>
          <t>554.240.948-21</t>
        </is>
      </c>
      <c r="E128" s="389" t="n">
        <v>24</v>
      </c>
      <c r="F128" s="389">
        <f>IFERROR(VLOOKUP(QUADRO[[#This Row],[L.ATUAL]],REFERENCIA!A:J,8,FALSE),"")</f>
        <v/>
      </c>
      <c r="G128" s="27" t="inlineStr">
        <is>
          <t>Vendedor</t>
        </is>
      </c>
      <c r="H128" s="27" t="inlineStr">
        <is>
          <t>Vendedor</t>
        </is>
      </c>
      <c r="I128" s="29" t="n">
        <v>44714</v>
      </c>
      <c r="J128" s="29">
        <f>IFERROR(QUADRO[[#This Row],[ADMISSAO]]+29,"")</f>
        <v/>
      </c>
      <c r="K128" s="29">
        <f>IFERROR(QUADRO[[#This Row],[EXP.30]]+60,"")</f>
        <v/>
      </c>
      <c r="L128" s="118" t="inlineStr">
        <is>
          <t>OK</t>
        </is>
      </c>
      <c r="M128" s="823">
        <f>IFERROR(VLOOKUP(QUADRO[[#This Row],[F. REGISTRO]]&amp;QUADRO[[#This Row],[L.ATUAL]],REFERENCIA!D:E,2,FALSE),IF(QUADRO[[#This Row],[F. REGISTRO]]="Gerente",2500,""))</f>
        <v/>
      </c>
      <c r="N128" s="41" t="inlineStr">
        <is>
          <t>Itaú</t>
        </is>
      </c>
      <c r="O128" s="389" t="n">
        <v>4271</v>
      </c>
      <c r="P128" s="389" t="n">
        <v>35211</v>
      </c>
      <c r="Q128" s="389" t="n">
        <v>6</v>
      </c>
      <c r="R128" s="41" t="inlineStr">
        <is>
          <t>Corrente</t>
        </is>
      </c>
      <c r="S128" s="389" t="n"/>
      <c r="T128" s="389" t="n"/>
      <c r="U128" s="33" t="n"/>
      <c r="V128" s="52" t="n"/>
      <c r="Z128" s="610" t="n"/>
    </row>
    <row r="129" hidden="1" ht="15" customHeight="1" s="490">
      <c r="A129" s="728" t="n">
        <v>1128</v>
      </c>
      <c r="B129" s="11" t="inlineStr">
        <is>
          <t>Inativo</t>
        </is>
      </c>
      <c r="C129" s="27" t="inlineStr">
        <is>
          <t>MARIANI DE PAULA LEITE OSORIO</t>
        </is>
      </c>
      <c r="D129" s="27" t="inlineStr">
        <is>
          <t>463.856.258-26</t>
        </is>
      </c>
      <c r="E129" s="389" t="n">
        <v>21</v>
      </c>
      <c r="F129" s="389">
        <f>IFERROR(VLOOKUP(QUADRO[[#This Row],[L.ATUAL]],REFERENCIA!A:J,8,FALSE),"")</f>
        <v/>
      </c>
      <c r="G129" s="27" t="inlineStr">
        <is>
          <t>Vendedor</t>
        </is>
      </c>
      <c r="H129" s="27" t="inlineStr">
        <is>
          <t>VR</t>
        </is>
      </c>
      <c r="I129" s="29" t="n">
        <v>44716</v>
      </c>
      <c r="J129" s="29">
        <f>IFERROR(QUADRO[[#This Row],[ADMISSAO]]+29,"")</f>
        <v/>
      </c>
      <c r="K129" s="29">
        <f>IFERROR(QUADRO[[#This Row],[EXP.30]]+60,"")</f>
        <v/>
      </c>
      <c r="L129" s="118" t="n"/>
      <c r="M129" s="823">
        <f>IFERROR(VLOOKUP(QUADRO[[#This Row],[F. REGISTRO]]&amp;QUADRO[[#This Row],[L.ATUAL]],REFERENCIA!D:E,2,FALSE),IF(QUADRO[[#This Row],[F. REGISTRO]]="Gerente",2500,""))</f>
        <v/>
      </c>
      <c r="N129" s="41" t="inlineStr">
        <is>
          <t>Itaú</t>
        </is>
      </c>
      <c r="O129" s="389" t="n">
        <v>144</v>
      </c>
      <c r="P129" s="389" t="n">
        <v>47298</v>
      </c>
      <c r="Q129" s="389" t="n">
        <v>2</v>
      </c>
      <c r="R129" s="41" t="inlineStr">
        <is>
          <t>Corrente</t>
        </is>
      </c>
      <c r="S129" s="389" t="inlineStr">
        <is>
          <t>CPF</t>
        </is>
      </c>
      <c r="T129" s="389" t="inlineStr">
        <is>
          <t xml:space="preserve"> 463.856.258-26</t>
        </is>
      </c>
      <c r="U129" s="33" t="n"/>
      <c r="V129" s="52" t="n"/>
      <c r="Z129" s="610" t="n"/>
    </row>
    <row r="130" hidden="1" ht="15" customHeight="1" s="490">
      <c r="A130" s="728" t="n">
        <v>1129</v>
      </c>
      <c r="B130" s="11" t="inlineStr">
        <is>
          <t>Inativo</t>
        </is>
      </c>
      <c r="C130" s="27" t="inlineStr">
        <is>
          <t>LEONARDO CRISPIM DA SILVA</t>
        </is>
      </c>
      <c r="D130" s="27" t="inlineStr">
        <is>
          <t>488.741.278-98</t>
        </is>
      </c>
      <c r="E130" s="389" t="n">
        <v>12</v>
      </c>
      <c r="F130" s="389">
        <f>IFERROR(VLOOKUP(QUADRO[[#This Row],[L.ATUAL]],REFERENCIA!A:J,8,FALSE),"")</f>
        <v/>
      </c>
      <c r="G130" s="27" t="inlineStr">
        <is>
          <t>Vendedor Horista</t>
        </is>
      </c>
      <c r="H130" s="27" t="inlineStr">
        <is>
          <t>Vendedor Horista</t>
        </is>
      </c>
      <c r="I130" s="29" t="n">
        <v>44718</v>
      </c>
      <c r="J130" s="29">
        <f>IFERROR(QUADRO[[#This Row],[ADMISSAO]]+29,"")</f>
        <v/>
      </c>
      <c r="K130" s="29">
        <f>IFERROR(QUADRO[[#This Row],[EXP.30]]+60,"")</f>
        <v/>
      </c>
      <c r="L130" s="118" t="n"/>
      <c r="M130" s="823">
        <f>IFERROR(VLOOKUP(QUADRO[[#This Row],[F. REGISTRO]]&amp;QUADRO[[#This Row],[L.ATUAL]],REFERENCIA!D:E,2,FALSE),IF(QUADRO[[#This Row],[F. REGISTRO]]="Gerente",2500,""))</f>
        <v/>
      </c>
      <c r="N130" s="41" t="inlineStr">
        <is>
          <t>Itaú</t>
        </is>
      </c>
      <c r="O130" s="389" t="n">
        <v>7399</v>
      </c>
      <c r="P130" s="389" t="n">
        <v>35620</v>
      </c>
      <c r="Q130" s="389" t="n">
        <v>8</v>
      </c>
      <c r="R130" s="41" t="inlineStr">
        <is>
          <t>Corrente</t>
        </is>
      </c>
      <c r="S130" s="389" t="inlineStr">
        <is>
          <t>E-MAIL</t>
        </is>
      </c>
      <c r="T130" s="85" t="inlineStr">
        <is>
          <t>leocrispa@gmail.com</t>
        </is>
      </c>
      <c r="U130" s="33" t="n"/>
      <c r="V130" s="52" t="n"/>
      <c r="Z130" s="610" t="n"/>
    </row>
    <row r="131" hidden="1" ht="15" customHeight="1" s="490">
      <c r="A131" s="728" t="n">
        <v>1130</v>
      </c>
      <c r="B131" s="11" t="inlineStr">
        <is>
          <t>Inativo</t>
        </is>
      </c>
      <c r="C131" s="27" t="inlineStr">
        <is>
          <t>LUCAS CRUZ BORGES</t>
        </is>
      </c>
      <c r="D131" s="389" t="inlineStr">
        <is>
          <t>149.210.596-16</t>
        </is>
      </c>
      <c r="E131" s="389" t="n">
        <v>17</v>
      </c>
      <c r="F131" s="389">
        <f>IFERROR(VLOOKUP(QUADRO[[#This Row],[L.ATUAL]],REFERENCIA!A:J,8,FALSE),"")</f>
        <v/>
      </c>
      <c r="G131" s="27" t="inlineStr">
        <is>
          <t>Sub Gerente</t>
        </is>
      </c>
      <c r="H131" s="27" t="inlineStr">
        <is>
          <t>Gerente</t>
        </is>
      </c>
      <c r="I131" s="29" t="n">
        <v>44721</v>
      </c>
      <c r="J131" s="29">
        <f>IFERROR(QUADRO[[#This Row],[ADMISSAO]]+29,"")</f>
        <v/>
      </c>
      <c r="K131" s="29">
        <f>IFERROR(QUADRO[[#This Row],[EXP.30]]+60,"")</f>
        <v/>
      </c>
      <c r="L131" s="118" t="n"/>
      <c r="M131" s="823">
        <f>IFERROR(VLOOKUP(QUADRO[[#This Row],[F. REGISTRO]]&amp;QUADRO[[#This Row],[L.ATUAL]],REFERENCIA!D:E,2,FALSE),IF(QUADRO[[#This Row],[F. REGISTRO]]="Gerente",2500,""))</f>
        <v/>
      </c>
      <c r="N131" s="41" t="inlineStr">
        <is>
          <t>Itaú</t>
        </is>
      </c>
      <c r="O131" s="389" t="n">
        <v>7893</v>
      </c>
      <c r="P131" s="389" t="n">
        <v>37515</v>
      </c>
      <c r="Q131" s="389" t="n">
        <v>9</v>
      </c>
      <c r="R131" s="41" t="inlineStr">
        <is>
          <t>Corrente</t>
        </is>
      </c>
      <c r="S131" s="389" t="n"/>
      <c r="T131" s="389" t="n">
        <v>31973615245</v>
      </c>
      <c r="U131" s="33" t="n"/>
      <c r="V131" s="52" t="n"/>
      <c r="Z131" s="610" t="n"/>
    </row>
    <row r="132" hidden="1" ht="15" customHeight="1" s="490">
      <c r="A132" s="728" t="n">
        <v>1131</v>
      </c>
      <c r="B132" s="11" t="inlineStr">
        <is>
          <t>Inativo</t>
        </is>
      </c>
      <c r="C132" s="27" t="inlineStr">
        <is>
          <t>THAISA APARECIDA SILVA PARDIM</t>
        </is>
      </c>
      <c r="D132" s="27" t="inlineStr">
        <is>
          <t>143.017.226-61</t>
        </is>
      </c>
      <c r="E132" s="389" t="n">
        <v>17</v>
      </c>
      <c r="F132" s="389">
        <f>IFERROR(VLOOKUP(QUADRO[[#This Row],[L.ATUAL]],REFERENCIA!A:J,8,FALSE),"")</f>
        <v/>
      </c>
      <c r="G132" s="27" t="inlineStr">
        <is>
          <t>Caixa</t>
        </is>
      </c>
      <c r="H132" s="27" t="inlineStr">
        <is>
          <t>Caixa</t>
        </is>
      </c>
      <c r="I132" s="29" t="n">
        <v>44721</v>
      </c>
      <c r="J132" s="29">
        <f>IFERROR(QUADRO[[#This Row],[ADMISSAO]]+29,"")</f>
        <v/>
      </c>
      <c r="K132" s="29">
        <f>IFERROR(QUADRO[[#This Row],[EXP.30]]+60,"")</f>
        <v/>
      </c>
      <c r="L132" s="118" t="n"/>
      <c r="M132" s="823">
        <f>IFERROR(VLOOKUP(QUADRO[[#This Row],[F. REGISTRO]]&amp;QUADRO[[#This Row],[L.ATUAL]],REFERENCIA!D:E,2,FALSE),IF(QUADRO[[#This Row],[F. REGISTRO]]="Gerente",2500,""))</f>
        <v/>
      </c>
      <c r="N132" s="41" t="inlineStr">
        <is>
          <t>Itaú</t>
        </is>
      </c>
      <c r="O132" s="389" t="n">
        <v>6505</v>
      </c>
      <c r="P132" s="389" t="n">
        <v>60379</v>
      </c>
      <c r="Q132" s="389" t="n">
        <v>2</v>
      </c>
      <c r="R132" s="41" t="inlineStr">
        <is>
          <t>Corrente</t>
        </is>
      </c>
      <c r="S132" s="389" t="inlineStr">
        <is>
          <t>CPF</t>
        </is>
      </c>
      <c r="T132" s="389" t="inlineStr">
        <is>
          <t>143.017.226-61</t>
        </is>
      </c>
      <c r="U132" s="62" t="inlineStr">
        <is>
          <t>thaisa.aparecida@hotmail.com</t>
        </is>
      </c>
      <c r="V132" s="52" t="n"/>
      <c r="Z132" s="610" t="n"/>
    </row>
    <row r="133" hidden="1" ht="15" customHeight="1" s="490">
      <c r="A133" s="728" t="n">
        <v>1132</v>
      </c>
      <c r="B133" s="11" t="inlineStr">
        <is>
          <t>Inativo</t>
        </is>
      </c>
      <c r="C133" s="27" t="inlineStr">
        <is>
          <t>FRANCIANE DE CASSIA BISCARO</t>
        </is>
      </c>
      <c r="D133" s="27" t="inlineStr">
        <is>
          <t>363.257.848-63</t>
        </is>
      </c>
      <c r="E133" s="389" t="n">
        <v>12</v>
      </c>
      <c r="F133" s="389">
        <f>IFERROR(VLOOKUP(QUADRO[[#This Row],[L.ATUAL]],REFERENCIA!A:J,8,FALSE),"")</f>
        <v/>
      </c>
      <c r="G133" s="27" t="inlineStr">
        <is>
          <t>Vendedor</t>
        </is>
      </c>
      <c r="H133" s="27" t="inlineStr">
        <is>
          <t>Vendedor</t>
        </is>
      </c>
      <c r="I133" s="29" t="n">
        <v>44723</v>
      </c>
      <c r="J133" s="29">
        <f>IFERROR(QUADRO[[#This Row],[ADMISSAO]]+29,"")</f>
        <v/>
      </c>
      <c r="K133" s="29">
        <f>IFERROR(QUADRO[[#This Row],[EXP.30]]+60,"")</f>
        <v/>
      </c>
      <c r="L133" s="118" t="n"/>
      <c r="M133" s="823">
        <f>IFERROR(VLOOKUP(QUADRO[[#This Row],[F. REGISTRO]]&amp;QUADRO[[#This Row],[L.ATUAL]],REFERENCIA!D:E,2,FALSE),IF(QUADRO[[#This Row],[F. REGISTRO]]="Gerente",2500,""))</f>
        <v/>
      </c>
      <c r="N133" s="41" t="inlineStr">
        <is>
          <t>Itaú</t>
        </is>
      </c>
      <c r="O133" s="389" t="n">
        <v>145</v>
      </c>
      <c r="P133" s="389" t="n">
        <v>36930</v>
      </c>
      <c r="Q133" s="389" t="n">
        <v>2</v>
      </c>
      <c r="R133" s="41" t="inlineStr">
        <is>
          <t>Corrente</t>
        </is>
      </c>
      <c r="S133" s="389" t="inlineStr">
        <is>
          <t>E-MAIL</t>
        </is>
      </c>
      <c r="T133" s="74" t="inlineStr">
        <is>
          <t>nanybiscaro1986@gmail.com</t>
        </is>
      </c>
      <c r="U133" s="33" t="n"/>
      <c r="V133" s="52" t="n"/>
      <c r="Z133" s="610" t="n"/>
    </row>
    <row r="134" customFormat="1" s="556">
      <c r="A134" s="424" t="n">
        <v>1833</v>
      </c>
      <c r="B134" s="554" t="inlineStr">
        <is>
          <t>Ativo</t>
        </is>
      </c>
      <c r="C134" s="571" t="inlineStr">
        <is>
          <t>ADRIELY DELGADO KULHAVY</t>
        </is>
      </c>
      <c r="D134" s="558" t="inlineStr">
        <is>
          <t>047.684.251-43</t>
        </is>
      </c>
      <c r="E134" s="723" t="n">
        <v>14</v>
      </c>
      <c r="F134" s="389">
        <f>IFERROR(VLOOKUP(QUADRO[[#This Row],[L.ATUAL]],REFERENCIA!A:J,8,FALSE),"")</f>
        <v/>
      </c>
      <c r="G134" s="571" t="inlineStr">
        <is>
          <t>VENDEDOR</t>
        </is>
      </c>
      <c r="H134" s="571" t="inlineStr">
        <is>
          <t>VENDEDOR</t>
        </is>
      </c>
      <c r="I134" s="406" t="n">
        <v>45331</v>
      </c>
      <c r="J134" s="406">
        <f>IFERROR(QUADRO[[#This Row],[ADMISSAO]]+29,"")</f>
        <v/>
      </c>
      <c r="K134" s="406">
        <f>IFERROR(QUADRO[[#This Row],[EXP.30]]+60,"")</f>
        <v/>
      </c>
      <c r="L134" s="343" t="inlineStr">
        <is>
          <t>OK</t>
        </is>
      </c>
      <c r="M134" s="827">
        <f>IFERROR(VLOOKUP(QUADRO[[#This Row],[F. REGISTRO]]&amp;QUADRO[[#This Row],[L.ATUAL]],REFERENCIA!D:E,2,FALSE),IF(QUADRO[[#This Row],[F. REGISTRO]]="Gerente",2500,""))</f>
        <v/>
      </c>
      <c r="N134" s="406" t="inlineStr">
        <is>
          <t>SANTANDER</t>
        </is>
      </c>
      <c r="O134" s="424" t="n">
        <v>4408</v>
      </c>
      <c r="P134" s="408" t="inlineStr">
        <is>
          <t>01060334</t>
        </is>
      </c>
      <c r="Q134" s="424" t="n">
        <v>3</v>
      </c>
      <c r="R134" s="573" t="inlineStr">
        <is>
          <t>Corrente</t>
        </is>
      </c>
      <c r="S134" s="723" t="inlineStr">
        <is>
          <t>CPF</t>
        </is>
      </c>
      <c r="T134" s="723" t="inlineStr">
        <is>
          <t>047.684.251-43</t>
        </is>
      </c>
      <c r="U134" s="560" t="inlineStr">
        <is>
          <t>AdriElydElgado@hotmail.com</t>
        </is>
      </c>
      <c r="V134" s="411" t="inlineStr">
        <is>
          <t>67 9.8442.7200</t>
        </is>
      </c>
      <c r="W134" s="412" t="n">
        <v>34753</v>
      </c>
      <c r="X134" s="412" t="inlineStr">
        <is>
          <t>SIM</t>
        </is>
      </c>
      <c r="Y134" s="413" t="n"/>
      <c r="Z134" s="412" t="n"/>
    </row>
    <row r="135" hidden="1" ht="15" customHeight="1" s="490">
      <c r="A135" s="728" t="n">
        <v>1134</v>
      </c>
      <c r="B135" s="11" t="inlineStr">
        <is>
          <t>Inativo</t>
        </is>
      </c>
      <c r="C135" s="27" t="inlineStr">
        <is>
          <t>GABRIEL LIBORIO DORRICIO</t>
        </is>
      </c>
      <c r="D135" s="389" t="inlineStr">
        <is>
          <t>444.813.338-98</t>
        </is>
      </c>
      <c r="E135" s="389" t="n">
        <v>20</v>
      </c>
      <c r="F135" s="389">
        <f>IFERROR(VLOOKUP(QUADRO[[#This Row],[L.ATUAL]],REFERENCIA!A:J,8,FALSE),"")</f>
        <v/>
      </c>
      <c r="G135" s="27" t="inlineStr">
        <is>
          <t>Vendedor</t>
        </is>
      </c>
      <c r="H135" s="27" t="inlineStr">
        <is>
          <t>Vendedor</t>
        </is>
      </c>
      <c r="I135" s="29" t="n">
        <v>44723</v>
      </c>
      <c r="J135" s="29">
        <f>IFERROR(QUADRO[[#This Row],[ADMISSAO]]+29,"")</f>
        <v/>
      </c>
      <c r="K135" s="29">
        <f>IFERROR(QUADRO[[#This Row],[EXP.30]]+60,"")</f>
        <v/>
      </c>
      <c r="L135" s="118" t="inlineStr">
        <is>
          <t>OK</t>
        </is>
      </c>
      <c r="M135" s="823">
        <f>IFERROR(VLOOKUP(QUADRO[[#This Row],[F. REGISTRO]]&amp;QUADRO[[#This Row],[L.ATUAL]],REFERENCIA!D:E,2,FALSE),IF(QUADRO[[#This Row],[F. REGISTRO]]="Gerente",2500,""))</f>
        <v/>
      </c>
      <c r="N135" s="41" t="inlineStr">
        <is>
          <t>Itaú</t>
        </is>
      </c>
      <c r="O135" s="389" t="n">
        <v>50</v>
      </c>
      <c r="P135" s="389" t="n">
        <v>95333</v>
      </c>
      <c r="Q135" s="389" t="n">
        <v>0</v>
      </c>
      <c r="R135" s="41" t="inlineStr">
        <is>
          <t>Corrente</t>
        </is>
      </c>
      <c r="S135" s="389" t="n"/>
      <c r="T135" s="389" t="inlineStr">
        <is>
          <t>LIBORIODORRICIO8@GMAIL.COM</t>
        </is>
      </c>
      <c r="U135" s="295" t="n"/>
      <c r="V135" s="67" t="n"/>
      <c r="W135" s="93" t="n"/>
      <c r="X135" s="294" t="n"/>
      <c r="Y135" s="294" t="n"/>
      <c r="Z135" s="611" t="n"/>
    </row>
    <row r="136" hidden="1" ht="15" customHeight="1" s="490">
      <c r="A136" s="728" t="n">
        <v>1135</v>
      </c>
      <c r="B136" s="11" t="inlineStr">
        <is>
          <t>Inativo</t>
        </is>
      </c>
      <c r="C136" s="27" t="inlineStr">
        <is>
          <t>MONIQUE VITORIA ROCHA ARAUJO</t>
        </is>
      </c>
      <c r="D136" s="389" t="inlineStr">
        <is>
          <t>526.548.758-14</t>
        </is>
      </c>
      <c r="E136" s="389" t="n">
        <v>2</v>
      </c>
      <c r="F136" s="389">
        <f>IFERROR(VLOOKUP(QUADRO[[#This Row],[L.ATUAL]],REFERENCIA!A:J,8,FALSE),"")</f>
        <v/>
      </c>
      <c r="G136" s="27" t="inlineStr">
        <is>
          <t>Vendedor</t>
        </is>
      </c>
      <c r="H136" s="27" t="inlineStr">
        <is>
          <t>Vendedor</t>
        </is>
      </c>
      <c r="I136" s="29" t="n">
        <v>44726</v>
      </c>
      <c r="J136" s="29">
        <f>IFERROR(QUADRO[[#This Row],[ADMISSAO]]+29,"")</f>
        <v/>
      </c>
      <c r="K136" s="29">
        <f>IFERROR(QUADRO[[#This Row],[EXP.30]]+60,"")</f>
        <v/>
      </c>
      <c r="L136" s="118" t="n"/>
      <c r="M136" s="823">
        <f>IFERROR(VLOOKUP(QUADRO[[#This Row],[F. REGISTRO]]&amp;QUADRO[[#This Row],[L.ATUAL]],REFERENCIA!D:E,2,FALSE),IF(QUADRO[[#This Row],[F. REGISTRO]]="Gerente",2500,""))</f>
        <v/>
      </c>
      <c r="N136" s="41" t="inlineStr">
        <is>
          <t>Itaú</t>
        </is>
      </c>
      <c r="O136" s="389" t="n">
        <v>5297</v>
      </c>
      <c r="P136" s="389" t="n">
        <v>12094</v>
      </c>
      <c r="Q136" s="389" t="n">
        <v>0</v>
      </c>
      <c r="R136" s="41" t="inlineStr">
        <is>
          <t>Corrente</t>
        </is>
      </c>
      <c r="S136" s="389" t="n"/>
      <c r="T136" s="389" t="inlineStr">
        <is>
          <t>526.548.758-14</t>
        </is>
      </c>
      <c r="U136" s="33" t="n"/>
      <c r="V136" s="52" t="n"/>
      <c r="Z136" s="610" t="n"/>
    </row>
    <row r="137" hidden="1" ht="15" customHeight="1" s="490">
      <c r="A137" s="728" t="n">
        <v>1136</v>
      </c>
      <c r="B137" s="11" t="inlineStr">
        <is>
          <t>Inativo</t>
        </is>
      </c>
      <c r="C137" s="27" t="inlineStr">
        <is>
          <t>BEATRIZ AMORIM PEDRO</t>
        </is>
      </c>
      <c r="D137" s="27" t="inlineStr">
        <is>
          <t>460.049.728-78</t>
        </is>
      </c>
      <c r="E137" s="389" t="n">
        <v>9</v>
      </c>
      <c r="F137" s="389">
        <f>IFERROR(VLOOKUP(QUADRO[[#This Row],[L.ATUAL]],REFERENCIA!A:J,8,FALSE),"")</f>
        <v/>
      </c>
      <c r="G137" s="27" t="inlineStr">
        <is>
          <t>Vendedor</t>
        </is>
      </c>
      <c r="H137" s="27" t="inlineStr">
        <is>
          <t>Vendedor</t>
        </is>
      </c>
      <c r="I137" s="29" t="n">
        <v>44726</v>
      </c>
      <c r="J137" s="29">
        <f>IFERROR(QUADRO[[#This Row],[ADMISSAO]]+29,"")</f>
        <v/>
      </c>
      <c r="K137" s="29">
        <f>IFERROR(QUADRO[[#This Row],[EXP.30]]+60,"")</f>
        <v/>
      </c>
      <c r="L137" s="118" t="n"/>
      <c r="M137" s="823">
        <f>IFERROR(VLOOKUP(QUADRO[[#This Row],[F. REGISTRO]]&amp;QUADRO[[#This Row],[L.ATUAL]],REFERENCIA!D:E,2,FALSE),IF(QUADRO[[#This Row],[F. REGISTRO]]="Gerente",2500,""))</f>
        <v/>
      </c>
      <c r="N137" s="41" t="inlineStr">
        <is>
          <t>Itaú</t>
        </is>
      </c>
      <c r="O137" s="389" t="n">
        <v>4898</v>
      </c>
      <c r="P137" s="389" t="n">
        <v>28016</v>
      </c>
      <c r="Q137" s="389" t="n">
        <v>1</v>
      </c>
      <c r="R137" s="41" t="inlineStr">
        <is>
          <t>Corrente</t>
        </is>
      </c>
      <c r="S137" s="389" t="inlineStr">
        <is>
          <t>E-MAIL</t>
        </is>
      </c>
      <c r="T137" s="58" t="inlineStr">
        <is>
          <t>amorim.beatriz2020@gmail.com</t>
        </is>
      </c>
      <c r="U137" s="413" t="n"/>
      <c r="V137" s="52" t="n"/>
      <c r="Z137" s="610" t="n"/>
    </row>
    <row r="138" hidden="1" ht="15" customHeight="1" s="490">
      <c r="A138" s="728" t="n">
        <v>1137</v>
      </c>
      <c r="B138" s="11" t="inlineStr">
        <is>
          <t>Inativo</t>
        </is>
      </c>
      <c r="C138" s="27" t="inlineStr">
        <is>
          <t>HADASSA ESTER LIN BARBOSA DE OLIVEIRA</t>
        </is>
      </c>
      <c r="D138" s="389" t="inlineStr">
        <is>
          <t>106.253.868-06</t>
        </is>
      </c>
      <c r="E138" s="389" t="n">
        <v>26</v>
      </c>
      <c r="F138" s="389">
        <f>IFERROR(VLOOKUP(QUADRO[[#This Row],[L.ATUAL]],REFERENCIA!A:J,8,FALSE),"")</f>
        <v/>
      </c>
      <c r="G138" s="27" t="inlineStr">
        <is>
          <t>Vendedor</t>
        </is>
      </c>
      <c r="H138" s="27" t="inlineStr">
        <is>
          <t>Vendedor</t>
        </is>
      </c>
      <c r="I138" s="29" t="n">
        <v>44727</v>
      </c>
      <c r="J138" s="29">
        <f>IFERROR(QUADRO[[#This Row],[ADMISSAO]]+29,"")</f>
        <v/>
      </c>
      <c r="K138" s="29">
        <f>IFERROR(QUADRO[[#This Row],[EXP.30]]+60,"")</f>
        <v/>
      </c>
      <c r="L138" s="30" t="inlineStr">
        <is>
          <t>OK</t>
        </is>
      </c>
      <c r="M138" s="821">
        <f>IFERROR(VLOOKUP(QUADRO[[#This Row],[F. REGISTRO]]&amp;QUADRO[[#This Row],[L.ATUAL]],REFERENCIA!D:E,2,FALSE),IF(QUADRO[[#This Row],[F. REGISTRO]]="Gerente",2500,""))</f>
        <v/>
      </c>
      <c r="N138" s="31" t="inlineStr">
        <is>
          <t>Itaú</t>
        </is>
      </c>
      <c r="O138" s="168" t="n">
        <v>637</v>
      </c>
      <c r="P138" s="168" t="n">
        <v>43107</v>
      </c>
      <c r="Q138" s="168" t="n">
        <v>3</v>
      </c>
      <c r="R138" s="31" t="inlineStr">
        <is>
          <t>Corrente</t>
        </is>
      </c>
      <c r="S138" s="168" t="n"/>
      <c r="T138" s="168" t="n"/>
      <c r="U138" s="33" t="n"/>
      <c r="V138" s="52" t="n"/>
      <c r="Z138" s="610" t="n"/>
    </row>
    <row r="139" hidden="1" ht="15" customHeight="1" s="490">
      <c r="A139" s="728" t="n">
        <v>1138</v>
      </c>
      <c r="B139" s="11" t="inlineStr">
        <is>
          <t>Inativo</t>
        </is>
      </c>
      <c r="C139" s="27" t="inlineStr">
        <is>
          <t>ITALO FABRICIO DA SILVA FARIA</t>
        </is>
      </c>
      <c r="D139" s="27" t="inlineStr">
        <is>
          <t>150.623.866-16</t>
        </is>
      </c>
      <c r="E139" s="389" t="n">
        <v>26</v>
      </c>
      <c r="F139" s="389">
        <f>IFERROR(VLOOKUP(QUADRO[[#This Row],[L.ATUAL]],REFERENCIA!A:J,8,FALSE),"")</f>
        <v/>
      </c>
      <c r="G139" s="27" t="inlineStr">
        <is>
          <t>Vendedor</t>
        </is>
      </c>
      <c r="H139" s="27" t="inlineStr">
        <is>
          <t>VR</t>
        </is>
      </c>
      <c r="I139" s="29" t="n">
        <v>44727</v>
      </c>
      <c r="J139" s="29">
        <f>IFERROR(QUADRO[[#This Row],[ADMISSAO]]+29,"")</f>
        <v/>
      </c>
      <c r="K139" s="29">
        <f>IFERROR(QUADRO[[#This Row],[EXP.30]]+60,"")</f>
        <v/>
      </c>
      <c r="L139" s="118" t="n"/>
      <c r="M139" s="823">
        <f>IFERROR(VLOOKUP(QUADRO[[#This Row],[F. REGISTRO]]&amp;QUADRO[[#This Row],[L.ATUAL]],REFERENCIA!D:E,2,FALSE),IF(QUADRO[[#This Row],[F. REGISTRO]]="Gerente",2500,""))</f>
        <v/>
      </c>
      <c r="N139" s="41" t="inlineStr">
        <is>
          <t>Itaú</t>
        </is>
      </c>
      <c r="O139" s="389" t="n">
        <v>2979</v>
      </c>
      <c r="P139" s="389" t="n">
        <v>44220</v>
      </c>
      <c r="Q139" s="389" t="n">
        <v>5</v>
      </c>
      <c r="R139" s="41" t="inlineStr">
        <is>
          <t>Corrente</t>
        </is>
      </c>
      <c r="S139" s="389" t="inlineStr">
        <is>
          <t>CPF</t>
        </is>
      </c>
      <c r="T139" s="389" t="inlineStr">
        <is>
          <t>150.623.866-16</t>
        </is>
      </c>
      <c r="U139" s="62" t="inlineStr">
        <is>
          <t>ftalo@yahoo.com.br</t>
        </is>
      </c>
      <c r="V139" s="52" t="n"/>
      <c r="Z139" s="610" t="n"/>
    </row>
    <row r="140" hidden="1" ht="15" customHeight="1" s="490">
      <c r="A140" s="728" t="n">
        <v>1139</v>
      </c>
      <c r="B140" s="11" t="inlineStr">
        <is>
          <t>Inativo</t>
        </is>
      </c>
      <c r="C140" s="27" t="inlineStr">
        <is>
          <t>LEONARDO ENRIQUE SOUZA DA SILVA</t>
        </is>
      </c>
      <c r="D140" s="389" t="inlineStr">
        <is>
          <t>152.426.376-17</t>
        </is>
      </c>
      <c r="E140" s="389" t="n">
        <v>19</v>
      </c>
      <c r="F140" s="389">
        <f>IFERROR(VLOOKUP(QUADRO[[#This Row],[L.ATUAL]],REFERENCIA!A:J,8,FALSE),"")</f>
        <v/>
      </c>
      <c r="G140" s="27" t="inlineStr">
        <is>
          <t>Vendedor</t>
        </is>
      </c>
      <c r="H140" s="27" t="inlineStr">
        <is>
          <t>Vendedor</t>
        </is>
      </c>
      <c r="I140" s="542" t="n">
        <v>44729</v>
      </c>
      <c r="J140" s="29">
        <f>IFERROR(QUADRO[[#This Row],[ADMISSAO]]+29,"")</f>
        <v/>
      </c>
      <c r="K140" s="29">
        <f>IFERROR(QUADRO[[#This Row],[EXP.30]]+60,"")</f>
        <v/>
      </c>
      <c r="L140" s="118" t="inlineStr">
        <is>
          <t>OK</t>
        </is>
      </c>
      <c r="M140" s="823">
        <f>IFERROR(VLOOKUP(QUADRO[[#This Row],[F. REGISTRO]]&amp;QUADRO[[#This Row],[L.ATUAL]],REFERENCIA!D:E,2,FALSE),IF(QUADRO[[#This Row],[F. REGISTRO]]="Gerente",2500,""))</f>
        <v/>
      </c>
      <c r="N140" s="41" t="inlineStr">
        <is>
          <t>Itaú</t>
        </is>
      </c>
      <c r="O140" s="389" t="n"/>
      <c r="P140" s="389" t="n"/>
      <c r="Q140" s="389" t="n"/>
      <c r="R140" s="41" t="inlineStr">
        <is>
          <t>Corrente</t>
        </is>
      </c>
      <c r="S140" s="389" t="n"/>
      <c r="T140" s="389" t="n"/>
      <c r="U140" s="33" t="n"/>
      <c r="V140" s="52" t="n"/>
      <c r="Z140" s="610" t="n"/>
    </row>
    <row r="141" hidden="1" ht="15" customHeight="1" s="490">
      <c r="A141" s="728" t="n">
        <v>1140</v>
      </c>
      <c r="B141" s="11" t="inlineStr">
        <is>
          <t>Inativo</t>
        </is>
      </c>
      <c r="C141" s="27" t="inlineStr">
        <is>
          <t>ATHOS TAYLON CHAVES SILVA</t>
        </is>
      </c>
      <c r="D141" s="27" t="inlineStr">
        <is>
          <t>132.003.066-10</t>
        </is>
      </c>
      <c r="E141" s="389" t="n">
        <v>25</v>
      </c>
      <c r="F141" s="389">
        <f>IFERROR(VLOOKUP(QUADRO[[#This Row],[L.ATUAL]],REFERENCIA!A:J,8,FALSE),"")</f>
        <v/>
      </c>
      <c r="G141" s="27" t="inlineStr">
        <is>
          <t>Vendedor</t>
        </is>
      </c>
      <c r="H141" s="27" t="inlineStr">
        <is>
          <t>VR</t>
        </is>
      </c>
      <c r="I141" s="29" t="n">
        <v>44734</v>
      </c>
      <c r="J141" s="29">
        <f>IFERROR(QUADRO[[#This Row],[ADMISSAO]]+29,"")</f>
        <v/>
      </c>
      <c r="K141" s="29">
        <f>IFERROR(QUADRO[[#This Row],[EXP.30]]+60,"")</f>
        <v/>
      </c>
      <c r="L141" s="118" t="inlineStr">
        <is>
          <t>OK</t>
        </is>
      </c>
      <c r="M141" s="824">
        <f>IFERROR(VLOOKUP(QUADRO[[#This Row],[F. REGISTRO]]&amp;QUADRO[[#This Row],[L.ATUAL]],REFERENCIA!D:E,2,FALSE),IF(QUADRO[[#This Row],[F. REGISTRO]]="Gerente",2500,""))</f>
        <v/>
      </c>
      <c r="N141" s="41" t="inlineStr">
        <is>
          <t>Itaú</t>
        </is>
      </c>
      <c r="O141" s="389" t="n">
        <v>3040</v>
      </c>
      <c r="P141" s="389" t="n">
        <v>80948</v>
      </c>
      <c r="Q141" s="389" t="n">
        <v>9</v>
      </c>
      <c r="R141" s="41" t="inlineStr">
        <is>
          <t>Corrente</t>
        </is>
      </c>
      <c r="S141" s="389" t="inlineStr">
        <is>
          <t>CPF</t>
        </is>
      </c>
      <c r="T141" s="723" t="inlineStr">
        <is>
          <t>132.003.066-10</t>
        </is>
      </c>
      <c r="U141" s="413" t="n"/>
      <c r="V141" s="52" t="n"/>
      <c r="Z141" s="610" t="n"/>
    </row>
    <row r="142" hidden="1" ht="15" customHeight="1" s="490">
      <c r="A142" s="728" t="n">
        <v>1141</v>
      </c>
      <c r="B142" s="11" t="inlineStr">
        <is>
          <t>Inativo</t>
        </is>
      </c>
      <c r="C142" s="27" t="inlineStr">
        <is>
          <t>CARLOS HENRIQUE ALVES AMARAL</t>
        </is>
      </c>
      <c r="D142" s="27" t="inlineStr">
        <is>
          <t>147.795.036-20</t>
        </is>
      </c>
      <c r="E142" s="389" t="n">
        <v>17</v>
      </c>
      <c r="F142" s="389">
        <f>IFERROR(VLOOKUP(QUADRO[[#This Row],[L.ATUAL]],REFERENCIA!A:J,8,FALSE),"")</f>
        <v/>
      </c>
      <c r="G142" s="27" t="inlineStr">
        <is>
          <t>Vendedor</t>
        </is>
      </c>
      <c r="H142" s="27" t="inlineStr">
        <is>
          <t>Vendedor</t>
        </is>
      </c>
      <c r="I142" s="29" t="n">
        <v>44734</v>
      </c>
      <c r="J142" s="29">
        <f>IFERROR(QUADRO[[#This Row],[ADMISSAO]]+29,"")</f>
        <v/>
      </c>
      <c r="K142" s="29">
        <f>IFERROR(QUADRO[[#This Row],[EXP.30]]+60,"")</f>
        <v/>
      </c>
      <c r="L142" s="118" t="n"/>
      <c r="M142" s="823">
        <f>IFERROR(VLOOKUP(QUADRO[[#This Row],[F. REGISTRO]]&amp;QUADRO[[#This Row],[L.ATUAL]],REFERENCIA!D:E,2,FALSE),IF(QUADRO[[#This Row],[F. REGISTRO]]="Gerente",2500,""))</f>
        <v/>
      </c>
      <c r="N142" s="41" t="inlineStr">
        <is>
          <t>Itaú</t>
        </is>
      </c>
      <c r="O142" s="389" t="n">
        <v>3096</v>
      </c>
      <c r="P142" s="389" t="n">
        <v>62169</v>
      </c>
      <c r="Q142" s="389" t="n">
        <v>7</v>
      </c>
      <c r="R142" s="41" t="inlineStr">
        <is>
          <t>Corrente</t>
        </is>
      </c>
      <c r="S142" s="389" t="inlineStr">
        <is>
          <t>CHAVE ALEATÓRIA</t>
        </is>
      </c>
      <c r="T142" s="389" t="inlineStr">
        <is>
          <t>97c053c7-412a-49c0-839e-90f5d4e60d41</t>
        </is>
      </c>
      <c r="U142" s="33" t="n"/>
      <c r="V142" s="52" t="n"/>
      <c r="Z142" s="610" t="n"/>
    </row>
    <row r="143" hidden="1" ht="15" customHeight="1" s="490">
      <c r="A143" s="728" t="n">
        <v>1142</v>
      </c>
      <c r="B143" s="11" t="inlineStr">
        <is>
          <t>Inativo</t>
        </is>
      </c>
      <c r="C143" s="27" t="inlineStr">
        <is>
          <t>EMANOEL DA ROCHA NUNES BALDAIA</t>
        </is>
      </c>
      <c r="D143" s="389" t="inlineStr">
        <is>
          <t>702.081.736-09</t>
        </is>
      </c>
      <c r="E143" s="389" t="n">
        <v>19</v>
      </c>
      <c r="F143" s="389">
        <f>IFERROR(VLOOKUP(QUADRO[[#This Row],[L.ATUAL]],REFERENCIA!A:J,8,FALSE),"")</f>
        <v/>
      </c>
      <c r="G143" s="27" t="inlineStr">
        <is>
          <t>Vendedor</t>
        </is>
      </c>
      <c r="H143" s="27" t="inlineStr">
        <is>
          <t>Vendedor</t>
        </is>
      </c>
      <c r="I143" s="29" t="n">
        <v>44734</v>
      </c>
      <c r="J143" s="29">
        <f>IFERROR(QUADRO[[#This Row],[ADMISSAO]]+29,"")</f>
        <v/>
      </c>
      <c r="K143" s="29">
        <f>IFERROR(QUADRO[[#This Row],[EXP.30]]+60,"")</f>
        <v/>
      </c>
      <c r="L143" s="118" t="n"/>
      <c r="M143" s="823">
        <f>IFERROR(VLOOKUP(QUADRO[[#This Row],[F. REGISTRO]]&amp;QUADRO[[#This Row],[L.ATUAL]],REFERENCIA!D:E,2,FALSE),IF(QUADRO[[#This Row],[F. REGISTRO]]="Gerente",2500,""))</f>
        <v/>
      </c>
      <c r="N143" s="41" t="inlineStr">
        <is>
          <t>Itaú</t>
        </is>
      </c>
      <c r="O143" s="389" t="n">
        <v>5325</v>
      </c>
      <c r="P143" s="389" t="n">
        <v>24315</v>
      </c>
      <c r="Q143" s="389" t="n">
        <v>1</v>
      </c>
      <c r="R143" s="41" t="inlineStr">
        <is>
          <t>Corrente</t>
        </is>
      </c>
      <c r="S143" s="389" t="n"/>
      <c r="T143" s="389" t="n">
        <v>31995170806</v>
      </c>
      <c r="U143" s="33" t="n"/>
      <c r="V143" s="52" t="n"/>
      <c r="Z143" s="610" t="n"/>
    </row>
    <row r="144" hidden="1" ht="15" customHeight="1" s="490">
      <c r="A144" s="728" t="n">
        <v>1143</v>
      </c>
      <c r="B144" s="11" t="inlineStr">
        <is>
          <t>Inativo</t>
        </is>
      </c>
      <c r="C144" s="27" t="inlineStr">
        <is>
          <t>GUSTAVO HENRIQUE SILVA DE OLIVEIRA</t>
        </is>
      </c>
      <c r="D144" s="27" t="inlineStr">
        <is>
          <t>456.759.958-62</t>
        </is>
      </c>
      <c r="E144" s="389" t="n">
        <v>11</v>
      </c>
      <c r="F144" s="389">
        <f>IFERROR(VLOOKUP(QUADRO[[#This Row],[L.ATUAL]],REFERENCIA!A:J,8,FALSE),"")</f>
        <v/>
      </c>
      <c r="G144" s="27" t="inlineStr">
        <is>
          <t>Vendedor</t>
        </is>
      </c>
      <c r="H144" s="27" t="inlineStr">
        <is>
          <t>Vendedor</t>
        </is>
      </c>
      <c r="I144" s="29" t="n">
        <v>44734</v>
      </c>
      <c r="J144" s="29">
        <f>IFERROR(QUADRO[[#This Row],[ADMISSAO]]+29,"")</f>
        <v/>
      </c>
      <c r="K144" s="29">
        <f>IFERROR(QUADRO[[#This Row],[EXP.30]]+60,"")</f>
        <v/>
      </c>
      <c r="L144" s="118" t="n"/>
      <c r="M144" s="823">
        <f>IFERROR(VLOOKUP(QUADRO[[#This Row],[F. REGISTRO]]&amp;QUADRO[[#This Row],[L.ATUAL]],REFERENCIA!D:E,2,FALSE),IF(QUADRO[[#This Row],[F. REGISTRO]]="Gerente",2500,""))</f>
        <v/>
      </c>
      <c r="N144" s="41" t="inlineStr">
        <is>
          <t>Itaú</t>
        </is>
      </c>
      <c r="O144" s="389" t="n">
        <v>7158</v>
      </c>
      <c r="P144" s="389" t="n">
        <v>40386</v>
      </c>
      <c r="Q144" s="389" t="n">
        <v>0</v>
      </c>
      <c r="R144" s="41" t="inlineStr">
        <is>
          <t>Corrente</t>
        </is>
      </c>
      <c r="S144" s="389" t="inlineStr">
        <is>
          <t>E-MAIL</t>
        </is>
      </c>
      <c r="T144" s="74" t="inlineStr">
        <is>
          <t>gustavo.henrique27@hotmail</t>
        </is>
      </c>
      <c r="U144" s="33" t="n"/>
      <c r="V144" s="52" t="n"/>
      <c r="Z144" s="610" t="n"/>
    </row>
    <row r="145" hidden="1" ht="15" customHeight="1" s="490">
      <c r="A145" s="728" t="n">
        <v>1144</v>
      </c>
      <c r="B145" s="11" t="inlineStr">
        <is>
          <t>Inativo</t>
        </is>
      </c>
      <c r="C145" s="27" t="inlineStr">
        <is>
          <t>LUCAS VINICIUS DA SILVA DIAS</t>
        </is>
      </c>
      <c r="D145" s="389" t="inlineStr">
        <is>
          <t>152.782.686-46</t>
        </is>
      </c>
      <c r="E145" s="389" t="n">
        <v>31</v>
      </c>
      <c r="F145" s="389">
        <f>IFERROR(VLOOKUP(QUADRO[[#This Row],[L.ATUAL]],REFERENCIA!A:J,8,FALSE),"")</f>
        <v/>
      </c>
      <c r="G145" s="27" t="inlineStr">
        <is>
          <t>Vendedor</t>
        </is>
      </c>
      <c r="H145" s="27" t="inlineStr">
        <is>
          <t>Vendedor</t>
        </is>
      </c>
      <c r="I145" s="29" t="n">
        <v>44734</v>
      </c>
      <c r="J145" s="29">
        <f>IFERROR(QUADRO[[#This Row],[ADMISSAO]]+29,"")</f>
        <v/>
      </c>
      <c r="K145" s="29">
        <f>IFERROR(QUADRO[[#This Row],[EXP.30]]+60,"")</f>
        <v/>
      </c>
      <c r="L145" s="30" t="inlineStr">
        <is>
          <t>OK</t>
        </is>
      </c>
      <c r="M145" s="821">
        <f>IFERROR(VLOOKUP(QUADRO[[#This Row],[F. REGISTRO]]&amp;QUADRO[[#This Row],[L.ATUAL]],REFERENCIA!D:E,2,FALSE),IF(QUADRO[[#This Row],[F. REGISTRO]]="Gerente",2500,""))</f>
        <v/>
      </c>
      <c r="N145" s="31" t="inlineStr">
        <is>
          <t>Itaú</t>
        </is>
      </c>
      <c r="O145" s="168" t="n"/>
      <c r="P145" s="168" t="n"/>
      <c r="Q145" s="168" t="n"/>
      <c r="R145" s="31" t="inlineStr">
        <is>
          <t>Corrente</t>
        </is>
      </c>
      <c r="S145" s="168" t="n"/>
      <c r="T145" s="168" t="inlineStr">
        <is>
          <t>152.782.686-46</t>
        </is>
      </c>
      <c r="U145" s="33" t="n"/>
      <c r="V145" s="52" t="n"/>
      <c r="Z145" s="610" t="n"/>
    </row>
    <row r="146" hidden="1" ht="15" customHeight="1" s="490">
      <c r="A146" s="728" t="n">
        <v>1145</v>
      </c>
      <c r="B146" s="11" t="inlineStr">
        <is>
          <t>Inativo</t>
        </is>
      </c>
      <c r="C146" s="27" t="inlineStr">
        <is>
          <t>PALOMA VICENTINA DE OLIVEIRA VENTURA</t>
        </is>
      </c>
      <c r="D146" s="389" t="inlineStr">
        <is>
          <t>117.188.556-30</t>
        </is>
      </c>
      <c r="E146" s="389" t="n">
        <v>25</v>
      </c>
      <c r="F146" s="389">
        <f>IFERROR(VLOOKUP(QUADRO[[#This Row],[L.ATUAL]],REFERENCIA!A:J,8,FALSE),"")</f>
        <v/>
      </c>
      <c r="G146" s="27" t="inlineStr">
        <is>
          <t>Caixa</t>
        </is>
      </c>
      <c r="H146" s="27" t="inlineStr">
        <is>
          <t>Caixa</t>
        </is>
      </c>
      <c r="I146" s="29" t="n">
        <v>44734</v>
      </c>
      <c r="J146" s="29">
        <f>IFERROR(QUADRO[[#This Row],[ADMISSAO]]+29,"")</f>
        <v/>
      </c>
      <c r="K146" s="29">
        <f>IFERROR(QUADRO[[#This Row],[EXP.30]]+60,"")</f>
        <v/>
      </c>
      <c r="L146" s="118" t="inlineStr">
        <is>
          <t>OK</t>
        </is>
      </c>
      <c r="M146" s="823">
        <f>IFERROR(VLOOKUP(QUADRO[[#This Row],[F. REGISTRO]]&amp;QUADRO[[#This Row],[L.ATUAL]],REFERENCIA!D:E,2,FALSE),IF(QUADRO[[#This Row],[F. REGISTRO]]="Gerente",2500,""))</f>
        <v/>
      </c>
      <c r="N146" s="41" t="inlineStr">
        <is>
          <t>Itaú</t>
        </is>
      </c>
      <c r="O146" s="389" t="n"/>
      <c r="P146" s="389" t="n"/>
      <c r="Q146" s="389" t="n"/>
      <c r="R146" s="41" t="inlineStr">
        <is>
          <t>Corrente</t>
        </is>
      </c>
      <c r="S146" s="389" t="n"/>
      <c r="T146" s="389" t="n"/>
      <c r="U146" s="33" t="n"/>
      <c r="V146" s="52" t="n"/>
      <c r="Z146" s="610" t="n"/>
    </row>
    <row r="147" hidden="1" ht="15" customHeight="1" s="490">
      <c r="A147" s="728" t="n">
        <v>1146</v>
      </c>
      <c r="B147" s="11" t="inlineStr">
        <is>
          <t>Inativo</t>
        </is>
      </c>
      <c r="C147" s="27" t="inlineStr">
        <is>
          <t>TAINA CRISTINA ALBINO</t>
        </is>
      </c>
      <c r="D147" s="27" t="inlineStr">
        <is>
          <t>393.715.378-09</t>
        </is>
      </c>
      <c r="E147" s="389" t="n">
        <v>27</v>
      </c>
      <c r="F147" s="389">
        <f>IFERROR(VLOOKUP(QUADRO[[#This Row],[L.ATUAL]],REFERENCIA!A:J,8,FALSE),"")</f>
        <v/>
      </c>
      <c r="G147" s="27" t="inlineStr">
        <is>
          <t>Vendedor</t>
        </is>
      </c>
      <c r="H147" s="27" t="inlineStr">
        <is>
          <t>Vendedor</t>
        </is>
      </c>
      <c r="I147" s="29" t="n">
        <v>44734</v>
      </c>
      <c r="J147" s="29">
        <f>IFERROR(QUADRO[[#This Row],[ADMISSAO]]+29,"")</f>
        <v/>
      </c>
      <c r="K147" s="29">
        <f>IFERROR(QUADRO[[#This Row],[EXP.30]]+60,"")</f>
        <v/>
      </c>
      <c r="L147" s="30" t="n"/>
      <c r="M147" s="821">
        <f>IFERROR(VLOOKUP(QUADRO[[#This Row],[F. REGISTRO]]&amp;QUADRO[[#This Row],[L.ATUAL]],REFERENCIA!D:E,2,FALSE),IF(QUADRO[[#This Row],[F. REGISTRO]]="Gerente",2500,""))</f>
        <v/>
      </c>
      <c r="N147" s="31" t="inlineStr">
        <is>
          <t>Itaú</t>
        </is>
      </c>
      <c r="O147" s="168" t="n">
        <v>43</v>
      </c>
      <c r="P147" s="168" t="n">
        <v>89858</v>
      </c>
      <c r="Q147" s="168" t="n">
        <v>4</v>
      </c>
      <c r="R147" s="31" t="inlineStr">
        <is>
          <t>Corrente</t>
        </is>
      </c>
      <c r="S147" s="168" t="n"/>
      <c r="T147" s="168" t="n"/>
      <c r="U147" s="33" t="n"/>
      <c r="V147" s="52" t="n"/>
      <c r="Z147" s="610" t="n"/>
    </row>
    <row r="148" hidden="1" ht="15" customHeight="1" s="490">
      <c r="A148" s="728" t="n">
        <v>1147</v>
      </c>
      <c r="B148" s="11" t="inlineStr">
        <is>
          <t>Inativo</t>
        </is>
      </c>
      <c r="C148" s="75" t="inlineStr">
        <is>
          <t>ARIELLY APARECIDA NOVAES SILVA</t>
        </is>
      </c>
      <c r="D148" s="75" t="inlineStr">
        <is>
          <t>052.252.361-70</t>
        </is>
      </c>
      <c r="E148" s="389" t="n">
        <v>34</v>
      </c>
      <c r="F148" s="389">
        <f>IFERROR(VLOOKUP(QUADRO[[#This Row],[L.ATUAL]],REFERENCIA!A:J,8,FALSE),"")</f>
        <v/>
      </c>
      <c r="G148" s="75" t="inlineStr">
        <is>
          <t>Vendedor</t>
        </is>
      </c>
      <c r="H148" s="75" t="inlineStr">
        <is>
          <t>Vendedor</t>
        </is>
      </c>
      <c r="I148" s="54" t="n">
        <v>45225</v>
      </c>
      <c r="J148" s="54">
        <f>IFERROR(QUADRO[[#This Row],[ADMISSAO]]+29,"")</f>
        <v/>
      </c>
      <c r="K148" s="54">
        <f>IFERROR(QUADRO[[#This Row],[EXP.30]]+60,"")</f>
        <v/>
      </c>
      <c r="L148" s="51" t="inlineStr">
        <is>
          <t>OK</t>
        </is>
      </c>
      <c r="M148" s="830">
        <f>IFERROR(VLOOKUP(QUADRO[[#This Row],[F. REGISTRO]]&amp;QUADRO[[#This Row],[L.ATUAL]],REFERENCIA!D:E,2,FALSE),IF(QUADRO[[#This Row],[F. REGISTRO]]="Gerente",2500,""))</f>
        <v/>
      </c>
      <c r="N148" s="31" t="inlineStr">
        <is>
          <t>Itaú</t>
        </is>
      </c>
      <c r="O148" s="147" t="n">
        <v>1689</v>
      </c>
      <c r="P148" s="147" t="n">
        <v>58049</v>
      </c>
      <c r="Q148" s="147" t="n">
        <v>4</v>
      </c>
      <c r="R148" s="31" t="inlineStr">
        <is>
          <t>Corrente</t>
        </is>
      </c>
      <c r="S148" s="168" t="n"/>
      <c r="T148" s="147" t="n"/>
      <c r="U148" s="250" t="n"/>
      <c r="Z148" s="610" t="n"/>
    </row>
    <row r="149" hidden="1" ht="15" customHeight="1" s="490">
      <c r="A149" s="728" t="n">
        <v>1148</v>
      </c>
      <c r="B149" s="11" t="inlineStr">
        <is>
          <t>Inativo</t>
        </is>
      </c>
      <c r="C149" s="728" t="inlineStr">
        <is>
          <t>BIANCA BARBOSA VIEIRA</t>
        </is>
      </c>
      <c r="D149" s="82" t="inlineStr">
        <is>
          <t>084.201.391-14</t>
        </is>
      </c>
      <c r="E149" s="147" t="n">
        <v>30</v>
      </c>
      <c r="F149" s="389">
        <f>IFERROR(VLOOKUP(QUADRO[[#This Row],[L.ATUAL]],REFERENCIA!A:J,8,FALSE),"")</f>
        <v/>
      </c>
      <c r="G149" s="147" t="inlineStr">
        <is>
          <t>Vendedor</t>
        </is>
      </c>
      <c r="H149" s="147" t="inlineStr">
        <is>
          <t>Vendedor</t>
        </is>
      </c>
      <c r="I149" s="83" t="n">
        <v>45510</v>
      </c>
      <c r="J149" s="83">
        <f>IFERROR(QUADRO[[#This Row],[ADMISSAO]]+29,"")</f>
        <v/>
      </c>
      <c r="K149" s="83">
        <f>IFERROR(QUADRO[[#This Row],[EXP.30]]+60,"")</f>
        <v/>
      </c>
      <c r="L149" s="89" t="inlineStr">
        <is>
          <t>Aguardo e-mail</t>
        </is>
      </c>
      <c r="M149" s="829">
        <f>IFERROR(VLOOKUP(QUADRO[[#This Row],[F. REGISTRO]]&amp;QUADRO[[#This Row],[L.ATUAL]],REFERENCIA!D:E,2,FALSE),IF(QUADRO[[#This Row],[F. REGISTRO]]="Gerente",2500,""))</f>
        <v/>
      </c>
      <c r="N149" s="83" t="inlineStr">
        <is>
          <t>Santander</t>
        </is>
      </c>
      <c r="O149" s="147" t="n"/>
      <c r="P149" s="147" t="n"/>
      <c r="Q149" s="147" t="n"/>
      <c r="R149" s="147" t="inlineStr">
        <is>
          <t>Corrente</t>
        </is>
      </c>
      <c r="S149" s="147" t="n"/>
      <c r="T149" s="90" t="inlineStr">
        <is>
          <t>08420139114</t>
        </is>
      </c>
      <c r="U149" s="91" t="n"/>
      <c r="V149" s="124" t="n"/>
      <c r="W149" s="93" t="n"/>
      <c r="X149" s="294" t="n"/>
      <c r="Y149" s="294" t="n"/>
      <c r="Z149" s="610" t="n"/>
    </row>
    <row r="150" hidden="1" ht="15" customHeight="1" s="490">
      <c r="A150" s="728" t="n">
        <v>1149</v>
      </c>
      <c r="B150" s="11" t="inlineStr">
        <is>
          <t>Inativo</t>
        </is>
      </c>
      <c r="C150" s="27" t="inlineStr">
        <is>
          <t>GABRIELA GRELLET</t>
        </is>
      </c>
      <c r="D150" s="27" t="inlineStr">
        <is>
          <t>448.306.738-93</t>
        </is>
      </c>
      <c r="E150" s="389" t="n">
        <v>7</v>
      </c>
      <c r="F150" s="389">
        <f>IFERROR(VLOOKUP(QUADRO[[#This Row],[L.ATUAL]],REFERENCIA!A:J,8,FALSE),"")</f>
        <v/>
      </c>
      <c r="G150" s="27" t="inlineStr">
        <is>
          <t>Caixa</t>
        </is>
      </c>
      <c r="H150" s="27" t="inlineStr">
        <is>
          <t>Caixa</t>
        </is>
      </c>
      <c r="I150" s="29" t="n">
        <v>44736</v>
      </c>
      <c r="J150" s="29">
        <f>IFERROR(QUADRO[[#This Row],[ADMISSAO]]+29,"")</f>
        <v/>
      </c>
      <c r="K150" s="29">
        <f>IFERROR(QUADRO[[#This Row],[EXP.30]]+60,"")</f>
        <v/>
      </c>
      <c r="L150" s="118" t="n"/>
      <c r="M150" s="823">
        <f>IFERROR(VLOOKUP(QUADRO[[#This Row],[F. REGISTRO]]&amp;QUADRO[[#This Row],[L.ATUAL]],REFERENCIA!D:E,2,FALSE),IF(QUADRO[[#This Row],[F. REGISTRO]]="Gerente",2500,""))</f>
        <v/>
      </c>
      <c r="N150" s="41" t="inlineStr">
        <is>
          <t>Itaú</t>
        </is>
      </c>
      <c r="O150" s="389" t="n">
        <v>4816</v>
      </c>
      <c r="P150" s="389" t="n">
        <v>24040</v>
      </c>
      <c r="Q150" s="389" t="n">
        <v>4</v>
      </c>
      <c r="R150" s="41" t="inlineStr">
        <is>
          <t>Corrente</t>
        </is>
      </c>
      <c r="S150" s="389" t="n"/>
      <c r="T150" s="389" t="n"/>
      <c r="U150" s="33" t="n"/>
      <c r="V150" s="55" t="n"/>
      <c r="W150" s="294" t="n"/>
      <c r="X150" s="294" t="n"/>
      <c r="Y150" s="294" t="n"/>
      <c r="Z150" s="611" t="n"/>
    </row>
    <row r="151" hidden="1" ht="15" customHeight="1" s="490">
      <c r="A151" s="728" t="n">
        <v>1150</v>
      </c>
      <c r="B151" s="11" t="inlineStr">
        <is>
          <t>Inativo</t>
        </is>
      </c>
      <c r="C151" s="27" t="inlineStr">
        <is>
          <t>SANDRO MARQUES CEZARIO DE SOUZA</t>
        </is>
      </c>
      <c r="D151" s="27" t="inlineStr">
        <is>
          <t>466.421.658-02</t>
        </is>
      </c>
      <c r="E151" s="389" t="n">
        <v>21</v>
      </c>
      <c r="F151" s="389">
        <f>IFERROR(VLOOKUP(QUADRO[[#This Row],[L.ATUAL]],REFERENCIA!A:J,8,FALSE),"")</f>
        <v/>
      </c>
      <c r="G151" s="27" t="inlineStr">
        <is>
          <t>Vendedor</t>
        </is>
      </c>
      <c r="H151" s="27" t="inlineStr">
        <is>
          <t>Sub Gerente</t>
        </is>
      </c>
      <c r="I151" s="29" t="n">
        <v>44737</v>
      </c>
      <c r="J151" s="29">
        <f>IFERROR(QUADRO[[#This Row],[ADMISSAO]]+29,"")</f>
        <v/>
      </c>
      <c r="K151" s="29">
        <f>IFERROR(QUADRO[[#This Row],[EXP.30]]+60,"")</f>
        <v/>
      </c>
      <c r="L151" s="118" t="n"/>
      <c r="M151" s="824">
        <f>IFERROR(VLOOKUP(QUADRO[[#This Row],[F. REGISTRO]]&amp;QUADRO[[#This Row],[L.ATUAL]],REFERENCIA!D:E,2,FALSE),IF(QUADRO[[#This Row],[F. REGISTRO]]="Gerente",2500,""))</f>
        <v/>
      </c>
      <c r="N151" s="41" t="inlineStr">
        <is>
          <t>Itaú</t>
        </is>
      </c>
      <c r="O151" s="389" t="n">
        <v>144</v>
      </c>
      <c r="P151" s="389" t="n">
        <v>42749</v>
      </c>
      <c r="Q151" s="389" t="n">
        <v>9</v>
      </c>
      <c r="R151" s="41" t="inlineStr">
        <is>
          <t>Corrente</t>
        </is>
      </c>
      <c r="S151" s="389" t="inlineStr">
        <is>
          <t>CPF</t>
        </is>
      </c>
      <c r="T151" s="723" t="inlineStr">
        <is>
          <t>466.421.658-02</t>
        </is>
      </c>
      <c r="U151" s="413" t="n"/>
      <c r="V151" s="52" t="n"/>
      <c r="Z151" s="610" t="n"/>
    </row>
    <row r="152" hidden="1" ht="15" customHeight="1" s="490">
      <c r="A152" s="728" t="n">
        <v>1151</v>
      </c>
      <c r="B152" s="11" t="inlineStr">
        <is>
          <t>Inativo</t>
        </is>
      </c>
      <c r="C152" s="27" t="inlineStr">
        <is>
          <t>DEBORA APARECIDA SILVA ROCHA</t>
        </is>
      </c>
      <c r="D152" s="389" t="inlineStr">
        <is>
          <t>139.792.696-12</t>
        </is>
      </c>
      <c r="E152" s="389" t="n">
        <v>17</v>
      </c>
      <c r="F152" s="389">
        <f>IFERROR(VLOOKUP(QUADRO[[#This Row],[L.ATUAL]],REFERENCIA!A:J,8,FALSE),"")</f>
        <v/>
      </c>
      <c r="G152" s="27" t="inlineStr">
        <is>
          <t>Vendedor</t>
        </is>
      </c>
      <c r="H152" s="27" t="inlineStr">
        <is>
          <t>Vendedor</t>
        </is>
      </c>
      <c r="I152" s="29" t="n">
        <v>44741</v>
      </c>
      <c r="J152" s="29">
        <f>IFERROR(QUADRO[[#This Row],[ADMISSAO]]+29,"")</f>
        <v/>
      </c>
      <c r="K152" s="29">
        <f>IFERROR(QUADRO[[#This Row],[EXP.30]]+60,"")</f>
        <v/>
      </c>
      <c r="L152" s="118" t="n"/>
      <c r="M152" s="823">
        <f>IFERROR(VLOOKUP(QUADRO[[#This Row],[F. REGISTRO]]&amp;QUADRO[[#This Row],[L.ATUAL]],REFERENCIA!D:E,2,FALSE),IF(QUADRO[[#This Row],[F. REGISTRO]]="Gerente",2500,""))</f>
        <v/>
      </c>
      <c r="N152" s="41" t="inlineStr">
        <is>
          <t>Itaú</t>
        </is>
      </c>
      <c r="O152" s="389" t="n"/>
      <c r="P152" s="389" t="n"/>
      <c r="Q152" s="389" t="n"/>
      <c r="R152" s="41" t="inlineStr">
        <is>
          <t>Corrente</t>
        </is>
      </c>
      <c r="S152" s="389" t="n"/>
      <c r="T152" s="389" t="n"/>
      <c r="U152" s="33" t="n"/>
      <c r="V152" s="52" t="n"/>
      <c r="Z152" s="610" t="n"/>
    </row>
    <row r="153" hidden="1" ht="15" customHeight="1" s="490">
      <c r="A153" s="728" t="n">
        <v>1152</v>
      </c>
      <c r="B153" s="11" t="inlineStr">
        <is>
          <t>Inativo</t>
        </is>
      </c>
      <c r="C153" s="27" t="inlineStr">
        <is>
          <t>GABRIEL COSTA DE ALBUQUERQUE</t>
        </is>
      </c>
      <c r="D153" s="27" t="inlineStr">
        <is>
          <t>460.671.078-05</t>
        </is>
      </c>
      <c r="E153" s="389" t="n">
        <v>11</v>
      </c>
      <c r="F153" s="389">
        <f>IFERROR(VLOOKUP(QUADRO[[#This Row],[L.ATUAL]],REFERENCIA!A:J,8,FALSE),"")</f>
        <v/>
      </c>
      <c r="G153" s="27" t="inlineStr">
        <is>
          <t>Vendedor</t>
        </is>
      </c>
      <c r="H153" s="27" t="inlineStr">
        <is>
          <t>Sub Gerente</t>
        </is>
      </c>
      <c r="I153" s="29" t="n">
        <v>44744</v>
      </c>
      <c r="J153" s="29">
        <f>IFERROR(QUADRO[[#This Row],[ADMISSAO]]+29,"")</f>
        <v/>
      </c>
      <c r="K153" s="29">
        <f>IFERROR(QUADRO[[#This Row],[EXP.30]]+60,"")</f>
        <v/>
      </c>
      <c r="L153" s="118" t="n"/>
      <c r="M153" s="824">
        <f>IFERROR(VLOOKUP(QUADRO[[#This Row],[F. REGISTRO]]&amp;QUADRO[[#This Row],[L.ATUAL]],REFERENCIA!D:E,2,FALSE),IF(QUADRO[[#This Row],[F. REGISTRO]]="Gerente",2500,""))</f>
        <v/>
      </c>
      <c r="N153" s="41" t="inlineStr">
        <is>
          <t>Itaú</t>
        </is>
      </c>
      <c r="O153" s="389" t="n">
        <v>144</v>
      </c>
      <c r="P153" s="389" t="n">
        <v>44377</v>
      </c>
      <c r="Q153" s="389" t="n">
        <v>7</v>
      </c>
      <c r="R153" s="41" t="inlineStr">
        <is>
          <t>Corrente</t>
        </is>
      </c>
      <c r="S153" s="389" t="inlineStr">
        <is>
          <t>TELEFONE</t>
        </is>
      </c>
      <c r="T153" s="723" t="inlineStr">
        <is>
          <t>18 997677495</t>
        </is>
      </c>
      <c r="U153" s="413" t="n"/>
      <c r="V153" s="52" t="n"/>
      <c r="Z153" s="610" t="n"/>
    </row>
    <row r="154" hidden="1" ht="15" customHeight="1" s="490">
      <c r="A154" s="728" t="n">
        <v>1153</v>
      </c>
      <c r="B154" s="11" t="inlineStr">
        <is>
          <t>Inativo</t>
        </is>
      </c>
      <c r="C154" s="27" t="inlineStr">
        <is>
          <t>MARCOS VINICIUS RODRIGUES</t>
        </is>
      </c>
      <c r="D154" s="389" t="inlineStr">
        <is>
          <t>423.379.408-96</t>
        </is>
      </c>
      <c r="E154" s="389" t="n">
        <v>4</v>
      </c>
      <c r="F154" s="389">
        <f>IFERROR(VLOOKUP(QUADRO[[#This Row],[L.ATUAL]],REFERENCIA!A:J,8,FALSE),"")</f>
        <v/>
      </c>
      <c r="G154" s="27" t="inlineStr">
        <is>
          <t>Vendedor</t>
        </is>
      </c>
      <c r="H154" s="27" t="inlineStr">
        <is>
          <t>Vendedor</t>
        </is>
      </c>
      <c r="I154" s="29" t="n">
        <v>44744</v>
      </c>
      <c r="J154" s="29">
        <f>IFERROR(QUADRO[[#This Row],[ADMISSAO]]+29,"")</f>
        <v/>
      </c>
      <c r="K154" s="29">
        <f>IFERROR(QUADRO[[#This Row],[EXP.30]]+60,"")</f>
        <v/>
      </c>
      <c r="L154" s="118" t="n"/>
      <c r="M154" s="823">
        <f>IFERROR(VLOOKUP(QUADRO[[#This Row],[F. REGISTRO]]&amp;QUADRO[[#This Row],[L.ATUAL]],REFERENCIA!D:E,2,FALSE),IF(QUADRO[[#This Row],[F. REGISTRO]]="Gerente",2500,""))</f>
        <v/>
      </c>
      <c r="N154" s="41" t="inlineStr">
        <is>
          <t>Itaú</t>
        </is>
      </c>
      <c r="O154" s="389" t="n">
        <v>1653</v>
      </c>
      <c r="P154" s="389" t="n">
        <v>75151</v>
      </c>
      <c r="Q154" s="389" t="n">
        <v>9</v>
      </c>
      <c r="R154" s="41" t="inlineStr">
        <is>
          <t>Corrente</t>
        </is>
      </c>
      <c r="S154" s="389" t="inlineStr">
        <is>
          <t>CPF</t>
        </is>
      </c>
      <c r="T154" s="389" t="inlineStr">
        <is>
          <t>(18) 997010803</t>
        </is>
      </c>
      <c r="U154" s="295" t="n"/>
      <c r="V154" s="52" t="n"/>
      <c r="Z154" s="610" t="n"/>
    </row>
    <row r="155" hidden="1" ht="15" customHeight="1" s="490">
      <c r="A155" s="728" t="n">
        <v>1154</v>
      </c>
      <c r="B155" s="11" t="inlineStr">
        <is>
          <t>Inativo</t>
        </is>
      </c>
      <c r="C155" s="27" t="inlineStr">
        <is>
          <t>JULIA TERENCIANO PITTA</t>
        </is>
      </c>
      <c r="D155" s="27" t="inlineStr">
        <is>
          <t>456.828.968-82</t>
        </is>
      </c>
      <c r="E155" s="389" t="n">
        <v>5</v>
      </c>
      <c r="F155" s="389">
        <f>IFERROR(VLOOKUP(QUADRO[[#This Row],[L.ATUAL]],REFERENCIA!A:J,8,FALSE),"")</f>
        <v/>
      </c>
      <c r="G155" s="27" t="inlineStr">
        <is>
          <t>Vendedor</t>
        </is>
      </c>
      <c r="H155" s="27" t="inlineStr">
        <is>
          <t>Vendedor</t>
        </is>
      </c>
      <c r="I155" s="29" t="n">
        <v>44747</v>
      </c>
      <c r="J155" s="29">
        <f>IFERROR(QUADRO[[#This Row],[ADMISSAO]]+29,"")</f>
        <v/>
      </c>
      <c r="K155" s="29">
        <f>IFERROR(QUADRO[[#This Row],[EXP.30]]+60,"")</f>
        <v/>
      </c>
      <c r="L155" s="118" t="n"/>
      <c r="M155" s="823">
        <f>IFERROR(VLOOKUP(QUADRO[[#This Row],[F. REGISTRO]]&amp;QUADRO[[#This Row],[L.ATUAL]],REFERENCIA!D:E,2,FALSE),IF(QUADRO[[#This Row],[F. REGISTRO]]="Gerente",2500,""))</f>
        <v/>
      </c>
      <c r="N155" s="41" t="inlineStr">
        <is>
          <t>Itaú</t>
        </is>
      </c>
      <c r="O155" s="389" t="n">
        <v>6520</v>
      </c>
      <c r="P155" s="389" t="n">
        <v>32086</v>
      </c>
      <c r="Q155" s="389" t="n">
        <v>9</v>
      </c>
      <c r="R155" s="41" t="inlineStr">
        <is>
          <t>Corrente</t>
        </is>
      </c>
      <c r="S155" s="389" t="inlineStr">
        <is>
          <t>TELEFONE</t>
        </is>
      </c>
      <c r="T155" s="389" t="inlineStr">
        <is>
          <t>(14) 997981602</t>
        </is>
      </c>
      <c r="U155" s="33" t="n"/>
      <c r="V155" s="52" t="n"/>
      <c r="Z155" s="610" t="n"/>
    </row>
    <row r="156" hidden="1" ht="15" customHeight="1" s="490">
      <c r="A156" s="728" t="n">
        <v>1155</v>
      </c>
      <c r="B156" s="11" t="inlineStr">
        <is>
          <t>Inativo</t>
        </is>
      </c>
      <c r="C156" s="27" t="inlineStr">
        <is>
          <t>GUILHERME MOREIRA BARBOSA</t>
        </is>
      </c>
      <c r="D156" s="389" t="inlineStr">
        <is>
          <t>127.239.826-96</t>
        </is>
      </c>
      <c r="E156" s="389" t="n">
        <v>26</v>
      </c>
      <c r="F156" s="389">
        <f>IFERROR(VLOOKUP(QUADRO[[#This Row],[L.ATUAL]],REFERENCIA!A:J,8,FALSE),"")</f>
        <v/>
      </c>
      <c r="G156" s="27" t="inlineStr">
        <is>
          <t>Vendedor</t>
        </is>
      </c>
      <c r="H156" s="27" t="inlineStr">
        <is>
          <t>Vendedor</t>
        </is>
      </c>
      <c r="I156" s="29" t="n">
        <v>44748</v>
      </c>
      <c r="J156" s="29">
        <f>IFERROR(QUADRO[[#This Row],[ADMISSAO]]+29,"")</f>
        <v/>
      </c>
      <c r="K156" s="29">
        <f>IFERROR(QUADRO[[#This Row],[EXP.30]]+60,"")</f>
        <v/>
      </c>
      <c r="L156" s="30" t="n"/>
      <c r="M156" s="821">
        <f>IFERROR(VLOOKUP(QUADRO[[#This Row],[F. REGISTRO]]&amp;QUADRO[[#This Row],[L.ATUAL]],REFERENCIA!D:E,2,FALSE),IF(QUADRO[[#This Row],[F. REGISTRO]]="Gerente",2500,""))</f>
        <v/>
      </c>
      <c r="N156" s="31" t="inlineStr">
        <is>
          <t>Itaú</t>
        </is>
      </c>
      <c r="O156" s="168" t="n">
        <v>2891</v>
      </c>
      <c r="P156" s="168" t="n">
        <v>1017959</v>
      </c>
      <c r="Q156" s="168" t="n">
        <v>4</v>
      </c>
      <c r="R156" s="31" t="inlineStr">
        <is>
          <t>Corrente</t>
        </is>
      </c>
      <c r="S156" s="168" t="n"/>
      <c r="T156" s="95" t="inlineStr">
        <is>
          <t>emundoarte@outlook.com</t>
        </is>
      </c>
      <c r="U156" s="33" t="n"/>
      <c r="V156" s="52" t="n"/>
      <c r="Z156" s="610" t="n"/>
    </row>
    <row r="157" hidden="1" ht="15" customHeight="1" s="490">
      <c r="A157" s="728" t="n">
        <v>1156</v>
      </c>
      <c r="B157" s="11" t="inlineStr">
        <is>
          <t>Inativo</t>
        </is>
      </c>
      <c r="C157" s="27" t="inlineStr">
        <is>
          <t>PAULO HENRIQUE ANGELO CUSTODIO VIEIRA</t>
        </is>
      </c>
      <c r="D157" s="389" t="inlineStr">
        <is>
          <t>469.481.418-46</t>
        </is>
      </c>
      <c r="E157" s="389" t="n">
        <v>21</v>
      </c>
      <c r="F157" s="389">
        <f>IFERROR(VLOOKUP(QUADRO[[#This Row],[L.ATUAL]],REFERENCIA!A:J,8,FALSE),"")</f>
        <v/>
      </c>
      <c r="G157" s="27" t="inlineStr">
        <is>
          <t>Vendedor</t>
        </is>
      </c>
      <c r="H157" s="27" t="inlineStr">
        <is>
          <t>Vendedor</t>
        </is>
      </c>
      <c r="I157" s="29" t="n">
        <v>44748</v>
      </c>
      <c r="J157" s="29">
        <f>IFERROR(QUADRO[[#This Row],[ADMISSAO]]+29,"")</f>
        <v/>
      </c>
      <c r="K157" s="29">
        <f>IFERROR(QUADRO[[#This Row],[EXP.30]]+60,"")</f>
        <v/>
      </c>
      <c r="L157" s="118" t="inlineStr">
        <is>
          <t>OK</t>
        </is>
      </c>
      <c r="M157" s="823">
        <f>IFERROR(VLOOKUP(QUADRO[[#This Row],[F. REGISTRO]]&amp;QUADRO[[#This Row],[L.ATUAL]],REFERENCIA!D:E,2,FALSE),IF(QUADRO[[#This Row],[F. REGISTRO]]="Gerente",2500,""))</f>
        <v/>
      </c>
      <c r="N157" s="41" t="inlineStr">
        <is>
          <t>Itaú</t>
        </is>
      </c>
      <c r="O157" s="389" t="n"/>
      <c r="P157" s="389" t="n"/>
      <c r="Q157" s="389" t="n"/>
      <c r="R157" s="41" t="inlineStr">
        <is>
          <t>Corrente</t>
        </is>
      </c>
      <c r="S157" s="389" t="n"/>
      <c r="T157" s="389" t="n"/>
      <c r="U157" s="33" t="n"/>
      <c r="Z157" s="610" t="n"/>
    </row>
    <row r="158" hidden="1" ht="15" customHeight="1" s="490">
      <c r="A158" s="728" t="n">
        <v>1157</v>
      </c>
      <c r="B158" s="11" t="inlineStr">
        <is>
          <t>Inativo</t>
        </is>
      </c>
      <c r="C158" s="27" t="inlineStr">
        <is>
          <t>GABRIEL ELIAS RODRIGUES AIELLO</t>
        </is>
      </c>
      <c r="D158" s="389" t="inlineStr">
        <is>
          <t>523.629.958-60</t>
        </is>
      </c>
      <c r="E158" s="389" t="n">
        <v>20</v>
      </c>
      <c r="F158" s="389">
        <f>IFERROR(VLOOKUP(QUADRO[[#This Row],[L.ATUAL]],REFERENCIA!A:J,8,FALSE),"")</f>
        <v/>
      </c>
      <c r="G158" s="27" t="inlineStr">
        <is>
          <t>Vendedor</t>
        </is>
      </c>
      <c r="H158" s="27" t="inlineStr">
        <is>
          <t>Vendedor</t>
        </is>
      </c>
      <c r="I158" s="29" t="n">
        <v>44753</v>
      </c>
      <c r="J158" s="29">
        <f>IFERROR(QUADRO[[#This Row],[ADMISSAO]]+29,"")</f>
        <v/>
      </c>
      <c r="K158" s="29">
        <f>IFERROR(QUADRO[[#This Row],[EXP.30]]+60,"")</f>
        <v/>
      </c>
      <c r="L158" s="118" t="inlineStr">
        <is>
          <t>OK</t>
        </is>
      </c>
      <c r="M158" s="823">
        <f>IFERROR(VLOOKUP(QUADRO[[#This Row],[F. REGISTRO]]&amp;QUADRO[[#This Row],[L.ATUAL]],REFERENCIA!D:E,2,FALSE),IF(QUADRO[[#This Row],[F. REGISTRO]]="Gerente",2500,""))</f>
        <v/>
      </c>
      <c r="N158" s="41" t="inlineStr">
        <is>
          <t>Itaú</t>
        </is>
      </c>
      <c r="O158" s="389" t="n"/>
      <c r="P158" s="389" t="n"/>
      <c r="Q158" s="389" t="n"/>
      <c r="R158" s="41" t="inlineStr">
        <is>
          <t>Corrente</t>
        </is>
      </c>
      <c r="S158" s="389" t="n"/>
      <c r="T158" s="389" t="n"/>
      <c r="U158" s="33" t="n"/>
      <c r="V158" s="52" t="n"/>
      <c r="Z158" s="610" t="n"/>
    </row>
    <row r="159" hidden="1" ht="15" customHeight="1" s="490">
      <c r="A159" s="728" t="n">
        <v>1158</v>
      </c>
      <c r="B159" s="11" t="inlineStr">
        <is>
          <t>Inativo</t>
        </is>
      </c>
      <c r="C159" s="27" t="inlineStr">
        <is>
          <t>KAIELY DIAS DE SOUZA</t>
        </is>
      </c>
      <c r="D159" s="389" t="inlineStr">
        <is>
          <t>472.414.228-64</t>
        </is>
      </c>
      <c r="E159" s="389" t="n">
        <v>18</v>
      </c>
      <c r="F159" s="389">
        <f>IFERROR(VLOOKUP(QUADRO[[#This Row],[L.ATUAL]],REFERENCIA!A:J,8,FALSE),"")</f>
        <v/>
      </c>
      <c r="G159" s="27" t="inlineStr">
        <is>
          <t>Caixa</t>
        </is>
      </c>
      <c r="H159" s="27" t="inlineStr">
        <is>
          <t>Caixa</t>
        </is>
      </c>
      <c r="I159" s="29" t="n">
        <v>44756</v>
      </c>
      <c r="J159" s="29">
        <f>IFERROR(QUADRO[[#This Row],[ADMISSAO]]+29,"")</f>
        <v/>
      </c>
      <c r="K159" s="29">
        <f>IFERROR(QUADRO[[#This Row],[EXP.30]]+60,"")</f>
        <v/>
      </c>
      <c r="L159" s="118" t="n"/>
      <c r="M159" s="823">
        <f>IFERROR(VLOOKUP(QUADRO[[#This Row],[F. REGISTRO]]&amp;QUADRO[[#This Row],[L.ATUAL]],REFERENCIA!D:E,2,FALSE),IF(QUADRO[[#This Row],[F. REGISTRO]]="Gerente",2500,""))</f>
        <v/>
      </c>
      <c r="N159" s="41" t="inlineStr">
        <is>
          <t>Itaú</t>
        </is>
      </c>
      <c r="O159" s="389" t="n">
        <v>50</v>
      </c>
      <c r="P159" s="389" t="n">
        <v>89852</v>
      </c>
      <c r="Q159" s="389" t="n">
        <v>7</v>
      </c>
      <c r="R159" s="41" t="inlineStr">
        <is>
          <t>Corrente</t>
        </is>
      </c>
      <c r="S159" s="389" t="n"/>
      <c r="T159" s="389" t="n"/>
      <c r="U159" s="33" t="n"/>
      <c r="V159" s="52" t="n"/>
      <c r="Z159" s="610" t="n"/>
    </row>
    <row r="160" hidden="1" ht="15" customHeight="1" s="490">
      <c r="A160" s="728" t="n">
        <v>1159</v>
      </c>
      <c r="B160" s="11" t="inlineStr">
        <is>
          <t>Inativo</t>
        </is>
      </c>
      <c r="C160" s="27" t="inlineStr">
        <is>
          <t>GUILHERME AUGUSTO BAZAN</t>
        </is>
      </c>
      <c r="D160" s="389" t="inlineStr">
        <is>
          <t>461.342.018-04</t>
        </is>
      </c>
      <c r="E160" s="389" t="n">
        <v>7</v>
      </c>
      <c r="F160" s="389">
        <f>IFERROR(VLOOKUP(QUADRO[[#This Row],[L.ATUAL]],REFERENCIA!A:J,8,FALSE),"")</f>
        <v/>
      </c>
      <c r="G160" s="27" t="inlineStr">
        <is>
          <t>Vendedor</t>
        </is>
      </c>
      <c r="H160" s="27" t="inlineStr">
        <is>
          <t>Vendedor</t>
        </is>
      </c>
      <c r="I160" s="29" t="n">
        <v>44760</v>
      </c>
      <c r="J160" s="29">
        <f>IFERROR(QUADRO[[#This Row],[ADMISSAO]]+29,"")</f>
        <v/>
      </c>
      <c r="K160" s="29">
        <f>IFERROR(QUADRO[[#This Row],[EXP.30]]+60,"")</f>
        <v/>
      </c>
      <c r="L160" s="118" t="inlineStr">
        <is>
          <t>OK</t>
        </is>
      </c>
      <c r="M160" s="823">
        <f>IFERROR(VLOOKUP(QUADRO[[#This Row],[F. REGISTRO]]&amp;QUADRO[[#This Row],[L.ATUAL]],REFERENCIA!D:E,2,FALSE),IF(QUADRO[[#This Row],[F. REGISTRO]]="Gerente",2500,""))</f>
        <v/>
      </c>
      <c r="N160" s="41" t="inlineStr">
        <is>
          <t>Itaú</t>
        </is>
      </c>
      <c r="O160" s="389" t="n"/>
      <c r="P160" s="389" t="n"/>
      <c r="Q160" s="389" t="n"/>
      <c r="R160" s="41" t="inlineStr">
        <is>
          <t>Corrente</t>
        </is>
      </c>
      <c r="S160" s="389" t="n"/>
      <c r="T160" s="389" t="n"/>
      <c r="U160" s="33" t="n"/>
      <c r="V160" s="52" t="n"/>
      <c r="Z160" s="610" t="n"/>
    </row>
    <row r="161" hidden="1" s="490">
      <c r="A161" s="116" t="n">
        <v>1160</v>
      </c>
      <c r="B161" s="194" t="inlineStr">
        <is>
          <t>Inativo</t>
        </is>
      </c>
      <c r="C161" s="81" t="inlineStr">
        <is>
          <t>ELVIS GIAM MARTINS FONTES</t>
        </is>
      </c>
      <c r="D161" s="50" t="inlineStr">
        <is>
          <t>434.115.188-63</t>
        </is>
      </c>
      <c r="E161" s="389" t="n">
        <v>10</v>
      </c>
      <c r="F161" s="389">
        <f>IFERROR(VLOOKUP(QUADRO[[#This Row],[L.ATUAL]],REFERENCIA!A:J,8,FALSE),"")</f>
        <v/>
      </c>
      <c r="G161" s="27" t="inlineStr">
        <is>
          <t>Sub Gerente</t>
        </is>
      </c>
      <c r="H161" s="27" t="inlineStr">
        <is>
          <t>Gerente</t>
        </is>
      </c>
      <c r="I161" s="29" t="n">
        <v>44854</v>
      </c>
      <c r="J161" s="29">
        <f>IFERROR(QUADRO[[#This Row],[ADMISSAO]]+29,"")</f>
        <v/>
      </c>
      <c r="K161" s="29">
        <f>IFERROR(QUADRO[[#This Row],[EXP.30]]+60,"")</f>
        <v/>
      </c>
      <c r="L161" s="77" t="inlineStr">
        <is>
          <t>OK</t>
        </is>
      </c>
      <c r="M161" s="822">
        <f>IFERROR(VLOOKUP(QUADRO[[#This Row],[F. REGISTRO]]&amp;QUADRO[[#This Row],[L.ATUAL]],REFERENCIA!D:E,2,FALSE),IF(QUADRO[[#This Row],[F. REGISTRO]]="Gerente",2500,""))</f>
        <v/>
      </c>
      <c r="N161" s="240" t="inlineStr">
        <is>
          <t>SANTANDER</t>
        </is>
      </c>
      <c r="O161" s="35" t="n">
        <v>771</v>
      </c>
      <c r="P161" s="389" t="n">
        <v>1022082</v>
      </c>
      <c r="Q161" s="389" t="n">
        <v>2</v>
      </c>
      <c r="R161" s="41" t="inlineStr">
        <is>
          <t>Corrente</t>
        </is>
      </c>
      <c r="S161" s="389" t="inlineStr">
        <is>
          <t xml:space="preserve">TELEFONE </t>
        </is>
      </c>
      <c r="T161" s="723" t="n">
        <v>17991230350</v>
      </c>
      <c r="U161" s="503" t="inlineStr">
        <is>
          <t>elvismfontes@gmail.com</t>
        </is>
      </c>
      <c r="V161" s="63" t="inlineStr">
        <is>
          <t>17 99123 0350</t>
        </is>
      </c>
      <c r="W161" s="64" t="n">
        <v>34419</v>
      </c>
      <c r="X161" s="64" t="inlineStr">
        <is>
          <t>SIM</t>
        </is>
      </c>
      <c r="Y161" s="295" t="n"/>
      <c r="Z161" s="246" t="n"/>
    </row>
    <row r="162" hidden="1" ht="15" customHeight="1" s="490">
      <c r="A162" s="728" t="n">
        <v>1161</v>
      </c>
      <c r="B162" s="11" t="inlineStr">
        <is>
          <t>Inativo</t>
        </is>
      </c>
      <c r="C162" s="27" t="inlineStr">
        <is>
          <t>MATEUS ROSA GOMES FLORIANO</t>
        </is>
      </c>
      <c r="D162" s="27" t="inlineStr">
        <is>
          <t>477.322.098-85</t>
        </is>
      </c>
      <c r="E162" s="389" t="n">
        <v>10</v>
      </c>
      <c r="F162" s="389">
        <f>IFERROR(VLOOKUP(QUADRO[[#This Row],[L.ATUAL]],REFERENCIA!A:J,8,FALSE),"")</f>
        <v/>
      </c>
      <c r="G162" s="27" t="inlineStr">
        <is>
          <t>Vendedor</t>
        </is>
      </c>
      <c r="H162" s="27" t="inlineStr">
        <is>
          <t>Vendedor</t>
        </is>
      </c>
      <c r="I162" s="29" t="n">
        <v>44762</v>
      </c>
      <c r="J162" s="29">
        <f>IFERROR(QUADRO[[#This Row],[ADMISSAO]]+29,"")</f>
        <v/>
      </c>
      <c r="K162" s="29">
        <f>IFERROR(QUADRO[[#This Row],[EXP.30]]+60,"")</f>
        <v/>
      </c>
      <c r="L162" s="118" t="n"/>
      <c r="M162" s="823">
        <f>IFERROR(VLOOKUP(QUADRO[[#This Row],[F. REGISTRO]]&amp;QUADRO[[#This Row],[L.ATUAL]],REFERENCIA!D:E,2,FALSE),IF(QUADRO[[#This Row],[F. REGISTRO]]="Gerente",2500,""))</f>
        <v/>
      </c>
      <c r="N162" s="41" t="inlineStr">
        <is>
          <t>Itaú</t>
        </is>
      </c>
      <c r="O162" s="389" t="n">
        <v>4816</v>
      </c>
      <c r="P162" s="389" t="n">
        <v>24714</v>
      </c>
      <c r="Q162" s="389" t="n">
        <v>4</v>
      </c>
      <c r="R162" s="41" t="inlineStr">
        <is>
          <t>Corrente</t>
        </is>
      </c>
      <c r="S162" s="389" t="inlineStr">
        <is>
          <t>E-MAIL</t>
        </is>
      </c>
      <c r="T162" s="74" t="inlineStr">
        <is>
          <t>luninha379@gmail.com</t>
        </is>
      </c>
      <c r="U162" s="33" t="n"/>
      <c r="V162" s="52" t="n"/>
      <c r="Z162" s="610" t="n"/>
    </row>
    <row r="163" hidden="1" ht="15" customHeight="1" s="490">
      <c r="A163" s="728" t="n">
        <v>1162</v>
      </c>
      <c r="B163" s="11" t="inlineStr">
        <is>
          <t>Inativo</t>
        </is>
      </c>
      <c r="C163" s="27" t="inlineStr">
        <is>
          <t>GRACE KELLY DE ALMEIDA LEITE</t>
        </is>
      </c>
      <c r="D163" s="27" t="inlineStr">
        <is>
          <t>512.272.198-06</t>
        </is>
      </c>
      <c r="E163" s="389" t="n">
        <v>15</v>
      </c>
      <c r="F163" s="389">
        <f>IFERROR(VLOOKUP(QUADRO[[#This Row],[L.ATUAL]],REFERENCIA!A:J,8,FALSE),"")</f>
        <v/>
      </c>
      <c r="G163" s="27" t="inlineStr">
        <is>
          <t>Caixa Horista</t>
        </is>
      </c>
      <c r="H163" s="27" t="inlineStr">
        <is>
          <t>Caixa Horista</t>
        </is>
      </c>
      <c r="I163" s="29" t="n">
        <v>44763</v>
      </c>
      <c r="J163" s="29">
        <f>IFERROR(QUADRO[[#This Row],[ADMISSAO]]+29,"")</f>
        <v/>
      </c>
      <c r="K163" s="29">
        <f>IFERROR(QUADRO[[#This Row],[EXP.30]]+60,"")</f>
        <v/>
      </c>
      <c r="L163" s="118" t="inlineStr">
        <is>
          <t>OK</t>
        </is>
      </c>
      <c r="M163" s="823">
        <f>IFERROR(VLOOKUP(QUADRO[[#This Row],[F. REGISTRO]]&amp;QUADRO[[#This Row],[L.ATUAL]],REFERENCIA!D:E,2,FALSE),IF(QUADRO[[#This Row],[F. REGISTRO]]="Gerente",2500,""))</f>
        <v/>
      </c>
      <c r="N163" s="41" t="inlineStr">
        <is>
          <t>Itaú</t>
        </is>
      </c>
      <c r="O163" s="389" t="n">
        <v>6424</v>
      </c>
      <c r="P163" s="389" t="n">
        <v>39364</v>
      </c>
      <c r="Q163" s="389" t="n">
        <v>0</v>
      </c>
      <c r="R163" s="41" t="inlineStr">
        <is>
          <t>Corrente</t>
        </is>
      </c>
      <c r="S163" s="389" t="n"/>
      <c r="T163" s="389" t="n"/>
      <c r="U163" s="62" t="inlineStr">
        <is>
          <t>gracekelly.almeida04@gmail.com</t>
        </is>
      </c>
      <c r="V163" s="52" t="n"/>
      <c r="Z163" s="610" t="n"/>
    </row>
    <row r="164" hidden="1" ht="15" customHeight="1" s="490">
      <c r="A164" s="728" t="n">
        <v>1163</v>
      </c>
      <c r="B164" s="11" t="inlineStr">
        <is>
          <t>Inativo</t>
        </is>
      </c>
      <c r="C164" s="27" t="inlineStr">
        <is>
          <t>ANNIELE CRISTINA SILVA</t>
        </is>
      </c>
      <c r="D164" s="389" t="inlineStr">
        <is>
          <t>034.458.495-01</t>
        </is>
      </c>
      <c r="E164" s="389" t="n">
        <v>18</v>
      </c>
      <c r="F164" s="389">
        <f>IFERROR(VLOOKUP(QUADRO[[#This Row],[L.ATUAL]],REFERENCIA!A:J,8,FALSE),"")</f>
        <v/>
      </c>
      <c r="G164" s="27" t="inlineStr">
        <is>
          <t>Vendedor</t>
        </is>
      </c>
      <c r="H164" s="27" t="inlineStr">
        <is>
          <t>Vendedor</t>
        </is>
      </c>
      <c r="I164" s="29" t="n">
        <v>44764</v>
      </c>
      <c r="J164" s="29">
        <f>IFERROR(QUADRO[[#This Row],[ADMISSAO]]+29,"")</f>
        <v/>
      </c>
      <c r="K164" s="29">
        <f>IFERROR(QUADRO[[#This Row],[EXP.30]]+60,"")</f>
        <v/>
      </c>
      <c r="L164" s="118" t="inlineStr">
        <is>
          <t>NÃO TEM</t>
        </is>
      </c>
      <c r="M164" s="823">
        <f>IFERROR(VLOOKUP(QUADRO[[#This Row],[F. REGISTRO]]&amp;QUADRO[[#This Row],[L.ATUAL]],REFERENCIA!D:E,2,FALSE),IF(QUADRO[[#This Row],[F. REGISTRO]]="Gerente",2500,""))</f>
        <v/>
      </c>
      <c r="N164" s="41" t="inlineStr">
        <is>
          <t>Itaú</t>
        </is>
      </c>
      <c r="O164" s="389" t="n">
        <v>50</v>
      </c>
      <c r="P164" s="389" t="n">
        <v>94517</v>
      </c>
      <c r="Q164" s="389" t="n">
        <v>9</v>
      </c>
      <c r="R164" s="41" t="inlineStr">
        <is>
          <t>Corrente</t>
        </is>
      </c>
      <c r="S164" s="389" t="n"/>
      <c r="T164" s="389" t="n"/>
      <c r="U164" s="33" t="n"/>
      <c r="V164" s="52" t="n"/>
      <c r="Z164" s="610" t="n"/>
    </row>
    <row r="165" hidden="1" ht="15" customHeight="1" s="490">
      <c r="A165" s="728" t="n">
        <v>1164</v>
      </c>
      <c r="B165" s="11" t="inlineStr">
        <is>
          <t>Inativo</t>
        </is>
      </c>
      <c r="C165" s="27" t="inlineStr">
        <is>
          <t>HEITOR PROTONHERE TEZOTO</t>
        </is>
      </c>
      <c r="D165" s="27" t="inlineStr">
        <is>
          <t>449.205.508-80</t>
        </is>
      </c>
      <c r="E165" s="389" t="n">
        <v>18</v>
      </c>
      <c r="F165" s="389">
        <f>IFERROR(VLOOKUP(QUADRO[[#This Row],[L.ATUAL]],REFERENCIA!A:J,8,FALSE),"")</f>
        <v/>
      </c>
      <c r="G165" s="27" t="inlineStr">
        <is>
          <t>Vendedor</t>
        </is>
      </c>
      <c r="H165" s="27" t="inlineStr">
        <is>
          <t>Vendedor</t>
        </is>
      </c>
      <c r="I165" s="29" t="n">
        <v>44764</v>
      </c>
      <c r="J165" s="29">
        <f>IFERROR(QUADRO[[#This Row],[ADMISSAO]]+29,"")</f>
        <v/>
      </c>
      <c r="K165" s="29">
        <f>IFERROR(QUADRO[[#This Row],[EXP.30]]+60,"")</f>
        <v/>
      </c>
      <c r="L165" s="118" t="n"/>
      <c r="M165" s="823">
        <f>IFERROR(VLOOKUP(QUADRO[[#This Row],[F. REGISTRO]]&amp;QUADRO[[#This Row],[L.ATUAL]],REFERENCIA!D:E,2,FALSE),IF(QUADRO[[#This Row],[F. REGISTRO]]="Gerente",2500,""))</f>
        <v/>
      </c>
      <c r="N165" s="41" t="inlineStr">
        <is>
          <t>Itaú</t>
        </is>
      </c>
      <c r="O165" s="389" t="n">
        <v>6260</v>
      </c>
      <c r="P165" s="389" t="n">
        <v>34816</v>
      </c>
      <c r="Q165" s="389" t="n">
        <v>1</v>
      </c>
      <c r="R165" s="41" t="inlineStr">
        <is>
          <t>Corrente</t>
        </is>
      </c>
      <c r="S165" s="389" t="inlineStr">
        <is>
          <t>CPF</t>
        </is>
      </c>
      <c r="T165" s="389" t="inlineStr">
        <is>
          <t>449.205.508-80</t>
        </is>
      </c>
      <c r="U165" s="33" t="n"/>
      <c r="Z165" s="610" t="n"/>
    </row>
    <row r="166" hidden="1" ht="15" customHeight="1" s="490">
      <c r="A166" s="728" t="n">
        <v>1165</v>
      </c>
      <c r="B166" s="11" t="inlineStr">
        <is>
          <t>Inativo</t>
        </is>
      </c>
      <c r="C166" s="27" t="inlineStr">
        <is>
          <t>ANA LAURA RODRIGUES DE FARIA</t>
        </is>
      </c>
      <c r="D166" s="389" t="inlineStr">
        <is>
          <t>077.188.516-48</t>
        </is>
      </c>
      <c r="E166" s="389" t="n">
        <v>26</v>
      </c>
      <c r="F166" s="389">
        <f>IFERROR(VLOOKUP(QUADRO[[#This Row],[L.ATUAL]],REFERENCIA!A:J,8,FALSE),"")</f>
        <v/>
      </c>
      <c r="G166" s="27" t="inlineStr">
        <is>
          <t>Caixa</t>
        </is>
      </c>
      <c r="H166" s="27" t="inlineStr">
        <is>
          <t>Caixa</t>
        </is>
      </c>
      <c r="I166" s="29" t="n">
        <v>44768</v>
      </c>
      <c r="J166" s="29">
        <f>IFERROR(QUADRO[[#This Row],[ADMISSAO]]+29,"")</f>
        <v/>
      </c>
      <c r="K166" s="29">
        <f>IFERROR(QUADRO[[#This Row],[EXP.30]]+60,"")</f>
        <v/>
      </c>
      <c r="L166" s="118" t="inlineStr">
        <is>
          <t>OK</t>
        </is>
      </c>
      <c r="M166" s="823">
        <f>IFERROR(VLOOKUP(QUADRO[[#This Row],[F. REGISTRO]]&amp;QUADRO[[#This Row],[L.ATUAL]],REFERENCIA!D:E,2,FALSE),IF(QUADRO[[#This Row],[F. REGISTRO]]="Gerente",2500,""))</f>
        <v/>
      </c>
      <c r="N166" s="41" t="inlineStr">
        <is>
          <t>Itaú</t>
        </is>
      </c>
      <c r="O166" s="389" t="n">
        <v>8610</v>
      </c>
      <c r="P166" s="389" t="n">
        <v>19921</v>
      </c>
      <c r="Q166" s="389" t="n">
        <v>1</v>
      </c>
      <c r="R166" s="41" t="inlineStr">
        <is>
          <t>Corrente</t>
        </is>
      </c>
      <c r="S166" s="389" t="n"/>
      <c r="T166" s="389" t="n"/>
      <c r="U166" s="33" t="n"/>
      <c r="V166" s="52" t="n"/>
      <c r="Z166" s="610" t="n"/>
    </row>
    <row r="167" hidden="1" ht="15" customHeight="1" s="490">
      <c r="A167" s="728" t="n">
        <v>1166</v>
      </c>
      <c r="B167" s="11" t="inlineStr">
        <is>
          <t>Inativo</t>
        </is>
      </c>
      <c r="C167" s="27" t="inlineStr">
        <is>
          <t>CLAUDEMIR SILVA DO CARMO</t>
        </is>
      </c>
      <c r="D167" s="389" t="inlineStr">
        <is>
          <t>097.668.626-05</t>
        </is>
      </c>
      <c r="E167" s="389" t="n">
        <v>31</v>
      </c>
      <c r="F167" s="389">
        <f>IFERROR(VLOOKUP(QUADRO[[#This Row],[L.ATUAL]],REFERENCIA!A:J,8,FALSE),"")</f>
        <v/>
      </c>
      <c r="G167" s="27" t="inlineStr">
        <is>
          <t>Vendendor</t>
        </is>
      </c>
      <c r="H167" s="27" t="inlineStr">
        <is>
          <t>Vendedor</t>
        </is>
      </c>
      <c r="I167" s="29" t="n">
        <v>44769</v>
      </c>
      <c r="J167" s="29">
        <f>IFERROR(QUADRO[[#This Row],[ADMISSAO]]+29,"")</f>
        <v/>
      </c>
      <c r="K167" s="29">
        <f>IFERROR(QUADRO[[#This Row],[EXP.30]]+60,"")</f>
        <v/>
      </c>
      <c r="L167" s="30" t="n"/>
      <c r="M167" s="821">
        <f>IFERROR(VLOOKUP(QUADRO[[#This Row],[F. REGISTRO]]&amp;QUADRO[[#This Row],[L.ATUAL]],REFERENCIA!D:E,2,FALSE),IF(QUADRO[[#This Row],[F. REGISTRO]]="Gerente",2500,""))</f>
        <v/>
      </c>
      <c r="N167" s="31" t="inlineStr">
        <is>
          <t>Itaú</t>
        </is>
      </c>
      <c r="O167" s="168" t="n">
        <v>1</v>
      </c>
      <c r="P167" s="168" t="n">
        <v>84080017</v>
      </c>
      <c r="Q167" s="168" t="n">
        <v>7</v>
      </c>
      <c r="R167" s="31" t="inlineStr">
        <is>
          <t>Corrente</t>
        </is>
      </c>
      <c r="S167" s="168" t="inlineStr">
        <is>
          <t>E-MAIL</t>
        </is>
      </c>
      <c r="T167" s="96" t="inlineStr">
        <is>
          <t>nmarrom1@gmail.com</t>
        </is>
      </c>
      <c r="U167" s="33" t="n"/>
      <c r="V167" s="52" t="n"/>
      <c r="Z167" s="610" t="n"/>
    </row>
    <row r="168" hidden="1" ht="15" customHeight="1" s="490">
      <c r="A168" s="728" t="n">
        <v>1167</v>
      </c>
      <c r="B168" s="11" t="inlineStr">
        <is>
          <t>Inativo</t>
        </is>
      </c>
      <c r="C168" s="27" t="inlineStr">
        <is>
          <t>BEATRIZ CORDEIRO DE OLIVEIRA ABRAO</t>
        </is>
      </c>
      <c r="D168" s="27" t="inlineStr">
        <is>
          <t>104.370.556-20</t>
        </is>
      </c>
      <c r="E168" s="389" t="n">
        <v>19</v>
      </c>
      <c r="F168" s="389">
        <f>IFERROR(VLOOKUP(QUADRO[[#This Row],[L.ATUAL]],REFERENCIA!A:J,8,FALSE),"")</f>
        <v/>
      </c>
      <c r="G168" s="27" t="inlineStr">
        <is>
          <t>Caixa</t>
        </is>
      </c>
      <c r="H168" s="27" t="inlineStr">
        <is>
          <t>Caixa</t>
        </is>
      </c>
      <c r="I168" s="29" t="n">
        <v>44770</v>
      </c>
      <c r="J168" s="29">
        <f>IFERROR(QUADRO[[#This Row],[ADMISSAO]]+29,"")</f>
        <v/>
      </c>
      <c r="K168" s="29">
        <f>IFERROR(QUADRO[[#This Row],[EXP.30]]+60,"")</f>
        <v/>
      </c>
      <c r="L168" s="118" t="n"/>
      <c r="M168" s="823">
        <f>IFERROR(VLOOKUP(QUADRO[[#This Row],[F. REGISTRO]]&amp;QUADRO[[#This Row],[L.ATUAL]],REFERENCIA!D:E,2,FALSE),IF(QUADRO[[#This Row],[F. REGISTRO]]="Gerente",2500,""))</f>
        <v/>
      </c>
      <c r="N168" s="41" t="inlineStr">
        <is>
          <t>Itaú</t>
        </is>
      </c>
      <c r="O168" s="389" t="n">
        <v>5435</v>
      </c>
      <c r="P168" s="389" t="n">
        <v>37028</v>
      </c>
      <c r="Q168" s="389" t="n">
        <v>2</v>
      </c>
      <c r="R168" s="41" t="inlineStr">
        <is>
          <t>Corrente</t>
        </is>
      </c>
      <c r="S168" s="389" t="n"/>
      <c r="T168" s="389" t="n"/>
      <c r="U168" s="33" t="n"/>
      <c r="V168" s="52" t="n"/>
      <c r="Z168" s="610" t="n"/>
    </row>
    <row r="169" hidden="1" ht="15" customHeight="1" s="490">
      <c r="A169" s="728" t="n">
        <v>1168</v>
      </c>
      <c r="B169" s="11" t="inlineStr">
        <is>
          <t>Inativo</t>
        </is>
      </c>
      <c r="C169" s="27" t="inlineStr">
        <is>
          <t>GABRIEL DE CASTRO CORNELIO</t>
        </is>
      </c>
      <c r="D169" s="389" t="inlineStr">
        <is>
          <t>346.766.638-89</t>
        </is>
      </c>
      <c r="E169" s="389" t="n">
        <v>13</v>
      </c>
      <c r="F169" s="389">
        <f>IFERROR(VLOOKUP(QUADRO[[#This Row],[L.ATUAL]],REFERENCIA!A:J,8,FALSE),"")</f>
        <v/>
      </c>
      <c r="G169" s="27" t="inlineStr">
        <is>
          <t>Vendedor Horista</t>
        </is>
      </c>
      <c r="H169" s="27" t="inlineStr">
        <is>
          <t>Vendedor Horista</t>
        </is>
      </c>
      <c r="I169" s="29" t="n">
        <v>44770</v>
      </c>
      <c r="J169" s="29">
        <f>IFERROR(QUADRO[[#This Row],[ADMISSAO]]+29,"")</f>
        <v/>
      </c>
      <c r="K169" s="29">
        <f>IFERROR(QUADRO[[#This Row],[EXP.30]]+60,"")</f>
        <v/>
      </c>
      <c r="L169" s="118" t="n"/>
      <c r="M169" s="823">
        <f>IFERROR(VLOOKUP(QUADRO[[#This Row],[F. REGISTRO]]&amp;QUADRO[[#This Row],[L.ATUAL]],REFERENCIA!D:E,2,FALSE),IF(QUADRO[[#This Row],[F. REGISTRO]]="Gerente",2500,""))</f>
        <v/>
      </c>
      <c r="N169" s="41" t="inlineStr">
        <is>
          <t>Itaú</t>
        </is>
      </c>
      <c r="O169" s="389" t="n">
        <v>3829</v>
      </c>
      <c r="P169" s="389" t="n">
        <v>650428</v>
      </c>
      <c r="Q169" s="389" t="n">
        <v>0</v>
      </c>
      <c r="R169" s="41" t="inlineStr">
        <is>
          <t>Corrente</t>
        </is>
      </c>
      <c r="S169" s="389" t="inlineStr">
        <is>
          <t>CPF</t>
        </is>
      </c>
      <c r="T169" s="389" t="inlineStr">
        <is>
          <t>346.766.638-89</t>
        </is>
      </c>
      <c r="U169" s="33" t="n"/>
      <c r="Z169" s="610" t="n"/>
    </row>
    <row r="170" hidden="1" ht="15" customHeight="1" s="490">
      <c r="A170" s="728" t="n">
        <v>1169</v>
      </c>
      <c r="B170" s="11" t="inlineStr">
        <is>
          <t>Inativo</t>
        </is>
      </c>
      <c r="C170" s="27" t="inlineStr">
        <is>
          <t>MATHEUS WALLISSON SOUZA GONCALVES</t>
        </is>
      </c>
      <c r="D170" s="27" t="inlineStr">
        <is>
          <t>114.786.126-90</t>
        </is>
      </c>
      <c r="E170" s="389" t="n">
        <v>17</v>
      </c>
      <c r="F170" s="389">
        <f>IFERROR(VLOOKUP(QUADRO[[#This Row],[L.ATUAL]],REFERENCIA!A:J,8,FALSE),"")</f>
        <v/>
      </c>
      <c r="G170" s="27" t="inlineStr">
        <is>
          <t>Vendedor</t>
        </is>
      </c>
      <c r="H170" s="27" t="inlineStr">
        <is>
          <t>Vendedor</t>
        </is>
      </c>
      <c r="I170" s="29" t="n">
        <v>44771</v>
      </c>
      <c r="J170" s="29">
        <f>IFERROR(QUADRO[[#This Row],[ADMISSAO]]+29,"")</f>
        <v/>
      </c>
      <c r="K170" s="29">
        <f>IFERROR(QUADRO[[#This Row],[EXP.30]]+60,"")</f>
        <v/>
      </c>
      <c r="L170" s="118" t="n"/>
      <c r="M170" s="823">
        <f>IFERROR(VLOOKUP(QUADRO[[#This Row],[F. REGISTRO]]&amp;QUADRO[[#This Row],[L.ATUAL]],REFERENCIA!D:E,2,FALSE),IF(QUADRO[[#This Row],[F. REGISTRO]]="Gerente",2500,""))</f>
        <v/>
      </c>
      <c r="N170" s="41" t="inlineStr">
        <is>
          <t>Itaú</t>
        </is>
      </c>
      <c r="O170" s="389" t="n">
        <v>6938</v>
      </c>
      <c r="P170" s="389" t="n">
        <v>42714</v>
      </c>
      <c r="Q170" s="389" t="n">
        <v>0</v>
      </c>
      <c r="R170" s="41" t="inlineStr">
        <is>
          <t>Corrente</t>
        </is>
      </c>
      <c r="S170" s="389" t="inlineStr">
        <is>
          <t xml:space="preserve">TELEFONE </t>
        </is>
      </c>
      <c r="T170" s="389" t="n">
        <v>31986375131</v>
      </c>
      <c r="U170" s="106" t="inlineStr">
        <is>
          <t>solumatheus22@gmail.com</t>
        </is>
      </c>
      <c r="V170" s="52" t="n"/>
      <c r="Z170" s="610" t="n"/>
    </row>
    <row r="171" hidden="1" ht="15" customHeight="1" s="490">
      <c r="A171" s="728" t="n">
        <v>1170</v>
      </c>
      <c r="B171" s="11" t="inlineStr">
        <is>
          <t>Inativo</t>
        </is>
      </c>
      <c r="C171" s="27" t="inlineStr">
        <is>
          <t>BRUNA VITORIA DA SILVA TOLENTINO</t>
        </is>
      </c>
      <c r="D171" s="27" t="inlineStr">
        <is>
          <t>089.620.201-14</t>
        </is>
      </c>
      <c r="E171" s="389" t="n">
        <v>14</v>
      </c>
      <c r="F171" s="389">
        <f>IFERROR(VLOOKUP(QUADRO[[#This Row],[L.ATUAL]],REFERENCIA!A:J,8,FALSE),"")</f>
        <v/>
      </c>
      <c r="G171" s="27" t="inlineStr">
        <is>
          <t>Vendedor</t>
        </is>
      </c>
      <c r="H171" s="27" t="inlineStr">
        <is>
          <t>Vendedor</t>
        </is>
      </c>
      <c r="I171" s="29" t="n">
        <v>44772</v>
      </c>
      <c r="J171" s="29">
        <f>IFERROR(QUADRO[[#This Row],[ADMISSAO]]+29,"")</f>
        <v/>
      </c>
      <c r="K171" s="29">
        <f>IFERROR(QUADRO[[#This Row],[EXP.30]]+60,"")</f>
        <v/>
      </c>
      <c r="L171" s="118" t="n"/>
      <c r="M171" s="823">
        <f>IFERROR(VLOOKUP(QUADRO[[#This Row],[F. REGISTRO]]&amp;QUADRO[[#This Row],[L.ATUAL]],REFERENCIA!D:E,2,FALSE),IF(QUADRO[[#This Row],[F. REGISTRO]]="Gerente",2500,""))</f>
        <v/>
      </c>
      <c r="N171" s="41" t="inlineStr">
        <is>
          <t>Itaú</t>
        </is>
      </c>
      <c r="O171" s="389" t="n">
        <v>7851</v>
      </c>
      <c r="P171" s="389" t="n">
        <v>35842</v>
      </c>
      <c r="Q171" s="389" t="n">
        <v>9</v>
      </c>
      <c r="R171" s="41" t="inlineStr">
        <is>
          <t>Corrente</t>
        </is>
      </c>
      <c r="S171" s="389" t="inlineStr">
        <is>
          <t>TELEFONE</t>
        </is>
      </c>
      <c r="T171" s="389" t="inlineStr">
        <is>
          <t>(67) 992746071</t>
        </is>
      </c>
      <c r="U171" s="33" t="n"/>
      <c r="V171" s="52" t="n"/>
      <c r="Z171" s="610" t="n"/>
    </row>
    <row r="172" hidden="1" ht="15" customHeight="1" s="490">
      <c r="A172" s="728" t="n">
        <v>1171</v>
      </c>
      <c r="B172" s="11" t="inlineStr">
        <is>
          <t>Inativo</t>
        </is>
      </c>
      <c r="C172" s="27" t="inlineStr">
        <is>
          <t>DIEGO ARAUJO DA SILVA</t>
        </is>
      </c>
      <c r="D172" s="27" t="inlineStr">
        <is>
          <t>073.652.791-50</t>
        </is>
      </c>
      <c r="E172" s="389" t="n">
        <v>23</v>
      </c>
      <c r="F172" s="389">
        <f>IFERROR(VLOOKUP(QUADRO[[#This Row],[L.ATUAL]],REFERENCIA!A:J,8,FALSE),"")</f>
        <v/>
      </c>
      <c r="G172" s="27" t="inlineStr">
        <is>
          <t>Vendedor</t>
        </is>
      </c>
      <c r="H172" s="27" t="inlineStr">
        <is>
          <t>Vendedor</t>
        </is>
      </c>
      <c r="I172" s="29" t="n">
        <v>44772</v>
      </c>
      <c r="J172" s="29">
        <f>IFERROR(QUADRO[[#This Row],[ADMISSAO]]+29,"")</f>
        <v/>
      </c>
      <c r="K172" s="29">
        <f>IFERROR(QUADRO[[#This Row],[EXP.30]]+60,"")</f>
        <v/>
      </c>
      <c r="L172" s="118" t="n"/>
      <c r="M172" s="823">
        <f>IFERROR(VLOOKUP(QUADRO[[#This Row],[F. REGISTRO]]&amp;QUADRO[[#This Row],[L.ATUAL]],REFERENCIA!D:E,2,FALSE),IF(QUADRO[[#This Row],[F. REGISTRO]]="Gerente",2500,""))</f>
        <v/>
      </c>
      <c r="N172" s="41" t="inlineStr">
        <is>
          <t>Itaú</t>
        </is>
      </c>
      <c r="O172" s="389" t="n">
        <v>1420</v>
      </c>
      <c r="P172" s="389" t="n">
        <v>29552</v>
      </c>
      <c r="Q172" s="389" t="n">
        <v>7</v>
      </c>
      <c r="R172" s="41" t="inlineStr">
        <is>
          <t>Corrente</t>
        </is>
      </c>
      <c r="S172" s="389" t="n"/>
      <c r="T172" s="389" t="n"/>
      <c r="U172" s="33" t="n"/>
      <c r="V172" s="52" t="n"/>
      <c r="Z172" s="610" t="n"/>
    </row>
    <row r="173" hidden="1" ht="15" customHeight="1" s="490">
      <c r="A173" s="728" t="n">
        <v>1172</v>
      </c>
      <c r="B173" s="11" t="inlineStr">
        <is>
          <t>Inativo</t>
        </is>
      </c>
      <c r="C173" s="27" t="inlineStr">
        <is>
          <t>MARIANA DE PAULA NASCIMENTO</t>
        </is>
      </c>
      <c r="D173" s="389" t="inlineStr">
        <is>
          <t>396.029.788-21</t>
        </is>
      </c>
      <c r="E173" s="389" t="n">
        <v>16</v>
      </c>
      <c r="F173" s="389">
        <f>IFERROR(VLOOKUP(QUADRO[[#This Row],[L.ATUAL]],REFERENCIA!A:J,8,FALSE),"")</f>
        <v/>
      </c>
      <c r="G173" s="27" t="inlineStr">
        <is>
          <t>Caixa</t>
        </is>
      </c>
      <c r="H173" s="27" t="inlineStr">
        <is>
          <t>Caixa</t>
        </is>
      </c>
      <c r="I173" s="29" t="n">
        <v>44772</v>
      </c>
      <c r="J173" s="29">
        <f>IFERROR(QUADRO[[#This Row],[ADMISSAO]]+29,"")</f>
        <v/>
      </c>
      <c r="K173" s="29">
        <f>IFERROR(QUADRO[[#This Row],[EXP.30]]+60,"")</f>
        <v/>
      </c>
      <c r="L173" s="118" t="n"/>
      <c r="M173" s="823">
        <f>IFERROR(VLOOKUP(QUADRO[[#This Row],[F. REGISTRO]]&amp;QUADRO[[#This Row],[L.ATUAL]],REFERENCIA!D:E,2,FALSE),IF(QUADRO[[#This Row],[F. REGISTRO]]="Gerente",2500,""))</f>
        <v/>
      </c>
      <c r="N173" s="41" t="inlineStr">
        <is>
          <t>Itaú</t>
        </is>
      </c>
      <c r="O173" s="389" t="n">
        <v>45</v>
      </c>
      <c r="P173" s="389" t="inlineStr">
        <is>
          <t xml:space="preserve"> 77079</t>
        </is>
      </c>
      <c r="Q173" s="389" t="n">
        <v>9</v>
      </c>
      <c r="R173" s="41" t="inlineStr">
        <is>
          <t>Corrente</t>
        </is>
      </c>
      <c r="S173" s="389" t="n"/>
      <c r="T173" s="389" t="inlineStr">
        <is>
          <t>396.029.788-21</t>
        </is>
      </c>
      <c r="U173" s="33" t="n"/>
      <c r="V173" s="52" t="n"/>
      <c r="Z173" s="610" t="n"/>
    </row>
    <row r="174" hidden="1" ht="15" customHeight="1" s="490">
      <c r="A174" s="728" t="n">
        <v>1173</v>
      </c>
      <c r="B174" s="11" t="inlineStr">
        <is>
          <t>Inativo</t>
        </is>
      </c>
      <c r="C174" s="27" t="inlineStr">
        <is>
          <t xml:space="preserve">JOAO VITOR CARLOS SILVA </t>
        </is>
      </c>
      <c r="D174" s="389" t="inlineStr">
        <is>
          <t>032.009.211-96</t>
        </is>
      </c>
      <c r="E174" s="389" t="inlineStr">
        <is>
          <t>BSB</t>
        </is>
      </c>
      <c r="F174" s="389">
        <f>IFERROR(VLOOKUP(QUADRO[[#This Row],[L.ATUAL]],REFERENCIA!A:J,8,FALSE),"")</f>
        <v/>
      </c>
      <c r="G174" s="27" t="inlineStr">
        <is>
          <t>Vendedor</t>
        </is>
      </c>
      <c r="H174" s="49" t="inlineStr">
        <is>
          <t>Vendedor</t>
        </is>
      </c>
      <c r="I174" s="98" t="n">
        <v>44774</v>
      </c>
      <c r="J174" s="98">
        <f>IFERROR(QUADRO[[#This Row],[ADMISSAO]]+29,"")</f>
        <v/>
      </c>
      <c r="K174" s="98">
        <f>IFERROR(QUADRO[[#This Row],[EXP.30]]+60,"")</f>
        <v/>
      </c>
      <c r="L174" s="30" t="n"/>
      <c r="M174" s="821">
        <f>IFERROR(VLOOKUP(QUADRO[[#This Row],[F. REGISTRO]]&amp;QUADRO[[#This Row],[L.ATUAL]],REFERENCIA!D:E,2,FALSE),IF(QUADRO[[#This Row],[F. REGISTRO]]="Gerente",2500,""))</f>
        <v/>
      </c>
      <c r="N174" s="31" t="inlineStr">
        <is>
          <t>Itaú</t>
        </is>
      </c>
      <c r="O174" s="168" t="n">
        <v>8362</v>
      </c>
      <c r="P174" s="168" t="n">
        <v>16584</v>
      </c>
      <c r="Q174" s="168" t="n">
        <v>0</v>
      </c>
      <c r="R174" s="31" t="inlineStr">
        <is>
          <t>Corrente</t>
        </is>
      </c>
      <c r="S174" s="168" t="n"/>
      <c r="T174" s="168" t="n"/>
      <c r="U174" s="33" t="n"/>
      <c r="V174" s="52" t="n"/>
      <c r="Z174" s="610" t="n"/>
    </row>
    <row r="175" hidden="1" ht="15" customHeight="1" s="490">
      <c r="A175" s="728" t="n">
        <v>1174</v>
      </c>
      <c r="B175" s="11" t="inlineStr">
        <is>
          <t>Inativo</t>
        </is>
      </c>
      <c r="C175" s="27" t="inlineStr">
        <is>
          <t>KAIQUE PROENCA FOGACA</t>
        </is>
      </c>
      <c r="D175" s="389" t="inlineStr">
        <is>
          <t>585.647.958-09</t>
        </is>
      </c>
      <c r="E175" s="389" t="inlineStr">
        <is>
          <t>SMA</t>
        </is>
      </c>
      <c r="F175" s="389">
        <f>IFERROR(VLOOKUP(QUADRO[[#This Row],[L.ATUAL]],REFERENCIA!A:J,8,FALSE),"")</f>
        <v/>
      </c>
      <c r="G175" s="27" t="inlineStr">
        <is>
          <t>Vendedor</t>
        </is>
      </c>
      <c r="H175" s="49" t="inlineStr">
        <is>
          <t>Vendedor Free.</t>
        </is>
      </c>
      <c r="I175" s="98" t="n">
        <v>44774</v>
      </c>
      <c r="J175" s="98">
        <f>IFERROR(QUADRO[[#This Row],[ADMISSAO]]+29,"")</f>
        <v/>
      </c>
      <c r="K175" s="98">
        <f>IFERROR(QUADRO[[#This Row],[EXP.30]]+60,"")</f>
        <v/>
      </c>
      <c r="L175" s="30" t="inlineStr">
        <is>
          <t>NÃO TEM</t>
        </is>
      </c>
      <c r="M175" s="821">
        <f>IFERROR(VLOOKUP(QUADRO[[#This Row],[F. REGISTRO]]&amp;QUADRO[[#This Row],[L.ATUAL]],REFERENCIA!D:E,2,FALSE),IF(QUADRO[[#This Row],[F. REGISTRO]]="Gerente",2500,""))</f>
        <v/>
      </c>
      <c r="N175" s="31" t="inlineStr">
        <is>
          <t>Itaú</t>
        </is>
      </c>
      <c r="O175" s="168" t="inlineStr">
        <is>
          <t xml:space="preserve">PIX </t>
        </is>
      </c>
      <c r="P175" s="168" t="n"/>
      <c r="Q175" s="168" t="n"/>
      <c r="R175" s="31" t="inlineStr">
        <is>
          <t>Corrente</t>
        </is>
      </c>
      <c r="S175" s="168" t="n"/>
      <c r="T175" s="168" t="n">
        <v>15998279630</v>
      </c>
      <c r="U175" s="99" t="n"/>
      <c r="V175" s="52" t="n"/>
      <c r="Z175" s="610" t="n"/>
    </row>
    <row r="176" hidden="1" ht="15" customHeight="1" s="490">
      <c r="A176" s="728" t="n">
        <v>1175</v>
      </c>
      <c r="B176" s="11" t="inlineStr">
        <is>
          <t>Inativo</t>
        </is>
      </c>
      <c r="C176" s="27" t="inlineStr">
        <is>
          <t>SAMARA SOUZA DAS NEVES</t>
        </is>
      </c>
      <c r="D176" s="389" t="inlineStr">
        <is>
          <t>077.489.321-40</t>
        </is>
      </c>
      <c r="E176" s="389" t="inlineStr">
        <is>
          <t>BSB</t>
        </is>
      </c>
      <c r="F176" s="389">
        <f>IFERROR(VLOOKUP(QUADRO[[#This Row],[L.ATUAL]],REFERENCIA!A:J,8,FALSE),"")</f>
        <v/>
      </c>
      <c r="G176" s="27" t="inlineStr">
        <is>
          <t>Vendedor</t>
        </is>
      </c>
      <c r="H176" s="49" t="inlineStr">
        <is>
          <t>Vendedor</t>
        </is>
      </c>
      <c r="I176" s="98" t="n">
        <v>44774</v>
      </c>
      <c r="J176" s="98">
        <f>IFERROR(QUADRO[[#This Row],[ADMISSAO]]+29,"")</f>
        <v/>
      </c>
      <c r="K176" s="98">
        <f>IFERROR(QUADRO[[#This Row],[EXP.30]]+60,"")</f>
        <v/>
      </c>
      <c r="L176" s="30" t="n"/>
      <c r="M176" s="821">
        <f>IFERROR(VLOOKUP(QUADRO[[#This Row],[F. REGISTRO]]&amp;QUADRO[[#This Row],[L.ATUAL]],REFERENCIA!D:E,2,FALSE),IF(QUADRO[[#This Row],[F. REGISTRO]]="Gerente",2500,""))</f>
        <v/>
      </c>
      <c r="N176" s="31" t="inlineStr">
        <is>
          <t>Itaú</t>
        </is>
      </c>
      <c r="O176" s="168" t="n">
        <v>6557</v>
      </c>
      <c r="P176" s="168" t="n">
        <v>49114</v>
      </c>
      <c r="Q176" s="168" t="n">
        <v>6</v>
      </c>
      <c r="R176" s="31" t="inlineStr">
        <is>
          <t>Corrente</t>
        </is>
      </c>
      <c r="S176" s="168" t="n"/>
      <c r="T176" s="168" t="inlineStr">
        <is>
          <t xml:space="preserve"> 077.489.321-40</t>
        </is>
      </c>
      <c r="U176" s="99" t="n"/>
      <c r="V176" s="52" t="n"/>
      <c r="Z176" s="610" t="n"/>
    </row>
    <row r="177" hidden="1" ht="15" customHeight="1" s="490">
      <c r="A177" s="728" t="n">
        <v>1176</v>
      </c>
      <c r="B177" s="11" t="inlineStr">
        <is>
          <t>Inativo</t>
        </is>
      </c>
      <c r="C177" s="27" t="inlineStr">
        <is>
          <t>RAFAEL ESTEVAO FARIAS MARTINS</t>
        </is>
      </c>
      <c r="D177" s="389" t="inlineStr">
        <is>
          <t>064.764.971-38</t>
        </is>
      </c>
      <c r="E177" s="389" t="inlineStr">
        <is>
          <t>BSB</t>
        </is>
      </c>
      <c r="F177" s="389">
        <f>IFERROR(VLOOKUP(QUADRO[[#This Row],[L.ATUAL]],REFERENCIA!A:J,8,FALSE),"")</f>
        <v/>
      </c>
      <c r="G177" s="27" t="inlineStr">
        <is>
          <t>Vendedor</t>
        </is>
      </c>
      <c r="H177" s="49" t="inlineStr">
        <is>
          <t>Vendedor</t>
        </is>
      </c>
      <c r="I177" s="98" t="n">
        <v>44774</v>
      </c>
      <c r="J177" s="98">
        <f>IFERROR(QUADRO[[#This Row],[ADMISSAO]]+29,"")</f>
        <v/>
      </c>
      <c r="K177" s="98">
        <f>IFERROR(QUADRO[[#This Row],[EXP.30]]+60,"")</f>
        <v/>
      </c>
      <c r="L177" s="30" t="n"/>
      <c r="M177" s="821">
        <f>IFERROR(VLOOKUP(QUADRO[[#This Row],[F. REGISTRO]]&amp;QUADRO[[#This Row],[L.ATUAL]],REFERENCIA!D:E,2,FALSE),IF(QUADRO[[#This Row],[F. REGISTRO]]="Gerente",2500,""))</f>
        <v/>
      </c>
      <c r="N177" s="31" t="inlineStr">
        <is>
          <t>Itaú</t>
        </is>
      </c>
      <c r="O177" s="168" t="n">
        <v>4296</v>
      </c>
      <c r="P177" s="168" t="n">
        <v>39451</v>
      </c>
      <c r="Q177" s="168" t="n">
        <v>5</v>
      </c>
      <c r="R177" s="31" t="inlineStr">
        <is>
          <t>Corrente</t>
        </is>
      </c>
      <c r="S177" s="168" t="n"/>
      <c r="T177" s="168" t="n"/>
      <c r="U177" s="99" t="n"/>
      <c r="V177" s="55" t="n"/>
      <c r="W177" s="294" t="n"/>
      <c r="X177" s="294" t="n"/>
      <c r="Y177" s="294" t="n"/>
      <c r="Z177" s="611" t="n"/>
    </row>
    <row r="178" hidden="1" ht="15" customHeight="1" s="490">
      <c r="A178" s="728" t="n">
        <v>1177</v>
      </c>
      <c r="B178" s="11" t="inlineStr">
        <is>
          <t>Inativo</t>
        </is>
      </c>
      <c r="C178" s="27" t="inlineStr">
        <is>
          <t>ANDRESA FIALHO</t>
        </is>
      </c>
      <c r="D178" s="27" t="inlineStr">
        <is>
          <t>704.504.821-11</t>
        </is>
      </c>
      <c r="E178" s="389" t="n">
        <v>29</v>
      </c>
      <c r="F178" s="389">
        <f>IFERROR(VLOOKUP(QUADRO[[#This Row],[L.ATUAL]],REFERENCIA!A:J,8,FALSE),"")</f>
        <v/>
      </c>
      <c r="G178" s="27" t="inlineStr">
        <is>
          <t>Caixa</t>
        </is>
      </c>
      <c r="H178" s="27" t="inlineStr">
        <is>
          <t>Caixa</t>
        </is>
      </c>
      <c r="I178" s="29" t="n">
        <v>44775</v>
      </c>
      <c r="J178" s="29">
        <f>IFERROR(QUADRO[[#This Row],[ADMISSAO]]+29,"")</f>
        <v/>
      </c>
      <c r="K178" s="29">
        <f>IFERROR(QUADRO[[#This Row],[EXP.30]]+60,"")</f>
        <v/>
      </c>
      <c r="L178" s="30" t="inlineStr">
        <is>
          <t>OK</t>
        </is>
      </c>
      <c r="M178" s="821">
        <f>IFERROR(VLOOKUP(QUADRO[[#This Row],[F. REGISTRO]]&amp;QUADRO[[#This Row],[L.ATUAL]],REFERENCIA!D:E,2,FALSE),IF(QUADRO[[#This Row],[F. REGISTRO]]="Gerente",2500,""))</f>
        <v/>
      </c>
      <c r="N178" s="31" t="inlineStr">
        <is>
          <t>Itaú</t>
        </is>
      </c>
      <c r="O178" s="168" t="n">
        <v>482</v>
      </c>
      <c r="P178" s="168" t="n">
        <v>21152</v>
      </c>
      <c r="Q178" s="168" t="n">
        <v>1</v>
      </c>
      <c r="R178" s="31" t="inlineStr">
        <is>
          <t>Corrente</t>
        </is>
      </c>
      <c r="S178" s="168" t="inlineStr">
        <is>
          <t>CPF</t>
        </is>
      </c>
      <c r="T178" s="168" t="n">
        <v>70450482111</v>
      </c>
      <c r="U178" s="33" t="n"/>
      <c r="V178" s="52" t="n"/>
      <c r="Z178" s="610" t="n"/>
    </row>
    <row r="179" hidden="1" ht="15" customHeight="1" s="490">
      <c r="A179" s="728" t="n">
        <v>1178</v>
      </c>
      <c r="B179" s="11" t="inlineStr">
        <is>
          <t>Inativo</t>
        </is>
      </c>
      <c r="C179" s="27" t="inlineStr">
        <is>
          <t>RAFAEL BRIGATO FERRAZ</t>
        </is>
      </c>
      <c r="D179" s="27" t="inlineStr">
        <is>
          <t>376.990.228-90</t>
        </is>
      </c>
      <c r="E179" s="389" t="n">
        <v>10</v>
      </c>
      <c r="F179" s="389">
        <f>IFERROR(VLOOKUP(QUADRO[[#This Row],[L.ATUAL]],REFERENCIA!A:J,8,FALSE),"")</f>
        <v/>
      </c>
      <c r="G179" s="27" t="inlineStr">
        <is>
          <t>Vendedor</t>
        </is>
      </c>
      <c r="H179" s="27" t="inlineStr">
        <is>
          <t>Vendedor</t>
        </is>
      </c>
      <c r="I179" s="29" t="n">
        <v>44775</v>
      </c>
      <c r="J179" s="29">
        <f>IFERROR(QUADRO[[#This Row],[ADMISSAO]]+29,"")</f>
        <v/>
      </c>
      <c r="K179" s="29">
        <f>IFERROR(QUADRO[[#This Row],[EXP.30]]+60,"")</f>
        <v/>
      </c>
      <c r="L179" s="118" t="n"/>
      <c r="M179" s="824">
        <f>IFERROR(VLOOKUP(QUADRO[[#This Row],[F. REGISTRO]]&amp;QUADRO[[#This Row],[L.ATUAL]],REFERENCIA!D:E,2,FALSE),IF(QUADRO[[#This Row],[F. REGISTRO]]="Gerente",2500,""))</f>
        <v/>
      </c>
      <c r="N179" s="41" t="inlineStr">
        <is>
          <t>Itaú</t>
        </is>
      </c>
      <c r="O179" s="389" t="n">
        <v>5641</v>
      </c>
      <c r="P179" s="389" t="n">
        <v>9176</v>
      </c>
      <c r="Q179" s="389" t="n">
        <v>3</v>
      </c>
      <c r="R179" s="41" t="inlineStr">
        <is>
          <t>Corrente</t>
        </is>
      </c>
      <c r="S179" s="389" t="inlineStr">
        <is>
          <t>CPF</t>
        </is>
      </c>
      <c r="T179" s="389" t="inlineStr">
        <is>
          <t>376.990.228-90</t>
        </is>
      </c>
      <c r="U179" s="33" t="n"/>
      <c r="V179" s="52" t="n"/>
      <c r="Z179" s="610" t="n"/>
    </row>
    <row r="180" hidden="1" ht="15" customHeight="1" s="490">
      <c r="A180" s="728" t="n">
        <v>1179</v>
      </c>
      <c r="B180" s="11" t="inlineStr">
        <is>
          <t>Inativo</t>
        </is>
      </c>
      <c r="C180" s="27" t="inlineStr">
        <is>
          <t>TIAGO DE SOUZA MORAES CAMARGO</t>
        </is>
      </c>
      <c r="D180" s="389" t="inlineStr">
        <is>
          <t>450.246.218-75</t>
        </is>
      </c>
      <c r="E180" s="389" t="n">
        <v>18</v>
      </c>
      <c r="F180" s="389">
        <f>IFERROR(VLOOKUP(QUADRO[[#This Row],[L.ATUAL]],REFERENCIA!A:J,8,FALSE),"")</f>
        <v/>
      </c>
      <c r="G180" s="27" t="inlineStr">
        <is>
          <t>Vendedor</t>
        </is>
      </c>
      <c r="H180" s="27" t="inlineStr">
        <is>
          <t>Vendedor</t>
        </is>
      </c>
      <c r="I180" s="29" t="n">
        <v>44775</v>
      </c>
      <c r="J180" s="29">
        <f>IFERROR(QUADRO[[#This Row],[ADMISSAO]]+29,"")</f>
        <v/>
      </c>
      <c r="K180" s="29">
        <f>IFERROR(QUADRO[[#This Row],[EXP.30]]+60,"")</f>
        <v/>
      </c>
      <c r="L180" s="118" t="n"/>
      <c r="M180" s="823">
        <f>IFERROR(VLOOKUP(QUADRO[[#This Row],[F. REGISTRO]]&amp;QUADRO[[#This Row],[L.ATUAL]],REFERENCIA!D:E,2,FALSE),IF(QUADRO[[#This Row],[F. REGISTRO]]="Gerente",2500,""))</f>
        <v/>
      </c>
      <c r="N180" s="41" t="inlineStr">
        <is>
          <t>Itaú</t>
        </is>
      </c>
      <c r="O180" s="389" t="n">
        <v>192</v>
      </c>
      <c r="P180" s="389" t="n">
        <v>94957</v>
      </c>
      <c r="Q180" s="389" t="n">
        <v>6</v>
      </c>
      <c r="R180" s="41" t="inlineStr">
        <is>
          <t>Corrente</t>
        </is>
      </c>
      <c r="S180" s="389" t="n"/>
      <c r="T180" s="389" t="n"/>
      <c r="U180" s="295" t="n"/>
      <c r="V180" s="52" t="n"/>
      <c r="Z180" s="610" t="n"/>
    </row>
    <row r="181" hidden="1" ht="15" customHeight="1" s="490">
      <c r="A181" s="728" t="n">
        <v>1180</v>
      </c>
      <c r="B181" s="11" t="inlineStr">
        <is>
          <t>Inativo</t>
        </is>
      </c>
      <c r="C181" s="27" t="inlineStr">
        <is>
          <t>JAQUELINE FRANCISCA DA SILVA</t>
        </is>
      </c>
      <c r="D181" s="100" t="inlineStr">
        <is>
          <t>034.206.421-56</t>
        </is>
      </c>
      <c r="E181" s="389" t="inlineStr">
        <is>
          <t>BSB</t>
        </is>
      </c>
      <c r="F181" s="389">
        <f>IFERROR(VLOOKUP(QUADRO[[#This Row],[L.ATUAL]],REFERENCIA!A:J,8,FALSE),"")</f>
        <v/>
      </c>
      <c r="G181" s="27" t="inlineStr">
        <is>
          <t>Vendedor</t>
        </is>
      </c>
      <c r="H181" s="49" t="inlineStr">
        <is>
          <t>Vendedor</t>
        </is>
      </c>
      <c r="I181" s="98" t="n">
        <v>44777</v>
      </c>
      <c r="J181" s="98">
        <f>IFERROR(QUADRO[[#This Row],[ADMISSAO]]+29,"")</f>
        <v/>
      </c>
      <c r="K181" s="98">
        <f>IFERROR(QUADRO[[#This Row],[EXP.30]]+60,"")</f>
        <v/>
      </c>
      <c r="L181" s="30" t="inlineStr">
        <is>
          <t>NÃO TEM</t>
        </is>
      </c>
      <c r="M181" s="821">
        <f>IFERROR(VLOOKUP(QUADRO[[#This Row],[F. REGISTRO]]&amp;QUADRO[[#This Row],[L.ATUAL]],REFERENCIA!D:E,2,FALSE),IF(QUADRO[[#This Row],[F. REGISTRO]]="Gerente",2500,""))</f>
        <v/>
      </c>
      <c r="N181" s="31" t="inlineStr">
        <is>
          <t>Itaú</t>
        </is>
      </c>
      <c r="O181" s="168" t="n">
        <v>4338</v>
      </c>
      <c r="P181" s="168" t="n">
        <v>60258</v>
      </c>
      <c r="Q181" s="168" t="n">
        <v>6</v>
      </c>
      <c r="R181" s="31" t="inlineStr">
        <is>
          <t>Corrente</t>
        </is>
      </c>
      <c r="S181" s="168" t="inlineStr">
        <is>
          <t>CPF</t>
        </is>
      </c>
      <c r="T181" s="101" t="inlineStr">
        <is>
          <t>034.206.421-56</t>
        </is>
      </c>
      <c r="U181" s="99" t="n"/>
      <c r="V181" s="52" t="n"/>
      <c r="Z181" s="610" t="n"/>
    </row>
    <row r="182" hidden="1" ht="15" customHeight="1" s="490">
      <c r="A182" s="728" t="n">
        <v>1181</v>
      </c>
      <c r="B182" s="11" t="inlineStr">
        <is>
          <t>Inativo</t>
        </is>
      </c>
      <c r="C182" s="27" t="inlineStr">
        <is>
          <t>LUCAS ADHAMOUR SOARES DA SILVA</t>
        </is>
      </c>
      <c r="D182" s="27" t="inlineStr">
        <is>
          <t>132.158.386-99</t>
        </is>
      </c>
      <c r="E182" s="389" t="n">
        <v>19</v>
      </c>
      <c r="F182" s="389">
        <f>IFERROR(VLOOKUP(QUADRO[[#This Row],[L.ATUAL]],REFERENCIA!A:J,8,FALSE),"")</f>
        <v/>
      </c>
      <c r="G182" s="27" t="inlineStr">
        <is>
          <t>Vendedor</t>
        </is>
      </c>
      <c r="H182" s="27" t="inlineStr">
        <is>
          <t>Vendedor</t>
        </is>
      </c>
      <c r="I182" s="29" t="n">
        <v>44779</v>
      </c>
      <c r="J182" s="29">
        <f>IFERROR(QUADRO[[#This Row],[ADMISSAO]]+29,"")</f>
        <v/>
      </c>
      <c r="K182" s="29">
        <f>IFERROR(QUADRO[[#This Row],[EXP.30]]+60,"")</f>
        <v/>
      </c>
      <c r="L182" s="118" t="n"/>
      <c r="M182" s="823">
        <f>IFERROR(VLOOKUP(QUADRO[[#This Row],[F. REGISTRO]]&amp;QUADRO[[#This Row],[L.ATUAL]],REFERENCIA!D:E,2,FALSE),IF(QUADRO[[#This Row],[F. REGISTRO]]="Gerente",2500,""))</f>
        <v/>
      </c>
      <c r="N182" s="41" t="inlineStr">
        <is>
          <t>Itaú</t>
        </is>
      </c>
      <c r="O182" s="389" t="n">
        <v>1</v>
      </c>
      <c r="P182" s="389" t="n">
        <v>22691429</v>
      </c>
      <c r="Q182" s="389" t="n">
        <v>1</v>
      </c>
      <c r="R182" s="41" t="inlineStr">
        <is>
          <t>Corrente</t>
        </is>
      </c>
      <c r="S182" s="389" t="inlineStr">
        <is>
          <t>TELEFONE</t>
        </is>
      </c>
      <c r="T182" s="389" t="inlineStr">
        <is>
          <t>(31) 995811471</t>
        </is>
      </c>
      <c r="U182" s="33" t="n"/>
      <c r="V182" s="52" t="n"/>
      <c r="Z182" s="610" t="n"/>
    </row>
    <row r="183" hidden="1" ht="15" customHeight="1" s="490">
      <c r="A183" s="728" t="n">
        <v>1182</v>
      </c>
      <c r="B183" s="11" t="inlineStr">
        <is>
          <t>Inativo</t>
        </is>
      </c>
      <c r="C183" s="27" t="inlineStr">
        <is>
          <t>JOAO VICTOR DAMAZIO DOS SANTOS</t>
        </is>
      </c>
      <c r="D183" s="389" t="inlineStr">
        <is>
          <t>350.037.428-00</t>
        </is>
      </c>
      <c r="E183" s="389" t="n">
        <v>1</v>
      </c>
      <c r="F183" s="389">
        <f>IFERROR(VLOOKUP(QUADRO[[#This Row],[L.ATUAL]],REFERENCIA!A:J,8,FALSE),"")</f>
        <v/>
      </c>
      <c r="G183" s="27" t="inlineStr">
        <is>
          <t>Vendedor</t>
        </is>
      </c>
      <c r="H183" s="27" t="inlineStr">
        <is>
          <t>Vendedor</t>
        </is>
      </c>
      <c r="I183" s="29" t="n">
        <v>44782</v>
      </c>
      <c r="J183" s="29">
        <f>IFERROR(QUADRO[[#This Row],[ADMISSAO]]+29,"")</f>
        <v/>
      </c>
      <c r="K183" s="29">
        <f>IFERROR(QUADRO[[#This Row],[EXP.30]]+60,"")</f>
        <v/>
      </c>
      <c r="L183" s="118" t="n"/>
      <c r="M183" s="823">
        <f>IFERROR(VLOOKUP(QUADRO[[#This Row],[F. REGISTRO]]&amp;QUADRO[[#This Row],[L.ATUAL]],REFERENCIA!D:E,2,FALSE),IF(QUADRO[[#This Row],[F. REGISTRO]]="Gerente",2500,""))</f>
        <v/>
      </c>
      <c r="N183" s="41" t="inlineStr">
        <is>
          <t>Itaú</t>
        </is>
      </c>
      <c r="O183" s="389" t="n">
        <v>5297</v>
      </c>
      <c r="P183" s="389" t="n">
        <v>13077</v>
      </c>
      <c r="Q183" s="389" t="n">
        <v>4</v>
      </c>
      <c r="R183" s="41" t="inlineStr">
        <is>
          <t>Corrente</t>
        </is>
      </c>
      <c r="S183" s="389" t="inlineStr">
        <is>
          <t>CPF</t>
        </is>
      </c>
      <c r="T183" s="389" t="inlineStr">
        <is>
          <t>350.037.428-00</t>
        </is>
      </c>
      <c r="U183" s="33" t="n"/>
      <c r="V183" s="52" t="n"/>
      <c r="Z183" s="610" t="n"/>
    </row>
    <row r="184" hidden="1" ht="15" customHeight="1" s="490">
      <c r="A184" s="728" t="n">
        <v>1183</v>
      </c>
      <c r="B184" s="11" t="inlineStr">
        <is>
          <t>Inativo</t>
        </is>
      </c>
      <c r="C184" s="27" t="inlineStr">
        <is>
          <t>GUILHERME EUTROPIO CAPURUCO</t>
        </is>
      </c>
      <c r="D184" s="389" t="inlineStr">
        <is>
          <t>144.201.926-31</t>
        </is>
      </c>
      <c r="E184" s="389" t="n">
        <v>25</v>
      </c>
      <c r="F184" s="389">
        <f>IFERROR(VLOOKUP(QUADRO[[#This Row],[L.ATUAL]],REFERENCIA!A:J,8,FALSE),"")</f>
        <v/>
      </c>
      <c r="G184" s="27" t="inlineStr">
        <is>
          <t>Vendedor</t>
        </is>
      </c>
      <c r="H184" s="27" t="inlineStr">
        <is>
          <t>Vendedor</t>
        </is>
      </c>
      <c r="I184" s="29" t="n">
        <v>44783</v>
      </c>
      <c r="J184" s="29">
        <f>IFERROR(QUADRO[[#This Row],[ADMISSAO]]+29,"")</f>
        <v/>
      </c>
      <c r="K184" s="29">
        <f>IFERROR(QUADRO[[#This Row],[EXP.30]]+60,"")</f>
        <v/>
      </c>
      <c r="L184" s="118" t="n"/>
      <c r="M184" s="823">
        <f>IFERROR(VLOOKUP(QUADRO[[#This Row],[F. REGISTRO]]&amp;QUADRO[[#This Row],[L.ATUAL]],REFERENCIA!D:E,2,FALSE),IF(QUADRO[[#This Row],[F. REGISTRO]]="Gerente",2500,""))</f>
        <v/>
      </c>
      <c r="N184" s="41" t="inlineStr">
        <is>
          <t>Itaú</t>
        </is>
      </c>
      <c r="O184" s="389" t="n">
        <v>6609</v>
      </c>
      <c r="P184" s="389" t="n">
        <v>42880</v>
      </c>
      <c r="Q184" s="389" t="n">
        <v>7</v>
      </c>
      <c r="R184" s="41" t="inlineStr">
        <is>
          <t>Corrente</t>
        </is>
      </c>
      <c r="S184" s="389" t="inlineStr">
        <is>
          <t>TELEFONE</t>
        </is>
      </c>
      <c r="T184" s="389" t="inlineStr">
        <is>
          <t>(31) 999581197</t>
        </is>
      </c>
      <c r="U184" s="42" t="n"/>
      <c r="V184" s="52" t="n"/>
      <c r="Z184" s="610" t="n"/>
    </row>
    <row r="185" hidden="1" ht="15" customHeight="1" s="490">
      <c r="A185" s="728" t="n">
        <v>1184</v>
      </c>
      <c r="B185" s="11" t="inlineStr">
        <is>
          <t>Inativo</t>
        </is>
      </c>
      <c r="C185" s="27" t="inlineStr">
        <is>
          <t>MARIANA CARLA LABEGALINI BONATO</t>
        </is>
      </c>
      <c r="D185" s="389" t="inlineStr">
        <is>
          <t>385.959.308-05</t>
        </is>
      </c>
      <c r="E185" s="389" t="n">
        <v>28</v>
      </c>
      <c r="F185" s="389">
        <f>IFERROR(VLOOKUP(QUADRO[[#This Row],[L.ATUAL]],REFERENCIA!A:J,8,FALSE),"")</f>
        <v/>
      </c>
      <c r="G185" s="27" t="inlineStr">
        <is>
          <t>Vendedor</t>
        </is>
      </c>
      <c r="H185" s="27" t="inlineStr">
        <is>
          <t>Vendedor</t>
        </is>
      </c>
      <c r="I185" s="29" t="n">
        <v>44783</v>
      </c>
      <c r="J185" s="29">
        <f>IFERROR(QUADRO[[#This Row],[ADMISSAO]]+29,"")</f>
        <v/>
      </c>
      <c r="K185" s="29">
        <f>IFERROR(QUADRO[[#This Row],[EXP.30]]+60,"")</f>
        <v/>
      </c>
      <c r="L185" s="30" t="inlineStr">
        <is>
          <t>OK</t>
        </is>
      </c>
      <c r="M185" s="821">
        <f>IFERROR(VLOOKUP(QUADRO[[#This Row],[F. REGISTRO]]&amp;QUADRO[[#This Row],[L.ATUAL]],REFERENCIA!D:E,2,FALSE),IF(QUADRO[[#This Row],[F. REGISTRO]]="Gerente",2500,""))</f>
        <v/>
      </c>
      <c r="N185" s="31" t="inlineStr">
        <is>
          <t>Itaú</t>
        </is>
      </c>
      <c r="O185" s="168" t="n">
        <v>7193</v>
      </c>
      <c r="P185" s="168" t="n">
        <v>35144</v>
      </c>
      <c r="Q185" s="168" t="n">
        <v>7</v>
      </c>
      <c r="R185" s="31" t="inlineStr">
        <is>
          <t>Corrente</t>
        </is>
      </c>
      <c r="S185" s="168" t="n"/>
      <c r="T185" s="168" t="n"/>
      <c r="U185" s="33" t="n"/>
      <c r="V185" s="52" t="n"/>
      <c r="Z185" s="610" t="n"/>
    </row>
    <row r="186" hidden="1" ht="15" customHeight="1" s="490">
      <c r="A186" s="728" t="n">
        <v>1185</v>
      </c>
      <c r="B186" s="11" t="inlineStr">
        <is>
          <t>Inativo</t>
        </is>
      </c>
      <c r="C186" s="27" t="inlineStr">
        <is>
          <t xml:space="preserve">LUCAS FERNANDES CAMARGOS </t>
        </is>
      </c>
      <c r="D186" s="389" t="inlineStr">
        <is>
          <t>083.795.876-85</t>
        </is>
      </c>
      <c r="E186" s="389" t="n">
        <v>19</v>
      </c>
      <c r="F186" s="389">
        <f>IFERROR(VLOOKUP(QUADRO[[#This Row],[L.ATUAL]],REFERENCIA!A:J,8,FALSE),"")</f>
        <v/>
      </c>
      <c r="G186" s="27" t="inlineStr">
        <is>
          <t>Vendedor</t>
        </is>
      </c>
      <c r="H186" s="27" t="inlineStr">
        <is>
          <t>Vendedor</t>
        </is>
      </c>
      <c r="I186" s="29" t="n">
        <v>44784</v>
      </c>
      <c r="J186" s="29">
        <f>IFERROR(QUADRO[[#This Row],[ADMISSAO]]+29,"")</f>
        <v/>
      </c>
      <c r="K186" s="29">
        <f>IFERROR(QUADRO[[#This Row],[EXP.30]]+60,"")</f>
        <v/>
      </c>
      <c r="L186" s="118" t="inlineStr">
        <is>
          <t>OK</t>
        </is>
      </c>
      <c r="M186" s="823">
        <f>IFERROR(VLOOKUP(QUADRO[[#This Row],[F. REGISTRO]]&amp;QUADRO[[#This Row],[L.ATUAL]],REFERENCIA!D:E,2,FALSE),IF(QUADRO[[#This Row],[F. REGISTRO]]="Gerente",2500,""))</f>
        <v/>
      </c>
      <c r="N186" s="41" t="inlineStr">
        <is>
          <t>Itaú</t>
        </is>
      </c>
      <c r="O186" s="389" t="inlineStr">
        <is>
          <t xml:space="preserve">PIX </t>
        </is>
      </c>
      <c r="P186" s="389" t="n"/>
      <c r="Q186" s="389" t="n"/>
      <c r="R186" s="41" t="inlineStr">
        <is>
          <t>Corrente</t>
        </is>
      </c>
      <c r="S186" s="389" t="n"/>
      <c r="T186" s="389" t="inlineStr">
        <is>
          <t xml:space="preserve"> 083.795.876-85</t>
        </is>
      </c>
      <c r="U186" s="33" t="inlineStr">
        <is>
          <t>lucasfeecammargos@gmail.com</t>
        </is>
      </c>
      <c r="V186" s="52" t="n"/>
      <c r="Z186" s="610" t="n"/>
    </row>
    <row r="187" hidden="1" ht="15" customHeight="1" s="490">
      <c r="A187" s="728" t="n">
        <v>1186</v>
      </c>
      <c r="B187" s="11" t="inlineStr">
        <is>
          <t>Inativo</t>
        </is>
      </c>
      <c r="C187" s="27" t="inlineStr">
        <is>
          <t>RODRIGO ROZAN SANTOS</t>
        </is>
      </c>
      <c r="D187" s="27" t="inlineStr">
        <is>
          <t>442.209.618-44</t>
        </is>
      </c>
      <c r="E187" s="389" t="inlineStr">
        <is>
          <t>Administrativo</t>
        </is>
      </c>
      <c r="F187" s="389">
        <f>IFERROR(VLOOKUP(QUADRO[[#This Row],[L.ATUAL]],REFERENCIA!A:J,8,FALSE),"")</f>
        <v/>
      </c>
      <c r="G187" s="27" t="inlineStr">
        <is>
          <t>Sup. De Escritório</t>
        </is>
      </c>
      <c r="H187" s="27" t="inlineStr">
        <is>
          <t>Sup. De Escritório</t>
        </is>
      </c>
      <c r="I187" s="29" t="n">
        <v>44784</v>
      </c>
      <c r="J187" s="54">
        <f>IFERROR(QUADRO[[#This Row],[ADMISSAO]]+29,"")</f>
        <v/>
      </c>
      <c r="K187" s="29">
        <f>IFERROR(QUADRO[[#This Row],[EXP.30]]+60,"")</f>
        <v/>
      </c>
      <c r="L187" s="30" t="n"/>
      <c r="M187" s="821">
        <f>IFERROR(VLOOKUP(QUADRO[[#This Row],[F. REGISTRO]]&amp;QUADRO[[#This Row],[L.ATUAL]],REFERENCIA!D:E,2,FALSE),IF(QUADRO[[#This Row],[F. REGISTRO]]="Gerente",2500,""))</f>
        <v/>
      </c>
      <c r="N187" s="31" t="inlineStr">
        <is>
          <t>Itaú</t>
        </is>
      </c>
      <c r="O187" s="168" t="n">
        <v>2700</v>
      </c>
      <c r="P187" s="102" t="n">
        <v>11621</v>
      </c>
      <c r="Q187" s="168" t="n">
        <v>9</v>
      </c>
      <c r="R187" s="31" t="inlineStr">
        <is>
          <t>Corrente</t>
        </is>
      </c>
      <c r="S187" s="168" t="n"/>
      <c r="T187" s="168" t="n"/>
      <c r="U187" s="33" t="n"/>
      <c r="V187" s="52" t="n"/>
      <c r="Z187" s="610" t="n"/>
    </row>
    <row r="188" hidden="1" ht="15" customHeight="1" s="490">
      <c r="A188" s="728" t="n">
        <v>1187</v>
      </c>
      <c r="B188" s="11" t="inlineStr">
        <is>
          <t>Inativo</t>
        </is>
      </c>
      <c r="C188" s="27" t="inlineStr">
        <is>
          <t>PAULO CESAR RAMIREZ FERREIRA</t>
        </is>
      </c>
      <c r="D188" s="27" t="inlineStr">
        <is>
          <t>457.618.908-52</t>
        </is>
      </c>
      <c r="E188" s="389" t="n">
        <v>3</v>
      </c>
      <c r="F188" s="389">
        <f>IFERROR(VLOOKUP(QUADRO[[#This Row],[L.ATUAL]],REFERENCIA!A:J,8,FALSE),"")</f>
        <v/>
      </c>
      <c r="G188" s="27" t="inlineStr">
        <is>
          <t>Vendedor</t>
        </is>
      </c>
      <c r="H188" s="27" t="inlineStr">
        <is>
          <t>Vendedor</t>
        </is>
      </c>
      <c r="I188" s="29" t="n">
        <v>44785</v>
      </c>
      <c r="J188" s="29">
        <f>IFERROR(QUADRO[[#This Row],[ADMISSAO]]+29,"")</f>
        <v/>
      </c>
      <c r="K188" s="29">
        <f>IFERROR(QUADRO[[#This Row],[EXP.30]]+60,"")</f>
        <v/>
      </c>
      <c r="L188" s="118" t="n"/>
      <c r="M188" s="823">
        <f>IFERROR(VLOOKUP(QUADRO[[#This Row],[F. REGISTRO]]&amp;QUADRO[[#This Row],[L.ATUAL]],REFERENCIA!D:E,2,FALSE),IF(QUADRO[[#This Row],[F. REGISTRO]]="Gerente",2500,""))</f>
        <v/>
      </c>
      <c r="N188" s="41" t="inlineStr">
        <is>
          <t>Itaú</t>
        </is>
      </c>
      <c r="O188" s="389" t="n">
        <v>6520</v>
      </c>
      <c r="P188" s="389" t="n">
        <v>29789</v>
      </c>
      <c r="Q188" s="389" t="n">
        <v>3</v>
      </c>
      <c r="R188" s="41" t="inlineStr">
        <is>
          <t>Corrente</t>
        </is>
      </c>
      <c r="S188" s="389" t="inlineStr">
        <is>
          <t>E-MAIL</t>
        </is>
      </c>
      <c r="T188" s="103" t="inlineStr">
        <is>
          <t>pauloramirez050500@gmail.com</t>
        </is>
      </c>
      <c r="U188" s="33" t="n"/>
      <c r="V188" s="52" t="n"/>
      <c r="Z188" s="610" t="n"/>
    </row>
    <row r="189" hidden="1" ht="15" customHeight="1" s="490">
      <c r="A189" s="728" t="n">
        <v>1188</v>
      </c>
      <c r="B189" s="11" t="inlineStr">
        <is>
          <t>Inativo</t>
        </is>
      </c>
      <c r="C189" s="27" t="inlineStr">
        <is>
          <t>DENIS VERISSIMO RIOS</t>
        </is>
      </c>
      <c r="D189" s="389" t="inlineStr">
        <is>
          <t>368.118.028-80</t>
        </is>
      </c>
      <c r="E189" s="389" t="n">
        <v>24</v>
      </c>
      <c r="F189" s="389">
        <f>IFERROR(VLOOKUP(QUADRO[[#This Row],[L.ATUAL]],REFERENCIA!A:J,8,FALSE),"")</f>
        <v/>
      </c>
      <c r="G189" s="27" t="inlineStr">
        <is>
          <t>Vendedor</t>
        </is>
      </c>
      <c r="H189" s="27" t="inlineStr">
        <is>
          <t>Vendedor</t>
        </is>
      </c>
      <c r="I189" s="29" t="n">
        <v>44785</v>
      </c>
      <c r="J189" s="29">
        <f>IFERROR(QUADRO[[#This Row],[ADMISSAO]]+29,"")</f>
        <v/>
      </c>
      <c r="K189" s="29">
        <f>IFERROR(QUADRO[[#This Row],[EXP.30]]+60,"")</f>
        <v/>
      </c>
      <c r="L189" s="118" t="inlineStr">
        <is>
          <t>OK</t>
        </is>
      </c>
      <c r="M189" s="823">
        <f>IFERROR(VLOOKUP(QUADRO[[#This Row],[F. REGISTRO]]&amp;QUADRO[[#This Row],[L.ATUAL]],REFERENCIA!D:E,2,FALSE),IF(QUADRO[[#This Row],[F. REGISTRO]]="Gerente",2500,""))</f>
        <v/>
      </c>
      <c r="N189" s="41" t="inlineStr">
        <is>
          <t>Itaú</t>
        </is>
      </c>
      <c r="O189" s="389" t="n">
        <v>6417</v>
      </c>
      <c r="P189" s="389" t="n">
        <v>43991</v>
      </c>
      <c r="Q189" s="389" t="n">
        <v>3</v>
      </c>
      <c r="R189" s="41" t="inlineStr">
        <is>
          <t>Corrente</t>
        </is>
      </c>
      <c r="S189" s="389" t="n"/>
      <c r="T189" s="389" t="n"/>
      <c r="U189" s="295" t="n"/>
      <c r="V189" s="52" t="n"/>
      <c r="Z189" s="610" t="n"/>
    </row>
    <row r="190" hidden="1" ht="15" customHeight="1" s="490">
      <c r="A190" s="728" t="n">
        <v>1189</v>
      </c>
      <c r="B190" s="11" t="inlineStr">
        <is>
          <t>Inativo</t>
        </is>
      </c>
      <c r="C190" s="27" t="inlineStr">
        <is>
          <t>JUAN MANOEL BERNARDO</t>
        </is>
      </c>
      <c r="D190" s="27" t="inlineStr">
        <is>
          <t>566.555.148-19</t>
        </is>
      </c>
      <c r="E190" s="389" t="n">
        <v>24</v>
      </c>
      <c r="F190" s="389">
        <f>IFERROR(VLOOKUP(QUADRO[[#This Row],[L.ATUAL]],REFERENCIA!A:J,8,FALSE),"")</f>
        <v/>
      </c>
      <c r="G190" s="27" t="inlineStr">
        <is>
          <t>Vendedor</t>
        </is>
      </c>
      <c r="H190" s="27" t="inlineStr">
        <is>
          <t>VR</t>
        </is>
      </c>
      <c r="I190" s="29" t="n">
        <v>44785</v>
      </c>
      <c r="J190" s="29">
        <f>IFERROR(QUADRO[[#This Row],[ADMISSAO]]+29,"")</f>
        <v/>
      </c>
      <c r="K190" s="29">
        <f>IFERROR(QUADRO[[#This Row],[EXP.30]]+60,"")</f>
        <v/>
      </c>
      <c r="L190" s="118" t="n"/>
      <c r="M190" s="824">
        <f>IFERROR(VLOOKUP(QUADRO[[#This Row],[F. REGISTRO]]&amp;QUADRO[[#This Row],[L.ATUAL]],REFERENCIA!D:E,2,FALSE),IF(QUADRO[[#This Row],[F. REGISTRO]]="Gerente",2500,""))</f>
        <v/>
      </c>
      <c r="N190" s="41" t="inlineStr">
        <is>
          <t>Itaú</t>
        </is>
      </c>
      <c r="O190" s="389" t="n">
        <v>6417</v>
      </c>
      <c r="P190" s="389" t="n">
        <v>43984</v>
      </c>
      <c r="Q190" s="389" t="n">
        <v>8</v>
      </c>
      <c r="R190" s="41" t="inlineStr">
        <is>
          <t>Corrente</t>
        </is>
      </c>
      <c r="S190" s="389" t="inlineStr">
        <is>
          <t>TELEFONE</t>
        </is>
      </c>
      <c r="T190" s="723" t="inlineStr">
        <is>
          <t>(19) 971288120</t>
        </is>
      </c>
      <c r="U190" s="413" t="n"/>
      <c r="V190" s="52" t="n"/>
      <c r="Z190" s="610" t="n"/>
    </row>
    <row r="191" hidden="1" ht="15" customHeight="1" s="490">
      <c r="A191" s="728" t="n">
        <v>1190</v>
      </c>
      <c r="B191" s="11" t="inlineStr">
        <is>
          <t>Inativo</t>
        </is>
      </c>
      <c r="C191" s="27" t="inlineStr">
        <is>
          <t>THAMIRES CAMARGO DE LEMOS ALVES</t>
        </is>
      </c>
      <c r="D191" s="50" t="inlineStr">
        <is>
          <t>423.899.778-63</t>
        </is>
      </c>
      <c r="E191" s="389" t="n">
        <v>32</v>
      </c>
      <c r="F191" s="389">
        <f>IFERROR(VLOOKUP(QUADRO[[#This Row],[L.ATUAL]],REFERENCIA!A:J,8,FALSE),"")</f>
        <v/>
      </c>
      <c r="G191" s="27" t="inlineStr">
        <is>
          <t>Gerente</t>
        </is>
      </c>
      <c r="H191" s="27" t="inlineStr">
        <is>
          <t>Gerente</t>
        </is>
      </c>
      <c r="I191" s="29" t="n">
        <v>44788</v>
      </c>
      <c r="J191" s="29">
        <f>IFERROR(QUADRO[[#This Row],[ADMISSAO]]+29,"")</f>
        <v/>
      </c>
      <c r="K191" s="29">
        <f>IFERROR(QUADRO[[#This Row],[EXP.30]]+60,"")</f>
        <v/>
      </c>
      <c r="L191" s="118" t="inlineStr">
        <is>
          <t>OK</t>
        </is>
      </c>
      <c r="M191" s="824">
        <f>IFERROR(VLOOKUP(QUADRO[[#This Row],[F. REGISTRO]]&amp;QUADRO[[#This Row],[L.ATUAL]],REFERENCIA!D:E,2,FALSE),IF(QUADRO[[#This Row],[F. REGISTRO]]="Gerente",2500,""))</f>
        <v/>
      </c>
      <c r="N191" s="41" t="inlineStr">
        <is>
          <t>Itaú</t>
        </is>
      </c>
      <c r="O191" s="389" t="n">
        <v>6317</v>
      </c>
      <c r="P191" s="389" t="n">
        <v>34938</v>
      </c>
      <c r="Q191" s="389" t="n">
        <v>6</v>
      </c>
      <c r="R191" s="41" t="inlineStr">
        <is>
          <t>Corrente</t>
        </is>
      </c>
      <c r="S191" s="389" t="inlineStr">
        <is>
          <t>CPF</t>
        </is>
      </c>
      <c r="T191" s="723" t="inlineStr">
        <is>
          <t>423.899.778-63</t>
        </is>
      </c>
      <c r="U191" s="413" t="n"/>
      <c r="Z191" s="610" t="n"/>
    </row>
    <row r="192" hidden="1" ht="15" customHeight="1" s="490">
      <c r="A192" s="728" t="n">
        <v>1191</v>
      </c>
      <c r="B192" s="11" t="inlineStr">
        <is>
          <t>Inativo</t>
        </is>
      </c>
      <c r="C192" s="27" t="inlineStr">
        <is>
          <t>JORGE LUCAS OLIVEIRA BASSAN</t>
        </is>
      </c>
      <c r="D192" s="27" t="inlineStr">
        <is>
          <t>082.509.641-36</t>
        </is>
      </c>
      <c r="E192" s="389" t="n">
        <v>29</v>
      </c>
      <c r="F192" s="389">
        <f>IFERROR(VLOOKUP(QUADRO[[#This Row],[L.ATUAL]],REFERENCIA!A:J,8,FALSE),"")</f>
        <v/>
      </c>
      <c r="G192" s="27" t="inlineStr">
        <is>
          <t>Vendedor</t>
        </is>
      </c>
      <c r="H192" s="27" t="inlineStr">
        <is>
          <t>Vendedor</t>
        </is>
      </c>
      <c r="I192" s="29" t="n">
        <v>44789</v>
      </c>
      <c r="J192" s="29">
        <f>IFERROR(QUADRO[[#This Row],[ADMISSAO]]+29,"")</f>
        <v/>
      </c>
      <c r="K192" s="29">
        <f>IFERROR(QUADRO[[#This Row],[EXP.30]]+60,"")</f>
        <v/>
      </c>
      <c r="L192" s="30" t="inlineStr">
        <is>
          <t>OK</t>
        </is>
      </c>
      <c r="M192" s="821">
        <f>IFERROR(VLOOKUP(QUADRO[[#This Row],[F. REGISTRO]]&amp;QUADRO[[#This Row],[L.ATUAL]],REFERENCIA!D:E,2,FALSE),IF(QUADRO[[#This Row],[F. REGISTRO]]="Gerente",2500,""))</f>
        <v/>
      </c>
      <c r="N192" s="31" t="inlineStr">
        <is>
          <t>Itaú</t>
        </is>
      </c>
      <c r="O192" s="168" t="n">
        <v>482</v>
      </c>
      <c r="P192" s="168" t="n">
        <v>80461</v>
      </c>
      <c r="Q192" s="168" t="n">
        <v>4</v>
      </c>
      <c r="R192" s="31" t="inlineStr">
        <is>
          <t>Corrente</t>
        </is>
      </c>
      <c r="S192" s="168" t="n"/>
      <c r="T192" s="168" t="n"/>
      <c r="U192" s="33" t="n"/>
      <c r="V192" s="52" t="n"/>
      <c r="Z192" s="610" t="n"/>
    </row>
    <row r="193" hidden="1" ht="15" customHeight="1" s="490">
      <c r="A193" s="728" t="n">
        <v>1192</v>
      </c>
      <c r="B193" s="11" t="inlineStr">
        <is>
          <t>Inativo</t>
        </is>
      </c>
      <c r="C193" s="27" t="inlineStr">
        <is>
          <t>LUCAS MICHAEL CARRILHO PEREIRA DA SILVA</t>
        </is>
      </c>
      <c r="D193" s="389" t="inlineStr">
        <is>
          <t>420.535.118-69</t>
        </is>
      </c>
      <c r="E193" s="389" t="n">
        <v>10</v>
      </c>
      <c r="F193" s="389">
        <f>IFERROR(VLOOKUP(QUADRO[[#This Row],[L.ATUAL]],REFERENCIA!A:J,8,FALSE),"")</f>
        <v/>
      </c>
      <c r="G193" s="27" t="inlineStr">
        <is>
          <t>Vendedor</t>
        </is>
      </c>
      <c r="H193" s="27" t="inlineStr">
        <is>
          <t>Vendedor</t>
        </is>
      </c>
      <c r="I193" s="29" t="n">
        <v>44789</v>
      </c>
      <c r="J193" s="29">
        <f>IFERROR(QUADRO[[#This Row],[ADMISSAO]]+29,"")</f>
        <v/>
      </c>
      <c r="K193" s="29">
        <f>IFERROR(QUADRO[[#This Row],[EXP.30]]+60,"")</f>
        <v/>
      </c>
      <c r="L193" s="118" t="inlineStr">
        <is>
          <t>OK</t>
        </is>
      </c>
      <c r="M193" s="823">
        <f>IFERROR(VLOOKUP(QUADRO[[#This Row],[F. REGISTRO]]&amp;QUADRO[[#This Row],[L.ATUAL]],REFERENCIA!D:E,2,FALSE),IF(QUADRO[[#This Row],[F. REGISTRO]]="Gerente",2500,""))</f>
        <v/>
      </c>
      <c r="N193" s="41" t="inlineStr">
        <is>
          <t>Itaú</t>
        </is>
      </c>
      <c r="O193" s="389" t="n"/>
      <c r="P193" s="389" t="n"/>
      <c r="Q193" s="389" t="n"/>
      <c r="R193" s="41" t="inlineStr">
        <is>
          <t>Corrente</t>
        </is>
      </c>
      <c r="S193" s="389" t="n"/>
      <c r="T193" s="389" t="n"/>
      <c r="U193" s="33" t="n"/>
      <c r="Z193" s="610" t="n"/>
    </row>
    <row r="194" hidden="1" ht="15" customHeight="1" s="490">
      <c r="A194" s="728" t="n">
        <v>1193</v>
      </c>
      <c r="B194" s="11" t="inlineStr">
        <is>
          <t>Inativo</t>
        </is>
      </c>
      <c r="C194" s="27" t="inlineStr">
        <is>
          <t>JOSE ALVES GODOI FILHO</t>
        </is>
      </c>
      <c r="D194" s="389" t="inlineStr">
        <is>
          <t>402.779.248-39</t>
        </is>
      </c>
      <c r="E194" s="389" t="n">
        <v>16</v>
      </c>
      <c r="F194" s="389">
        <f>IFERROR(VLOOKUP(QUADRO[[#This Row],[L.ATUAL]],REFERENCIA!A:J,8,FALSE),"")</f>
        <v/>
      </c>
      <c r="G194" s="27" t="inlineStr">
        <is>
          <t>Vendedor</t>
        </is>
      </c>
      <c r="H194" s="27" t="inlineStr">
        <is>
          <t>Vendedor</t>
        </is>
      </c>
      <c r="I194" s="29" t="n">
        <v>44792</v>
      </c>
      <c r="J194" s="29">
        <f>IFERROR(QUADRO[[#This Row],[ADMISSAO]]+29,"")</f>
        <v/>
      </c>
      <c r="K194" s="29">
        <f>IFERROR(QUADRO[[#This Row],[EXP.30]]+60,"")</f>
        <v/>
      </c>
      <c r="L194" s="118" t="n"/>
      <c r="M194" s="823">
        <f>IFERROR(VLOOKUP(QUADRO[[#This Row],[F. REGISTRO]]&amp;QUADRO[[#This Row],[L.ATUAL]],REFERENCIA!D:E,2,FALSE),IF(QUADRO[[#This Row],[F. REGISTRO]]="Gerente",2500,""))</f>
        <v/>
      </c>
      <c r="N194" s="41" t="inlineStr">
        <is>
          <t>Itaú</t>
        </is>
      </c>
      <c r="O194" s="389" t="n">
        <v>45</v>
      </c>
      <c r="P194" s="389" t="n">
        <v>67778</v>
      </c>
      <c r="Q194" s="389" t="n">
        <v>8</v>
      </c>
      <c r="R194" s="41" t="inlineStr">
        <is>
          <t>Corrente</t>
        </is>
      </c>
      <c r="S194" s="389" t="inlineStr">
        <is>
          <t>CPF</t>
        </is>
      </c>
      <c r="T194" s="389" t="inlineStr">
        <is>
          <t>402.779.248-39</t>
        </is>
      </c>
      <c r="U194" s="33" t="n"/>
      <c r="V194" s="52" t="n"/>
      <c r="Z194" s="610" t="n"/>
    </row>
    <row r="195" hidden="1" ht="15" customHeight="1" s="490">
      <c r="A195" s="728" t="n">
        <v>1194</v>
      </c>
      <c r="B195" s="11" t="inlineStr">
        <is>
          <t>Inativo</t>
        </is>
      </c>
      <c r="C195" s="27" t="inlineStr">
        <is>
          <t>SABRINA DEYSIANE RODRIGUES DUARTE</t>
        </is>
      </c>
      <c r="D195" s="50" t="inlineStr">
        <is>
          <t>159.858.786-27</t>
        </is>
      </c>
      <c r="E195" s="389" t="n">
        <v>26</v>
      </c>
      <c r="F195" s="389">
        <f>IFERROR(VLOOKUP(QUADRO[[#This Row],[L.ATUAL]],REFERENCIA!A:J,8,FALSE),"")</f>
        <v/>
      </c>
      <c r="G195" s="27" t="inlineStr">
        <is>
          <t>Sub Gerente</t>
        </is>
      </c>
      <c r="H195" s="27" t="inlineStr">
        <is>
          <t>Sub Gerente</t>
        </is>
      </c>
      <c r="I195" s="29" t="n">
        <v>44792</v>
      </c>
      <c r="J195" s="29">
        <f>IFERROR(QUADRO[[#This Row],[ADMISSAO]]+29,"")</f>
        <v/>
      </c>
      <c r="K195" s="29">
        <f>IFERROR(QUADRO[[#This Row],[EXP.30]]+60,"")</f>
        <v/>
      </c>
      <c r="L195" s="118" t="inlineStr">
        <is>
          <t>OK</t>
        </is>
      </c>
      <c r="M195" s="824">
        <f>IFERROR(VLOOKUP(QUADRO[[#This Row],[F. REGISTRO]]&amp;QUADRO[[#This Row],[L.ATUAL]],REFERENCIA!D:E,2,FALSE),IF(QUADRO[[#This Row],[F. REGISTRO]]="Gerente",2500,""))</f>
        <v/>
      </c>
      <c r="N195" s="41" t="inlineStr">
        <is>
          <t>Itaú</t>
        </is>
      </c>
      <c r="O195" s="389" t="n">
        <v>637</v>
      </c>
      <c r="P195" s="389" t="n">
        <v>43732</v>
      </c>
      <c r="Q195" s="389" t="n">
        <v>8</v>
      </c>
      <c r="R195" s="41" t="inlineStr">
        <is>
          <t>Corrente</t>
        </is>
      </c>
      <c r="S195" s="389" t="inlineStr">
        <is>
          <t>TELEFONE</t>
        </is>
      </c>
      <c r="T195" s="723" t="inlineStr">
        <is>
          <t> </t>
        </is>
      </c>
      <c r="U195" s="413" t="n"/>
      <c r="V195" s="52" t="n"/>
      <c r="Z195" s="610" t="n"/>
    </row>
    <row r="196" hidden="1" ht="15" customHeight="1" s="490">
      <c r="A196" s="728" t="n">
        <v>1195</v>
      </c>
      <c r="B196" s="11" t="inlineStr">
        <is>
          <t>Inativo</t>
        </is>
      </c>
      <c r="C196" s="27" t="inlineStr">
        <is>
          <t>CAIO SOUZA DUTRA</t>
        </is>
      </c>
      <c r="D196" s="27" t="inlineStr">
        <is>
          <t>128.115.396-62</t>
        </is>
      </c>
      <c r="E196" s="389" t="n">
        <v>31</v>
      </c>
      <c r="F196" s="389">
        <f>IFERROR(VLOOKUP(QUADRO[[#This Row],[L.ATUAL]],REFERENCIA!A:J,8,FALSE),"")</f>
        <v/>
      </c>
      <c r="G196" s="27" t="inlineStr">
        <is>
          <t>Vendedor</t>
        </is>
      </c>
      <c r="H196" s="27" t="inlineStr">
        <is>
          <t>Vendedor</t>
        </is>
      </c>
      <c r="I196" s="29" t="n">
        <v>44793</v>
      </c>
      <c r="J196" s="29">
        <f>IFERROR(QUADRO[[#This Row],[ADMISSAO]]+29,"")</f>
        <v/>
      </c>
      <c r="K196" s="29">
        <f>IFERROR(QUADRO[[#This Row],[EXP.30]]+60,"")</f>
        <v/>
      </c>
      <c r="L196" s="30" t="n"/>
      <c r="M196" s="821">
        <f>IFERROR(VLOOKUP(QUADRO[[#This Row],[F. REGISTRO]]&amp;QUADRO[[#This Row],[L.ATUAL]],REFERENCIA!D:E,2,FALSE),IF(QUADRO[[#This Row],[F. REGISTRO]]="Gerente",2500,""))</f>
        <v/>
      </c>
      <c r="N196" s="31" t="inlineStr">
        <is>
          <t>Itaú</t>
        </is>
      </c>
      <c r="O196" s="168" t="n">
        <v>3103</v>
      </c>
      <c r="P196" s="168" t="n">
        <v>39794</v>
      </c>
      <c r="Q196" s="168" t="n">
        <v>3</v>
      </c>
      <c r="R196" s="31" t="inlineStr">
        <is>
          <t>Corrente</t>
        </is>
      </c>
      <c r="S196" s="168" t="inlineStr">
        <is>
          <t>E-MAIL</t>
        </is>
      </c>
      <c r="T196" s="168" t="inlineStr">
        <is>
          <t xml:space="preserve"> cabralconceito@gmail.com</t>
        </is>
      </c>
      <c r="U196" s="33" t="n"/>
      <c r="Z196" s="610" t="n"/>
    </row>
    <row r="197" hidden="1" ht="15" customHeight="1" s="490">
      <c r="A197" s="728" t="n">
        <v>1196</v>
      </c>
      <c r="B197" s="11" t="inlineStr">
        <is>
          <t>Inativo</t>
        </is>
      </c>
      <c r="C197" s="27" t="inlineStr">
        <is>
          <t>PEDRO THOMAZOTTI CORASSI</t>
        </is>
      </c>
      <c r="D197" s="27" t="inlineStr">
        <is>
          <t>489.658.748-07</t>
        </is>
      </c>
      <c r="E197" s="389" t="n">
        <v>21</v>
      </c>
      <c r="F197" s="389">
        <f>IFERROR(VLOOKUP(QUADRO[[#This Row],[L.ATUAL]],REFERENCIA!A:J,8,FALSE),"")</f>
        <v/>
      </c>
      <c r="G197" s="27" t="inlineStr">
        <is>
          <t>Vendedor</t>
        </is>
      </c>
      <c r="H197" s="27" t="inlineStr">
        <is>
          <t>Vendedor</t>
        </is>
      </c>
      <c r="I197" s="29" t="n">
        <v>44793</v>
      </c>
      <c r="J197" s="29">
        <f>IFERROR(QUADRO[[#This Row],[ADMISSAO]]+29,"")</f>
        <v/>
      </c>
      <c r="K197" s="29">
        <f>IFERROR(QUADRO[[#This Row],[EXP.30]]+60,"")</f>
        <v/>
      </c>
      <c r="L197" s="118" t="n"/>
      <c r="M197" s="823">
        <f>IFERROR(VLOOKUP(QUADRO[[#This Row],[F. REGISTRO]]&amp;QUADRO[[#This Row],[L.ATUAL]],REFERENCIA!D:E,2,FALSE),IF(QUADRO[[#This Row],[F. REGISTRO]]="Gerente",2500,""))</f>
        <v/>
      </c>
      <c r="N197" s="41" t="inlineStr">
        <is>
          <t>Itaú</t>
        </is>
      </c>
      <c r="O197" s="389" t="n">
        <v>7158</v>
      </c>
      <c r="P197" s="389" t="n">
        <v>42818</v>
      </c>
      <c r="Q197" s="389" t="n">
        <v>0</v>
      </c>
      <c r="R197" s="41" t="inlineStr">
        <is>
          <t>Corrente</t>
        </is>
      </c>
      <c r="S197" s="389" t="inlineStr">
        <is>
          <t>CPF</t>
        </is>
      </c>
      <c r="T197" s="389" t="inlineStr">
        <is>
          <t>489.658.748-07</t>
        </is>
      </c>
      <c r="U197" s="33" t="n"/>
      <c r="V197" s="52" t="n"/>
      <c r="Z197" s="610" t="n"/>
    </row>
    <row r="198" hidden="1" ht="15" customHeight="1" s="490">
      <c r="A198" s="728" t="n">
        <v>1197</v>
      </c>
      <c r="B198" s="11" t="inlineStr">
        <is>
          <t>Inativo</t>
        </is>
      </c>
      <c r="C198" s="27" t="inlineStr">
        <is>
          <t>GUILHERME RICARDO RIBEIRO VICENTIN</t>
        </is>
      </c>
      <c r="D198" s="389" t="inlineStr">
        <is>
          <t>438.959.328-50</t>
        </is>
      </c>
      <c r="E198" s="389" t="n">
        <v>7</v>
      </c>
      <c r="F198" s="389">
        <f>IFERROR(VLOOKUP(QUADRO[[#This Row],[L.ATUAL]],REFERENCIA!A:J,8,FALSE),"")</f>
        <v/>
      </c>
      <c r="G198" s="27" t="inlineStr">
        <is>
          <t>Vendedor</t>
        </is>
      </c>
      <c r="H198" s="27" t="inlineStr">
        <is>
          <t>Vendedor</t>
        </is>
      </c>
      <c r="I198" s="29" t="n">
        <v>44793</v>
      </c>
      <c r="J198" s="29">
        <f>IFERROR(QUADRO[[#This Row],[ADMISSAO]]+29,"")</f>
        <v/>
      </c>
      <c r="K198" s="29">
        <f>IFERROR(QUADRO[[#This Row],[EXP.30]]+60,"")</f>
        <v/>
      </c>
      <c r="L198" s="118" t="inlineStr">
        <is>
          <t>OK</t>
        </is>
      </c>
      <c r="M198" s="823">
        <f>IFERROR(VLOOKUP(QUADRO[[#This Row],[F. REGISTRO]]&amp;QUADRO[[#This Row],[L.ATUAL]],REFERENCIA!D:E,2,FALSE),IF(QUADRO[[#This Row],[F. REGISTRO]]="Gerente",2500,""))</f>
        <v/>
      </c>
      <c r="N198" s="41" t="inlineStr">
        <is>
          <t>Itaú</t>
        </is>
      </c>
      <c r="O198" s="389" t="n">
        <v>502</v>
      </c>
      <c r="P198" s="389" t="n">
        <v>68072</v>
      </c>
      <c r="Q198" s="389" t="n">
        <v>1</v>
      </c>
      <c r="R198" s="41" t="inlineStr">
        <is>
          <t>Corrente</t>
        </is>
      </c>
      <c r="S198" s="389" t="n"/>
      <c r="T198" s="389" t="n"/>
      <c r="U198" s="33" t="n"/>
      <c r="V198" s="55" t="n"/>
      <c r="W198" s="294" t="n"/>
      <c r="X198" s="294" t="n"/>
      <c r="Y198" s="294" t="n"/>
      <c r="Z198" s="611" t="n"/>
    </row>
    <row r="199" hidden="1" ht="15" customHeight="1" s="490">
      <c r="A199" s="728" t="n">
        <v>1198</v>
      </c>
      <c r="B199" s="11" t="inlineStr">
        <is>
          <t>Inativo</t>
        </is>
      </c>
      <c r="C199" s="27" t="inlineStr">
        <is>
          <t>JOAO GABRIEL DE CARVALHO TEIXEIRA</t>
        </is>
      </c>
      <c r="D199" s="389" t="inlineStr">
        <is>
          <t>080.080.576-37</t>
        </is>
      </c>
      <c r="E199" s="389" t="n">
        <v>17</v>
      </c>
      <c r="F199" s="389">
        <f>IFERROR(VLOOKUP(QUADRO[[#This Row],[L.ATUAL]],REFERENCIA!A:J,8,FALSE),"")</f>
        <v/>
      </c>
      <c r="G199" s="27" t="inlineStr">
        <is>
          <t>Vendedor</t>
        </is>
      </c>
      <c r="H199" s="27" t="inlineStr">
        <is>
          <t>VR</t>
        </is>
      </c>
      <c r="I199" s="29" t="n">
        <v>44797</v>
      </c>
      <c r="J199" s="29">
        <f>IFERROR(QUADRO[[#This Row],[ADMISSAO]]+29,"")</f>
        <v/>
      </c>
      <c r="K199" s="29">
        <f>IFERROR(QUADRO[[#This Row],[EXP.30]]+60,"")</f>
        <v/>
      </c>
      <c r="L199" s="118" t="n"/>
      <c r="M199" s="823">
        <f>IFERROR(VLOOKUP(QUADRO[[#This Row],[F. REGISTRO]]&amp;QUADRO[[#This Row],[L.ATUAL]],REFERENCIA!D:E,2,FALSE),IF(QUADRO[[#This Row],[F. REGISTRO]]="Gerente",2500,""))</f>
        <v/>
      </c>
      <c r="N199" s="41" t="inlineStr">
        <is>
          <t>Itaú</t>
        </is>
      </c>
      <c r="O199" s="389" t="n">
        <v>1382</v>
      </c>
      <c r="P199" s="389" t="n">
        <v>61687</v>
      </c>
      <c r="Q199" s="389" t="n">
        <v>6</v>
      </c>
      <c r="R199" s="41" t="inlineStr">
        <is>
          <t>Corrente</t>
        </is>
      </c>
      <c r="S199" s="389" t="n"/>
      <c r="T199" s="389" t="n"/>
      <c r="U199" s="33" t="n"/>
      <c r="V199" s="52" t="n"/>
      <c r="Z199" s="610" t="n"/>
    </row>
    <row r="200" hidden="1" ht="15" customHeight="1" s="490">
      <c r="A200" s="728" t="n">
        <v>1199</v>
      </c>
      <c r="B200" s="11" t="inlineStr">
        <is>
          <t>Inativo</t>
        </is>
      </c>
      <c r="C200" s="27" t="inlineStr">
        <is>
          <t>THIAGO HENRIQUE GONCALVES BARBOSA</t>
        </is>
      </c>
      <c r="D200" s="27" t="inlineStr">
        <is>
          <t>055.874.291-21</t>
        </is>
      </c>
      <c r="E200" s="389" t="n">
        <v>14</v>
      </c>
      <c r="F200" s="389">
        <f>IFERROR(VLOOKUP(QUADRO[[#This Row],[L.ATUAL]],REFERENCIA!A:J,8,FALSE),"")</f>
        <v/>
      </c>
      <c r="G200" s="27" t="inlineStr">
        <is>
          <t>Vendedor</t>
        </is>
      </c>
      <c r="H200" s="27" t="inlineStr">
        <is>
          <t>Vendedor</t>
        </is>
      </c>
      <c r="I200" s="29" t="n">
        <v>44798</v>
      </c>
      <c r="J200" s="29">
        <f>IFERROR(QUADRO[[#This Row],[ADMISSAO]]+29,"")</f>
        <v/>
      </c>
      <c r="K200" s="29">
        <f>IFERROR(QUADRO[[#This Row],[EXP.30]]+60,"")</f>
        <v/>
      </c>
      <c r="L200" s="118" t="n"/>
      <c r="M200" s="823">
        <f>IFERROR(VLOOKUP(QUADRO[[#This Row],[F. REGISTRO]]&amp;QUADRO[[#This Row],[L.ATUAL]],REFERENCIA!D:E,2,FALSE),IF(QUADRO[[#This Row],[F. REGISTRO]]="Gerente",2500,""))</f>
        <v/>
      </c>
      <c r="N200" s="41" t="inlineStr">
        <is>
          <t>Itaú</t>
        </is>
      </c>
      <c r="O200" s="389" t="n">
        <v>1420</v>
      </c>
      <c r="P200" s="389" t="n">
        <v>36222</v>
      </c>
      <c r="Q200" s="389" t="n">
        <v>8</v>
      </c>
      <c r="R200" s="41" t="inlineStr">
        <is>
          <t>Corrente</t>
        </is>
      </c>
      <c r="S200" s="389" t="inlineStr">
        <is>
          <t>TELEFONE</t>
        </is>
      </c>
      <c r="T200" s="389" t="inlineStr">
        <is>
          <t>(67) 991180215</t>
        </is>
      </c>
      <c r="U200" s="33" t="n"/>
      <c r="V200" s="52" t="n"/>
      <c r="Z200" s="610" t="n"/>
    </row>
    <row r="201" hidden="1" ht="15" customHeight="1" s="490">
      <c r="A201" s="728" t="n">
        <v>1200</v>
      </c>
      <c r="B201" s="11" t="inlineStr">
        <is>
          <t>Inativo</t>
        </is>
      </c>
      <c r="C201" s="27" t="inlineStr">
        <is>
          <t>PEDRO ARANTES NETO</t>
        </is>
      </c>
      <c r="D201" s="27" t="inlineStr">
        <is>
          <t>516.497.838-50</t>
        </is>
      </c>
      <c r="E201" s="389" t="n">
        <v>9</v>
      </c>
      <c r="F201" s="389">
        <f>IFERROR(VLOOKUP(QUADRO[[#This Row],[L.ATUAL]],REFERENCIA!A:J,8,FALSE),"")</f>
        <v/>
      </c>
      <c r="G201" s="27" t="inlineStr">
        <is>
          <t xml:space="preserve">Vendedor </t>
        </is>
      </c>
      <c r="H201" s="27" t="inlineStr">
        <is>
          <t>Vendedor</t>
        </is>
      </c>
      <c r="I201" s="29" t="n">
        <v>44799</v>
      </c>
      <c r="J201" s="29">
        <f>IFERROR(QUADRO[[#This Row],[ADMISSAO]]+29,"")</f>
        <v/>
      </c>
      <c r="K201" s="29">
        <f>IFERROR(QUADRO[[#This Row],[EXP.30]]+60,"")</f>
        <v/>
      </c>
      <c r="L201" s="118" t="n"/>
      <c r="M201" s="823">
        <f>IFERROR(VLOOKUP(QUADRO[[#This Row],[F. REGISTRO]]&amp;QUADRO[[#This Row],[L.ATUAL]],REFERENCIA!D:E,2,FALSE),IF(QUADRO[[#This Row],[F. REGISTRO]]="Gerente",2500,""))</f>
        <v/>
      </c>
      <c r="N201" s="41" t="inlineStr">
        <is>
          <t>Itaú</t>
        </is>
      </c>
      <c r="O201" s="389" t="n">
        <v>1555</v>
      </c>
      <c r="P201" s="389" t="n">
        <v>61310</v>
      </c>
      <c r="Q201" s="389" t="n">
        <v>6</v>
      </c>
      <c r="R201" s="41" t="inlineStr">
        <is>
          <t>Corrente</t>
        </is>
      </c>
      <c r="S201" s="389" t="inlineStr">
        <is>
          <t>TELEFONE</t>
        </is>
      </c>
      <c r="T201" s="389" t="inlineStr">
        <is>
          <t>(18) 997735006</t>
        </is>
      </c>
      <c r="U201" s="33" t="n"/>
      <c r="V201" s="52" t="n"/>
      <c r="Z201" s="610" t="n"/>
    </row>
    <row r="202" hidden="1" ht="15" customHeight="1" s="490">
      <c r="A202" s="728" t="n">
        <v>1201</v>
      </c>
      <c r="B202" s="11" t="inlineStr">
        <is>
          <t>Inativo</t>
        </is>
      </c>
      <c r="C202" s="27" t="inlineStr">
        <is>
          <t>NICOLAS GREGUER DE FARIAS</t>
        </is>
      </c>
      <c r="D202" s="27" t="inlineStr">
        <is>
          <t>479.258.818-95</t>
        </is>
      </c>
      <c r="E202" s="389" t="n">
        <v>7</v>
      </c>
      <c r="F202" s="389">
        <f>IFERROR(VLOOKUP(QUADRO[[#This Row],[L.ATUAL]],REFERENCIA!A:J,8,FALSE),"")</f>
        <v/>
      </c>
      <c r="G202" s="27" t="inlineStr">
        <is>
          <t>Vendedor</t>
        </is>
      </c>
      <c r="H202" s="27" t="inlineStr">
        <is>
          <t>Vendedor</t>
        </is>
      </c>
      <c r="I202" s="29" t="n">
        <v>44799</v>
      </c>
      <c r="J202" s="29">
        <f>IFERROR(QUADRO[[#This Row],[ADMISSAO]]+29,"")</f>
        <v/>
      </c>
      <c r="K202" s="29">
        <f>IFERROR(QUADRO[[#This Row],[EXP.30]]+60,"")</f>
        <v/>
      </c>
      <c r="L202" s="118" t="n"/>
      <c r="M202" s="823">
        <f>IFERROR(VLOOKUP(QUADRO[[#This Row],[F. REGISTRO]]&amp;QUADRO[[#This Row],[L.ATUAL]],REFERENCIA!D:E,2,FALSE),IF(QUADRO[[#This Row],[F. REGISTRO]]="Gerente",2500,""))</f>
        <v/>
      </c>
      <c r="N202" s="41" t="inlineStr">
        <is>
          <t>Itaú</t>
        </is>
      </c>
      <c r="O202" s="389" t="n">
        <v>4222</v>
      </c>
      <c r="P202" s="389" t="n">
        <v>22414</v>
      </c>
      <c r="Q202" s="389" t="n">
        <v>1</v>
      </c>
      <c r="R202" s="41" t="inlineStr">
        <is>
          <t>Corrente</t>
        </is>
      </c>
      <c r="S202" s="389" t="inlineStr">
        <is>
          <t>E-MAIL</t>
        </is>
      </c>
      <c r="T202" s="389" t="inlineStr">
        <is>
          <t>nicolas.greguer000796@gmail.com</t>
        </is>
      </c>
      <c r="U202" s="33" t="n"/>
      <c r="V202" s="52" t="n"/>
      <c r="Z202" s="610" t="n"/>
    </row>
    <row r="203" hidden="1" ht="15" customHeight="1" s="490">
      <c r="A203" s="728" t="n">
        <v>1202</v>
      </c>
      <c r="B203" s="11" t="inlineStr">
        <is>
          <t>Inativo</t>
        </is>
      </c>
      <c r="C203" s="27" t="inlineStr">
        <is>
          <t xml:space="preserve">LUIS FELIPE DE CARVALHO </t>
        </is>
      </c>
      <c r="D203" s="27" t="inlineStr">
        <is>
          <t>036.948.781-81</t>
        </is>
      </c>
      <c r="E203" s="389" t="inlineStr">
        <is>
          <t>BSB</t>
        </is>
      </c>
      <c r="F203" s="389">
        <f>IFERROR(VLOOKUP(QUADRO[[#This Row],[L.ATUAL]],REFERENCIA!A:J,8,FALSE),"")</f>
        <v/>
      </c>
      <c r="G203" s="27" t="inlineStr">
        <is>
          <t>Vendedor</t>
        </is>
      </c>
      <c r="H203" s="49" t="inlineStr">
        <is>
          <t>Vendedor</t>
        </is>
      </c>
      <c r="I203" s="98" t="n">
        <v>44805</v>
      </c>
      <c r="J203" s="98">
        <f>IFERROR(QUADRO[[#This Row],[ADMISSAO]]+29,"")</f>
        <v/>
      </c>
      <c r="K203" s="98">
        <f>IFERROR(QUADRO[[#This Row],[EXP.30]]+60,"")</f>
        <v/>
      </c>
      <c r="L203" s="30" t="n"/>
      <c r="M203" s="821">
        <f>IFERROR(VLOOKUP(QUADRO[[#This Row],[F. REGISTRO]]&amp;QUADRO[[#This Row],[L.ATUAL]],REFERENCIA!D:E,2,FALSE),IF(QUADRO[[#This Row],[F. REGISTRO]]="Gerente",2500,""))</f>
        <v/>
      </c>
      <c r="N203" s="31" t="inlineStr">
        <is>
          <t>Itaú</t>
        </is>
      </c>
      <c r="O203" s="168" t="n">
        <v>8362</v>
      </c>
      <c r="P203" s="168" t="n">
        <v>16625</v>
      </c>
      <c r="Q203" s="168" t="n">
        <v>1</v>
      </c>
      <c r="R203" s="31" t="inlineStr">
        <is>
          <t>Corrente</t>
        </is>
      </c>
      <c r="S203" s="168" t="n"/>
      <c r="T203" s="168" t="n"/>
      <c r="U203" s="33" t="n"/>
      <c r="V203" s="52" t="n"/>
      <c r="Z203" s="610" t="n"/>
    </row>
    <row r="204" hidden="1" ht="15" customHeight="1" s="490">
      <c r="A204" s="728" t="n">
        <v>1203</v>
      </c>
      <c r="B204" s="11" t="inlineStr">
        <is>
          <t>Inativo</t>
        </is>
      </c>
      <c r="C204" s="27" t="inlineStr">
        <is>
          <t>LORRAINY GABRIELLE DAMASCENO</t>
        </is>
      </c>
      <c r="D204" s="27" t="inlineStr">
        <is>
          <t>129.467.066-21</t>
        </is>
      </c>
      <c r="E204" s="389" t="n">
        <v>31</v>
      </c>
      <c r="F204" s="389">
        <f>IFERROR(VLOOKUP(QUADRO[[#This Row],[L.ATUAL]],REFERENCIA!A:J,8,FALSE),"")</f>
        <v/>
      </c>
      <c r="G204" s="27" t="inlineStr">
        <is>
          <t>Vendedor</t>
        </is>
      </c>
      <c r="H204" s="27" t="inlineStr">
        <is>
          <t>Vendedor</t>
        </is>
      </c>
      <c r="I204" s="29" t="n">
        <v>44805</v>
      </c>
      <c r="J204" s="29">
        <f>IFERROR(QUADRO[[#This Row],[ADMISSAO]]+29,"")</f>
        <v/>
      </c>
      <c r="K204" s="29">
        <f>IFERROR(QUADRO[[#This Row],[EXP.30]]+60,"")</f>
        <v/>
      </c>
      <c r="L204" s="30" t="n"/>
      <c r="M204" s="821">
        <f>IFERROR(VLOOKUP(QUADRO[[#This Row],[F. REGISTRO]]&amp;QUADRO[[#This Row],[L.ATUAL]],REFERENCIA!D:E,2,FALSE),IF(QUADRO[[#This Row],[F. REGISTRO]]="Gerente",2500,""))</f>
        <v/>
      </c>
      <c r="N204" s="31" t="inlineStr">
        <is>
          <t>Itaú</t>
        </is>
      </c>
      <c r="O204" s="168" t="n">
        <v>8610</v>
      </c>
      <c r="P204" s="168" t="n">
        <v>21834</v>
      </c>
      <c r="Q204" s="168" t="n">
        <v>2</v>
      </c>
      <c r="R204" s="31" t="inlineStr">
        <is>
          <t>Corrente</t>
        </is>
      </c>
      <c r="S204" s="168" t="inlineStr">
        <is>
          <t>E-MAIL</t>
        </is>
      </c>
      <c r="T204" s="95" t="inlineStr">
        <is>
          <t>lorrainydamasceno60@gmail.com</t>
        </is>
      </c>
      <c r="U204" s="33" t="n"/>
      <c r="V204" s="52" t="n"/>
      <c r="Z204" s="610" t="n"/>
    </row>
    <row r="205" hidden="1" ht="15" customHeight="1" s="490">
      <c r="A205" s="728" t="n">
        <v>1204</v>
      </c>
      <c r="B205" s="11" t="inlineStr">
        <is>
          <t>Inativo</t>
        </is>
      </c>
      <c r="C205" s="49" t="inlineStr">
        <is>
          <t>FELIPE CESAR DE OLIVEIRA SILVA</t>
        </is>
      </c>
      <c r="D205" s="50" t="inlineStr">
        <is>
          <t>458.132.208-10</t>
        </is>
      </c>
      <c r="E205" s="389" t="n">
        <v>9</v>
      </c>
      <c r="F205" s="389">
        <f>IFERROR(VLOOKUP(QUADRO[[#This Row],[L.ATUAL]],REFERENCIA!A:J,8,FALSE),"")</f>
        <v/>
      </c>
      <c r="G205" s="27" t="inlineStr">
        <is>
          <t>Gerente</t>
        </is>
      </c>
      <c r="H205" s="27" t="inlineStr">
        <is>
          <t>Trainee</t>
        </is>
      </c>
      <c r="I205" s="29" t="n">
        <v>44805</v>
      </c>
      <c r="J205" s="29">
        <f>IFERROR(QUADRO[[#This Row],[ADMISSAO]]+29,"")</f>
        <v/>
      </c>
      <c r="K205" s="29">
        <f>IFERROR(QUADRO[[#This Row],[EXP.30]]+60,"")</f>
        <v/>
      </c>
      <c r="L205" s="118" t="inlineStr">
        <is>
          <t>OK</t>
        </is>
      </c>
      <c r="M205" s="823">
        <f>IFERROR(VLOOKUP(QUADRO[[#This Row],[F. REGISTRO]]&amp;QUADRO[[#This Row],[L.ATUAL]],REFERENCIA!D:E,2,FALSE),IF(QUADRO[[#This Row],[F. REGISTRO]]="Gerente",2500,""))</f>
        <v/>
      </c>
      <c r="N205" s="41" t="inlineStr">
        <is>
          <t>Itaú</t>
        </is>
      </c>
      <c r="O205" s="389" t="n">
        <v>4898</v>
      </c>
      <c r="P205" s="389" t="n">
        <v>28029</v>
      </c>
      <c r="Q205" s="389" t="n">
        <v>4</v>
      </c>
      <c r="R205" s="41" t="inlineStr">
        <is>
          <t>Corrente</t>
        </is>
      </c>
      <c r="S205" s="389" t="inlineStr">
        <is>
          <t xml:space="preserve">TELEFONE </t>
        </is>
      </c>
      <c r="T205" s="424" t="inlineStr">
        <is>
          <t>(18) 997200733</t>
        </is>
      </c>
      <c r="U205" s="105" t="n"/>
      <c r="V205" s="52" t="n"/>
      <c r="Z205" s="610" t="n"/>
    </row>
    <row r="206" hidden="1" ht="15" customHeight="1" s="490">
      <c r="A206" s="728" t="n">
        <v>1205</v>
      </c>
      <c r="B206" s="11" t="inlineStr">
        <is>
          <t>Inativo</t>
        </is>
      </c>
      <c r="C206" s="49" t="inlineStr">
        <is>
          <t>GABRIEL JOSE NAVARRO</t>
        </is>
      </c>
      <c r="D206" s="50" t="inlineStr">
        <is>
          <t>441.403.678-06</t>
        </is>
      </c>
      <c r="E206" s="389" t="n">
        <v>32</v>
      </c>
      <c r="F206" s="389">
        <f>IFERROR(VLOOKUP(QUADRO[[#This Row],[L.ATUAL]],REFERENCIA!A:J,8,FALSE),"")</f>
        <v/>
      </c>
      <c r="G206" s="27" t="inlineStr">
        <is>
          <t>Gerente</t>
        </is>
      </c>
      <c r="H206" s="27" t="inlineStr">
        <is>
          <t>Gerente</t>
        </is>
      </c>
      <c r="I206" s="29" t="n">
        <v>44867</v>
      </c>
      <c r="J206" s="29">
        <f>IFERROR(QUADRO[[#This Row],[ADMISSAO]]+29,"")</f>
        <v/>
      </c>
      <c r="K206" s="29">
        <f>IFERROR(QUADRO[[#This Row],[EXP.30]]+60,"")</f>
        <v/>
      </c>
      <c r="L206" s="77" t="inlineStr">
        <is>
          <t>OK</t>
        </is>
      </c>
      <c r="M206" s="824">
        <f>IFERROR(VLOOKUP(QUADRO[[#This Row],[F. REGISTRO]]&amp;QUADRO[[#This Row],[L.ATUAL]],REFERENCIA!D:E,2,FALSE),IF(QUADRO[[#This Row],[F. REGISTRO]]="Gerente",2500,""))</f>
        <v/>
      </c>
      <c r="N206" s="41" t="inlineStr">
        <is>
          <t>Itaú</t>
        </is>
      </c>
      <c r="O206" s="389" t="n">
        <v>3048</v>
      </c>
      <c r="P206" s="389" t="n">
        <v>53576</v>
      </c>
      <c r="Q206" s="389" t="n">
        <v>3</v>
      </c>
      <c r="R206" s="41" t="inlineStr">
        <is>
          <t>Corrente</t>
        </is>
      </c>
      <c r="S206" s="147" t="inlineStr">
        <is>
          <t xml:space="preserve">TELEFONE </t>
        </is>
      </c>
      <c r="T206" s="723" t="n">
        <v>15998525825</v>
      </c>
      <c r="U206" s="106" t="inlineStr">
        <is>
          <t>josenavarrogabriel@gmail.com</t>
        </is>
      </c>
      <c r="V206" s="540" t="inlineStr">
        <is>
          <t>(15) 99852-5825</t>
        </is>
      </c>
      <c r="W206" s="542" t="n">
        <v>35713</v>
      </c>
      <c r="X206" s="542" t="n"/>
      <c r="Y206" s="294" t="n"/>
      <c r="Z206" s="610" t="n"/>
    </row>
    <row r="207" hidden="1" ht="15" customHeight="1" s="490">
      <c r="A207" s="728" t="n">
        <v>1206</v>
      </c>
      <c r="B207" s="11" t="inlineStr">
        <is>
          <t>Inativo</t>
        </is>
      </c>
      <c r="C207" s="27" t="inlineStr">
        <is>
          <t>LUCAS FERRAZ DE ANDRADE</t>
        </is>
      </c>
      <c r="D207" s="389" t="inlineStr">
        <is>
          <t>409.500.198-44</t>
        </is>
      </c>
      <c r="E207" s="389" t="n">
        <v>16</v>
      </c>
      <c r="F207" s="389">
        <f>IFERROR(VLOOKUP(QUADRO[[#This Row],[L.ATUAL]],REFERENCIA!A:J,8,FALSE),"")</f>
        <v/>
      </c>
      <c r="G207" s="27" t="inlineStr">
        <is>
          <t>Vendedor</t>
        </is>
      </c>
      <c r="H207" s="27" t="inlineStr">
        <is>
          <t>Vendedor</t>
        </is>
      </c>
      <c r="I207" s="29" t="n">
        <v>44807</v>
      </c>
      <c r="J207" s="29">
        <f>IFERROR(QUADRO[[#This Row],[ADMISSAO]]+29,"")</f>
        <v/>
      </c>
      <c r="K207" s="29">
        <f>IFERROR(QUADRO[[#This Row],[EXP.30]]+60,"")</f>
        <v/>
      </c>
      <c r="L207" s="118" t="n"/>
      <c r="M207" s="823">
        <f>IFERROR(VLOOKUP(QUADRO[[#This Row],[F. REGISTRO]]&amp;QUADRO[[#This Row],[L.ATUAL]],REFERENCIA!D:E,2,FALSE),IF(QUADRO[[#This Row],[F. REGISTRO]]="Gerente",2500,""))</f>
        <v/>
      </c>
      <c r="N207" s="41" t="inlineStr">
        <is>
          <t>Itaú</t>
        </is>
      </c>
      <c r="O207" s="389" t="n">
        <v>9069</v>
      </c>
      <c r="P207" s="389" t="n">
        <v>14418</v>
      </c>
      <c r="Q207" s="389" t="n">
        <v>7</v>
      </c>
      <c r="R207" s="41" t="inlineStr">
        <is>
          <t>Corrente</t>
        </is>
      </c>
      <c r="S207" s="389" t="n"/>
      <c r="T207" s="389" t="n"/>
      <c r="U207" s="33" t="n"/>
      <c r="V207" s="52" t="n"/>
      <c r="Z207" s="610" t="n"/>
    </row>
    <row r="208" hidden="1" ht="15" customHeight="1" s="490">
      <c r="A208" s="728" t="n">
        <v>1207</v>
      </c>
      <c r="B208" s="11" t="inlineStr">
        <is>
          <t>Inativo</t>
        </is>
      </c>
      <c r="C208" s="27" t="inlineStr">
        <is>
          <t>GIULIA KAROLINE VAZ DE ANDRADE</t>
        </is>
      </c>
      <c r="D208" s="27" t="inlineStr">
        <is>
          <t>356.859.678-45</t>
        </is>
      </c>
      <c r="E208" s="389" t="n">
        <v>20</v>
      </c>
      <c r="F208" s="389">
        <f>IFERROR(VLOOKUP(QUADRO[[#This Row],[L.ATUAL]],REFERENCIA!A:J,8,FALSE),"")</f>
        <v/>
      </c>
      <c r="G208" s="27" t="inlineStr">
        <is>
          <t>Vendedor</t>
        </is>
      </c>
      <c r="H208" s="27" t="inlineStr">
        <is>
          <t>Vendedor</t>
        </is>
      </c>
      <c r="I208" s="29" t="n">
        <v>44809</v>
      </c>
      <c r="J208" s="29">
        <f>IFERROR(QUADRO[[#This Row],[ADMISSAO]]+29,"")</f>
        <v/>
      </c>
      <c r="K208" s="29">
        <f>IFERROR(QUADRO[[#This Row],[EXP.30]]+60,"")</f>
        <v/>
      </c>
      <c r="L208" s="118" t="n"/>
      <c r="M208" s="823">
        <f>IFERROR(VLOOKUP(QUADRO[[#This Row],[F. REGISTRO]]&amp;QUADRO[[#This Row],[L.ATUAL]],REFERENCIA!D:E,2,FALSE),IF(QUADRO[[#This Row],[F. REGISTRO]]="Gerente",2500,""))</f>
        <v/>
      </c>
      <c r="N208" s="41" t="inlineStr">
        <is>
          <t>Itaú</t>
        </is>
      </c>
      <c r="O208" s="389" t="n">
        <v>4985</v>
      </c>
      <c r="P208" s="389" t="n">
        <v>31041</v>
      </c>
      <c r="Q208" s="389" t="n">
        <v>8</v>
      </c>
      <c r="R208" s="41" t="inlineStr">
        <is>
          <t>Corrente</t>
        </is>
      </c>
      <c r="S208" s="389" t="inlineStr">
        <is>
          <t>E-MAIL</t>
        </is>
      </c>
      <c r="T208" s="389" t="inlineStr">
        <is>
          <t>giuliavaz16@gmail.com</t>
        </is>
      </c>
      <c r="U208" s="33" t="n"/>
      <c r="V208" s="52" t="n"/>
      <c r="Z208" s="610" t="n"/>
    </row>
    <row r="209" hidden="1" ht="15" customHeight="1" s="490">
      <c r="A209" s="728" t="n">
        <v>1208</v>
      </c>
      <c r="B209" s="11" t="inlineStr">
        <is>
          <t>Inativo</t>
        </is>
      </c>
      <c r="C209" s="27" t="inlineStr">
        <is>
          <t>EDUARDO DOS SANTOS RICARTI</t>
        </is>
      </c>
      <c r="D209" s="27" t="inlineStr">
        <is>
          <t>420.863.248-80</t>
        </is>
      </c>
      <c r="E209" s="389" t="n">
        <v>24</v>
      </c>
      <c r="F209" s="389">
        <f>IFERROR(VLOOKUP(QUADRO[[#This Row],[L.ATUAL]],REFERENCIA!A:J,8,FALSE),"")</f>
        <v/>
      </c>
      <c r="G209" s="27" t="inlineStr">
        <is>
          <t>Gerente</t>
        </is>
      </c>
      <c r="H209" s="27" t="inlineStr">
        <is>
          <t>Gerente</t>
        </is>
      </c>
      <c r="I209" s="29" t="n">
        <v>44810</v>
      </c>
      <c r="J209" s="29">
        <f>IFERROR(QUADRO[[#This Row],[ADMISSAO]]+29,"")</f>
        <v/>
      </c>
      <c r="K209" s="29">
        <f>IFERROR(QUADRO[[#This Row],[EXP.30]]+60,"")</f>
        <v/>
      </c>
      <c r="L209" s="118" t="inlineStr">
        <is>
          <t>NÃO TEM</t>
        </is>
      </c>
      <c r="M209" s="823">
        <f>IFERROR(VLOOKUP(QUADRO[[#This Row],[F. REGISTRO]]&amp;QUADRO[[#This Row],[L.ATUAL]],REFERENCIA!D:E,2,FALSE),IF(QUADRO[[#This Row],[F. REGISTRO]]="Gerente",2500,""))</f>
        <v/>
      </c>
      <c r="N209" s="41" t="inlineStr">
        <is>
          <t>Itaú</t>
        </is>
      </c>
      <c r="O209" s="389" t="n">
        <v>7468</v>
      </c>
      <c r="P209" s="389" t="n">
        <v>25314</v>
      </c>
      <c r="Q209" s="389" t="n">
        <v>6</v>
      </c>
      <c r="R209" s="41" t="inlineStr">
        <is>
          <t>Corrente</t>
        </is>
      </c>
      <c r="S209" s="389" t="inlineStr">
        <is>
          <t>E-MAIL</t>
        </is>
      </c>
      <c r="T209" s="58" t="inlineStr">
        <is>
          <t>dudulilo1519@gmail.com</t>
        </is>
      </c>
      <c r="U209" s="413" t="n"/>
      <c r="V209" s="52" t="n"/>
      <c r="Z209" s="610" t="n"/>
    </row>
    <row r="210" hidden="1" ht="15" customHeight="1" s="490">
      <c r="A210" s="728" t="n">
        <v>1209</v>
      </c>
      <c r="B210" s="11" t="inlineStr">
        <is>
          <t>Inativo</t>
        </is>
      </c>
      <c r="C210" s="27" t="inlineStr">
        <is>
          <t>EDUARDA ROCHA LEAL</t>
        </is>
      </c>
      <c r="D210" s="27" t="inlineStr">
        <is>
          <t>113.476.976-83</t>
        </is>
      </c>
      <c r="E210" s="389" t="n">
        <v>26</v>
      </c>
      <c r="F210" s="389">
        <f>IFERROR(VLOOKUP(QUADRO[[#This Row],[L.ATUAL]],REFERENCIA!A:J,8,FALSE),"")</f>
        <v/>
      </c>
      <c r="G210" s="27" t="inlineStr">
        <is>
          <t>Vendedor</t>
        </is>
      </c>
      <c r="H210" s="27" t="inlineStr">
        <is>
          <t>Vendedor</t>
        </is>
      </c>
      <c r="I210" s="29" t="n">
        <v>44810</v>
      </c>
      <c r="J210" s="29">
        <f>IFERROR(QUADRO[[#This Row],[ADMISSAO]]+29,"")</f>
        <v/>
      </c>
      <c r="K210" s="29">
        <f>IFERROR(QUADRO[[#This Row],[EXP.30]]+60,"")</f>
        <v/>
      </c>
      <c r="L210" s="118" t="inlineStr">
        <is>
          <t>OK</t>
        </is>
      </c>
      <c r="M210" s="823">
        <f>IFERROR(VLOOKUP(QUADRO[[#This Row],[F. REGISTRO]]&amp;QUADRO[[#This Row],[L.ATUAL]],REFERENCIA!D:E,2,FALSE),IF(QUADRO[[#This Row],[F. REGISTRO]]="Gerente",2500,""))</f>
        <v/>
      </c>
      <c r="N210" s="41" t="inlineStr">
        <is>
          <t>Itaú</t>
        </is>
      </c>
      <c r="O210" s="389" t="n">
        <v>7364</v>
      </c>
      <c r="P210" s="389" t="n">
        <v>65900</v>
      </c>
      <c r="Q210" s="389" t="n">
        <v>8</v>
      </c>
      <c r="R210" s="41" t="inlineStr">
        <is>
          <t>Corrente</t>
        </is>
      </c>
      <c r="S210" s="389" t="n"/>
      <c r="T210" s="389" t="n"/>
      <c r="U210" s="33" t="n"/>
      <c r="V210" s="52" t="n"/>
      <c r="Z210" s="610" t="n"/>
    </row>
    <row r="211" hidden="1" ht="15" customHeight="1" s="490">
      <c r="A211" s="728" t="n">
        <v>1210</v>
      </c>
      <c r="B211" s="11" t="inlineStr">
        <is>
          <t>Inativo</t>
        </is>
      </c>
      <c r="C211" s="27" t="inlineStr">
        <is>
          <t>LUIZ FILIPE DO ESPIRITO SANTO</t>
        </is>
      </c>
      <c r="D211" s="27" t="inlineStr">
        <is>
          <t>104.784.066-90</t>
        </is>
      </c>
      <c r="E211" s="389" t="n">
        <v>25</v>
      </c>
      <c r="F211" s="389">
        <f>IFERROR(VLOOKUP(QUADRO[[#This Row],[L.ATUAL]],REFERENCIA!A:J,8,FALSE),"")</f>
        <v/>
      </c>
      <c r="G211" s="27" t="inlineStr">
        <is>
          <t>Vendedor</t>
        </is>
      </c>
      <c r="H211" s="27" t="inlineStr">
        <is>
          <t>Vendedor</t>
        </is>
      </c>
      <c r="I211" s="29" t="n">
        <v>44810</v>
      </c>
      <c r="J211" s="29">
        <f>IFERROR(QUADRO[[#This Row],[ADMISSAO]]+29,"")</f>
        <v/>
      </c>
      <c r="K211" s="29">
        <f>IFERROR(QUADRO[[#This Row],[EXP.30]]+60,"")</f>
        <v/>
      </c>
      <c r="L211" s="118" t="n"/>
      <c r="M211" s="823">
        <f>IFERROR(VLOOKUP(QUADRO[[#This Row],[F. REGISTRO]]&amp;QUADRO[[#This Row],[L.ATUAL]],REFERENCIA!D:E,2,FALSE),IF(QUADRO[[#This Row],[F. REGISTRO]]="Gerente",2500,""))</f>
        <v/>
      </c>
      <c r="N211" s="41" t="inlineStr">
        <is>
          <t>Itaú</t>
        </is>
      </c>
      <c r="O211" s="389" t="n">
        <v>2979</v>
      </c>
      <c r="P211" s="389" t="n">
        <v>36462</v>
      </c>
      <c r="Q211" s="389" t="n">
        <v>3</v>
      </c>
      <c r="R211" s="41" t="inlineStr">
        <is>
          <t>Corrente</t>
        </is>
      </c>
      <c r="S211" s="389" t="n"/>
      <c r="T211" s="389" t="n">
        <v>10478406690</v>
      </c>
      <c r="U211" s="33" t="n"/>
      <c r="Z211" s="610" t="n"/>
    </row>
    <row r="212" hidden="1" ht="15" customHeight="1" s="490">
      <c r="A212" s="728" t="n">
        <v>1211</v>
      </c>
      <c r="B212" s="11" t="inlineStr">
        <is>
          <t>Inativo</t>
        </is>
      </c>
      <c r="C212" s="27" t="inlineStr">
        <is>
          <t>VICTOR MAGALHAES LAGUNA GUIMARAES</t>
        </is>
      </c>
      <c r="D212" s="389" t="inlineStr">
        <is>
          <t>073.023.796-61</t>
        </is>
      </c>
      <c r="E212" s="389" t="n">
        <v>19</v>
      </c>
      <c r="F212" s="389">
        <f>IFERROR(VLOOKUP(QUADRO[[#This Row],[L.ATUAL]],REFERENCIA!A:J,8,FALSE),"")</f>
        <v/>
      </c>
      <c r="G212" s="27" t="inlineStr">
        <is>
          <t>Gerente</t>
        </is>
      </c>
      <c r="H212" s="27" t="inlineStr">
        <is>
          <t>VR</t>
        </is>
      </c>
      <c r="I212" s="29" t="n">
        <v>44812</v>
      </c>
      <c r="J212" s="29">
        <f>IFERROR(QUADRO[[#This Row],[ADMISSAO]]+29,"")</f>
        <v/>
      </c>
      <c r="K212" s="29">
        <f>IFERROR(QUADRO[[#This Row],[EXP.30]]+60,"")</f>
        <v/>
      </c>
      <c r="L212" s="118" t="inlineStr">
        <is>
          <t>NÃO TEM</t>
        </is>
      </c>
      <c r="M212" s="823">
        <f>IFERROR(VLOOKUP(QUADRO[[#This Row],[F. REGISTRO]]&amp;QUADRO[[#This Row],[L.ATUAL]],REFERENCIA!D:E,2,FALSE),IF(QUADRO[[#This Row],[F. REGISTRO]]="Gerente",2500,""))</f>
        <v/>
      </c>
      <c r="N212" s="41" t="inlineStr">
        <is>
          <t>Itaú</t>
        </is>
      </c>
      <c r="O212" s="389" t="n">
        <v>3179</v>
      </c>
      <c r="P212" s="389" t="n">
        <v>28838</v>
      </c>
      <c r="Q212" s="389" t="n">
        <v>0</v>
      </c>
      <c r="R212" s="41" t="inlineStr">
        <is>
          <t>Corrente</t>
        </is>
      </c>
      <c r="S212" s="389" t="n"/>
      <c r="T212" s="389" t="n">
        <v>31994871749</v>
      </c>
      <c r="U212" s="33" t="n"/>
      <c r="V212" s="52" t="n"/>
      <c r="Z212" s="610" t="n"/>
    </row>
    <row r="213" hidden="1" ht="15" customHeight="1" s="490">
      <c r="A213" s="728" t="n">
        <v>1212</v>
      </c>
      <c r="B213" s="11" t="inlineStr">
        <is>
          <t>Inativo</t>
        </is>
      </c>
      <c r="C213" s="27" t="inlineStr">
        <is>
          <t>TALYSSON DE ARAUJO DE SOUSA</t>
        </is>
      </c>
      <c r="D213" s="50" t="inlineStr">
        <is>
          <t>084.953.823-85</t>
        </is>
      </c>
      <c r="E213" s="389" t="n">
        <v>10</v>
      </c>
      <c r="F213" s="389">
        <f>IFERROR(VLOOKUP(QUADRO[[#This Row],[L.ATUAL]],REFERENCIA!A:J,8,FALSE),"")</f>
        <v/>
      </c>
      <c r="G213" s="27" t="inlineStr">
        <is>
          <t>Vendedor</t>
        </is>
      </c>
      <c r="H213" s="27" t="inlineStr">
        <is>
          <t>Vendedor</t>
        </is>
      </c>
      <c r="I213" s="29" t="n">
        <v>44812</v>
      </c>
      <c r="J213" s="29">
        <f>IFERROR(QUADRO[[#This Row],[ADMISSAO]]+29,"")</f>
        <v/>
      </c>
      <c r="K213" s="29">
        <f>IFERROR(QUADRO[[#This Row],[EXP.30]]+60,"")</f>
        <v/>
      </c>
      <c r="L213" s="118" t="inlineStr">
        <is>
          <t>OK</t>
        </is>
      </c>
      <c r="M213" s="823">
        <f>IFERROR(VLOOKUP(QUADRO[[#This Row],[F. REGISTRO]]&amp;QUADRO[[#This Row],[L.ATUAL]],REFERENCIA!D:E,2,FALSE),IF(QUADRO[[#This Row],[F. REGISTRO]]="Gerente",2500,""))</f>
        <v/>
      </c>
      <c r="N213" s="41" t="inlineStr">
        <is>
          <t>Itaú</t>
        </is>
      </c>
      <c r="O213" s="389" t="n">
        <v>45</v>
      </c>
      <c r="P213" s="389" t="n">
        <v>76302</v>
      </c>
      <c r="Q213" s="389" t="n">
        <v>6</v>
      </c>
      <c r="R213" s="41" t="inlineStr">
        <is>
          <t>Corrente</t>
        </is>
      </c>
      <c r="S213" s="389" t="inlineStr">
        <is>
          <t>E-MAIL</t>
        </is>
      </c>
      <c r="T213" s="58" t="inlineStr">
        <is>
          <t>talyssonaraujo1997@gmail.com</t>
        </is>
      </c>
      <c r="U213" s="413" t="n"/>
      <c r="Z213" s="610" t="n"/>
    </row>
    <row r="214" hidden="1" ht="15" customHeight="1" s="490">
      <c r="A214" s="728" t="n">
        <v>1213</v>
      </c>
      <c r="B214" s="11" t="inlineStr">
        <is>
          <t>Inativo</t>
        </is>
      </c>
      <c r="C214" s="27" t="inlineStr">
        <is>
          <t>ISABELLE LEZAN</t>
        </is>
      </c>
      <c r="D214" s="27" t="inlineStr">
        <is>
          <t>106.322.179-01</t>
        </is>
      </c>
      <c r="E214" s="389" t="n">
        <v>24</v>
      </c>
      <c r="F214" s="389">
        <f>IFERROR(VLOOKUP(QUADRO[[#This Row],[L.ATUAL]],REFERENCIA!A:J,8,FALSE),"")</f>
        <v/>
      </c>
      <c r="G214" s="27" t="inlineStr">
        <is>
          <t>Vendedor</t>
        </is>
      </c>
      <c r="H214" s="27" t="inlineStr">
        <is>
          <t>Vendedor</t>
        </is>
      </c>
      <c r="I214" s="29" t="n">
        <v>44816</v>
      </c>
      <c r="J214" s="29">
        <f>IFERROR(QUADRO[[#This Row],[ADMISSAO]]+29,"")</f>
        <v/>
      </c>
      <c r="K214" s="29">
        <f>IFERROR(QUADRO[[#This Row],[EXP.30]]+60,"")</f>
        <v/>
      </c>
      <c r="L214" s="118" t="n"/>
      <c r="M214" s="823">
        <f>IFERROR(VLOOKUP(QUADRO[[#This Row],[F. REGISTRO]]&amp;QUADRO[[#This Row],[L.ATUAL]],REFERENCIA!D:E,2,FALSE),IF(QUADRO[[#This Row],[F. REGISTRO]]="Gerente",2500,""))</f>
        <v/>
      </c>
      <c r="N214" s="41" t="inlineStr">
        <is>
          <t>Itaú</t>
        </is>
      </c>
      <c r="O214" s="389" t="n">
        <v>6663</v>
      </c>
      <c r="P214" s="389" t="n">
        <v>55895</v>
      </c>
      <c r="Q214" s="389" t="n">
        <v>2</v>
      </c>
      <c r="R214" s="41" t="inlineStr">
        <is>
          <t>Corrente</t>
        </is>
      </c>
      <c r="S214" s="389" t="inlineStr">
        <is>
          <t>E-MAIL</t>
        </is>
      </c>
      <c r="T214" s="59" t="inlineStr">
        <is>
          <t>ISALEZANN@GMAIL.COM</t>
        </is>
      </c>
      <c r="U214" s="33" t="n"/>
      <c r="Z214" s="610" t="n"/>
    </row>
    <row r="215" hidden="1" ht="15" customHeight="1" s="490">
      <c r="A215" s="728" t="n">
        <v>1214</v>
      </c>
      <c r="B215" s="11" t="inlineStr">
        <is>
          <t>Inativo</t>
        </is>
      </c>
      <c r="C215" s="27" t="inlineStr">
        <is>
          <t>KAYO SHOITY ALVES</t>
        </is>
      </c>
      <c r="D215" s="27" t="inlineStr">
        <is>
          <t>406.923.528-05</t>
        </is>
      </c>
      <c r="E215" s="389" t="n">
        <v>4</v>
      </c>
      <c r="F215" s="389">
        <f>IFERROR(VLOOKUP(QUADRO[[#This Row],[L.ATUAL]],REFERENCIA!A:J,8,FALSE),"")</f>
        <v/>
      </c>
      <c r="G215" s="27" t="inlineStr">
        <is>
          <t xml:space="preserve">Vendedor </t>
        </is>
      </c>
      <c r="H215" s="27" t="inlineStr">
        <is>
          <t>Vendedor</t>
        </is>
      </c>
      <c r="I215" s="29" t="n">
        <v>44816</v>
      </c>
      <c r="J215" s="29">
        <f>IFERROR(QUADRO[[#This Row],[ADMISSAO]]+29,"")</f>
        <v/>
      </c>
      <c r="K215" s="29">
        <f>IFERROR(QUADRO[[#This Row],[EXP.30]]+60,"")</f>
        <v/>
      </c>
      <c r="L215" s="118" t="n"/>
      <c r="M215" s="823">
        <f>IFERROR(VLOOKUP(QUADRO[[#This Row],[F. REGISTRO]]&amp;QUADRO[[#This Row],[L.ATUAL]],REFERENCIA!D:E,2,FALSE),IF(QUADRO[[#This Row],[F. REGISTRO]]="Gerente",2500,""))</f>
        <v/>
      </c>
      <c r="N215" s="41" t="inlineStr">
        <is>
          <t>Itaú</t>
        </is>
      </c>
      <c r="O215" s="389" t="n">
        <v>1178</v>
      </c>
      <c r="P215" s="389" t="n">
        <v>46944</v>
      </c>
      <c r="Q215" s="389" t="n">
        <v>9</v>
      </c>
      <c r="R215" s="41" t="inlineStr">
        <is>
          <t>Corrente</t>
        </is>
      </c>
      <c r="S215" s="389" t="inlineStr">
        <is>
          <t>CPF</t>
        </is>
      </c>
      <c r="T215" s="389" t="inlineStr">
        <is>
          <t>406.923.528-05</t>
        </is>
      </c>
      <c r="U215" s="33" t="n"/>
      <c r="Z215" s="610" t="n"/>
    </row>
    <row r="216" hidden="1" ht="15" customHeight="1" s="490">
      <c r="A216" s="728" t="n">
        <v>1215</v>
      </c>
      <c r="B216" s="11" t="inlineStr">
        <is>
          <t>Inativo</t>
        </is>
      </c>
      <c r="C216" s="27" t="inlineStr">
        <is>
          <t>WILLIAN OLIVEIRA DE PAULA</t>
        </is>
      </c>
      <c r="D216" s="27" t="inlineStr">
        <is>
          <t>112.708.576-06</t>
        </is>
      </c>
      <c r="E216" s="389" t="n">
        <v>19</v>
      </c>
      <c r="F216" s="389">
        <f>IFERROR(VLOOKUP(QUADRO[[#This Row],[L.ATUAL]],REFERENCIA!A:J,8,FALSE),"")</f>
        <v/>
      </c>
      <c r="G216" s="27" t="inlineStr">
        <is>
          <t>Vendedor</t>
        </is>
      </c>
      <c r="H216" s="27" t="inlineStr">
        <is>
          <t>Vendedor</t>
        </is>
      </c>
      <c r="I216" s="29" t="n">
        <v>44816</v>
      </c>
      <c r="J216" s="29">
        <f>IFERROR(QUADRO[[#This Row],[ADMISSAO]]+29,"")</f>
        <v/>
      </c>
      <c r="K216" s="29">
        <f>IFERROR(QUADRO[[#This Row],[EXP.30]]+60,"")</f>
        <v/>
      </c>
      <c r="L216" s="118" t="n"/>
      <c r="M216" s="823">
        <f>IFERROR(VLOOKUP(QUADRO[[#This Row],[F. REGISTRO]]&amp;QUADRO[[#This Row],[L.ATUAL]],REFERENCIA!D:E,2,FALSE),IF(QUADRO[[#This Row],[F. REGISTRO]]="Gerente",2500,""))</f>
        <v/>
      </c>
      <c r="N216" s="41" t="inlineStr">
        <is>
          <t>Itaú</t>
        </is>
      </c>
      <c r="O216" s="389" t="n">
        <v>7958</v>
      </c>
      <c r="P216" s="389" t="n">
        <v>15240</v>
      </c>
      <c r="Q216" s="389" t="n">
        <v>2</v>
      </c>
      <c r="R216" s="41" t="inlineStr">
        <is>
          <t>Corrente</t>
        </is>
      </c>
      <c r="S216" s="389" t="n"/>
      <c r="T216" s="389" t="n"/>
      <c r="U216" s="33" t="n"/>
      <c r="V216" s="294" t="n"/>
      <c r="W216" s="294" t="n"/>
      <c r="X216" s="294" t="n"/>
      <c r="Y216" s="294" t="n"/>
      <c r="Z216" s="611" t="n"/>
    </row>
    <row r="217" hidden="1" ht="15" customHeight="1" s="490">
      <c r="A217" s="728" t="n">
        <v>1216</v>
      </c>
      <c r="B217" s="11" t="inlineStr">
        <is>
          <t>Inativo</t>
        </is>
      </c>
      <c r="C217" s="27" t="inlineStr">
        <is>
          <t>QUEREN ESTEFANI SOUSA SOARES</t>
        </is>
      </c>
      <c r="D217" s="27" t="inlineStr">
        <is>
          <t>046.013.021-88</t>
        </is>
      </c>
      <c r="E217" s="389" t="n">
        <v>25</v>
      </c>
      <c r="F217" s="389">
        <f>IFERROR(VLOOKUP(QUADRO[[#This Row],[L.ATUAL]],REFERENCIA!A:J,8,FALSE),"")</f>
        <v/>
      </c>
      <c r="G217" s="27" t="inlineStr">
        <is>
          <t>Caixa</t>
        </is>
      </c>
      <c r="H217" s="27" t="inlineStr">
        <is>
          <t>Caixa</t>
        </is>
      </c>
      <c r="I217" s="29" t="n">
        <v>44817</v>
      </c>
      <c r="J217" s="29">
        <f>IFERROR(QUADRO[[#This Row],[ADMISSAO]]+29,"")</f>
        <v/>
      </c>
      <c r="K217" s="29">
        <f>IFERROR(QUADRO[[#This Row],[EXP.30]]+60,"")</f>
        <v/>
      </c>
      <c r="L217" s="118" t="n"/>
      <c r="M217" s="823">
        <f>IFERROR(VLOOKUP(QUADRO[[#This Row],[F. REGISTRO]]&amp;QUADRO[[#This Row],[L.ATUAL]],REFERENCIA!D:E,2,FALSE),IF(QUADRO[[#This Row],[F. REGISTRO]]="Gerente",2500,""))</f>
        <v/>
      </c>
      <c r="N217" s="41" t="inlineStr">
        <is>
          <t>Itaú</t>
        </is>
      </c>
      <c r="O217" s="389" t="n">
        <v>6609</v>
      </c>
      <c r="P217" s="389" t="n">
        <v>42893</v>
      </c>
      <c r="Q217" s="389" t="n">
        <v>0</v>
      </c>
      <c r="R217" s="41" t="inlineStr">
        <is>
          <t>Corrente</t>
        </is>
      </c>
      <c r="S217" s="389" t="n"/>
      <c r="T217" s="389" t="n"/>
      <c r="U217" s="33" t="n"/>
      <c r="Z217" s="610" t="n"/>
    </row>
    <row r="218" hidden="1" ht="15" customHeight="1" s="490">
      <c r="A218" s="728" t="n">
        <v>1217</v>
      </c>
      <c r="B218" s="11" t="inlineStr">
        <is>
          <t>Inativo</t>
        </is>
      </c>
      <c r="C218" s="27" t="inlineStr">
        <is>
          <t>JULIANA FAGUNDES CHAMONE</t>
        </is>
      </c>
      <c r="D218" s="27" t="inlineStr">
        <is>
          <t>144.597.346-48</t>
        </is>
      </c>
      <c r="E218" s="389" t="n">
        <v>17</v>
      </c>
      <c r="F218" s="389">
        <f>IFERROR(VLOOKUP(QUADRO[[#This Row],[L.ATUAL]],REFERENCIA!A:J,8,FALSE),"")</f>
        <v/>
      </c>
      <c r="G218" s="27" t="inlineStr">
        <is>
          <t>Vendedor</t>
        </is>
      </c>
      <c r="H218" s="27" t="inlineStr">
        <is>
          <t>Vendedor</t>
        </is>
      </c>
      <c r="I218" s="29" t="n">
        <v>44817</v>
      </c>
      <c r="J218" s="29">
        <f>IFERROR(QUADRO[[#This Row],[ADMISSAO]]+29,"")</f>
        <v/>
      </c>
      <c r="K218" s="29">
        <f>IFERROR(QUADRO[[#This Row],[EXP.30]]+60,"")</f>
        <v/>
      </c>
      <c r="L218" s="118" t="n"/>
      <c r="M218" s="823">
        <f>IFERROR(VLOOKUP(QUADRO[[#This Row],[F. REGISTRO]]&amp;QUADRO[[#This Row],[L.ATUAL]],REFERENCIA!D:E,2,FALSE),IF(QUADRO[[#This Row],[F. REGISTRO]]="Gerente",2500,""))</f>
        <v/>
      </c>
      <c r="N218" s="41" t="inlineStr">
        <is>
          <t>Itaú</t>
        </is>
      </c>
      <c r="O218" s="389" t="n">
        <v>3039</v>
      </c>
      <c r="P218" s="389" t="n">
        <v>50327</v>
      </c>
      <c r="Q218" s="389" t="n">
        <v>5</v>
      </c>
      <c r="R218" s="41" t="inlineStr">
        <is>
          <t>Corrente</t>
        </is>
      </c>
      <c r="S218" s="389" t="n"/>
      <c r="T218" s="59" t="inlineStr">
        <is>
          <t>juliana.chamone2015@outlook.com</t>
        </is>
      </c>
      <c r="U218" s="33" t="n"/>
      <c r="Z218" s="610" t="n"/>
    </row>
    <row r="219" hidden="1" ht="15" customHeight="1" s="490">
      <c r="A219" s="728" t="n">
        <v>1218</v>
      </c>
      <c r="B219" s="11" t="inlineStr">
        <is>
          <t>Inativo</t>
        </is>
      </c>
      <c r="C219" s="27" t="inlineStr">
        <is>
          <t>WALESKA NASCIMENTO JACHINOVSKI</t>
        </is>
      </c>
      <c r="D219" s="27" t="inlineStr">
        <is>
          <t>450.173.668-22</t>
        </is>
      </c>
      <c r="E219" s="389" t="n">
        <v>27</v>
      </c>
      <c r="F219" s="389">
        <f>IFERROR(VLOOKUP(QUADRO[[#This Row],[L.ATUAL]],REFERENCIA!A:J,8,FALSE),"")</f>
        <v/>
      </c>
      <c r="G219" s="27" t="inlineStr">
        <is>
          <t>Vendedor</t>
        </is>
      </c>
      <c r="H219" s="27" t="inlineStr">
        <is>
          <t>Vendedor</t>
        </is>
      </c>
      <c r="I219" s="29" t="n">
        <v>44818</v>
      </c>
      <c r="J219" s="29">
        <f>IFERROR(QUADRO[[#This Row],[ADMISSAO]]+29,"")</f>
        <v/>
      </c>
      <c r="K219" s="29">
        <f>IFERROR(QUADRO[[#This Row],[EXP.30]]+60,"")</f>
        <v/>
      </c>
      <c r="L219" s="30" t="n"/>
      <c r="M219" s="821">
        <f>IFERROR(VLOOKUP(QUADRO[[#This Row],[F. REGISTRO]]&amp;QUADRO[[#This Row],[L.ATUAL]],REFERENCIA!D:E,2,FALSE),IF(QUADRO[[#This Row],[F. REGISTRO]]="Gerente",2500,""))</f>
        <v/>
      </c>
      <c r="N219" s="31" t="inlineStr">
        <is>
          <t>Itaú</t>
        </is>
      </c>
      <c r="O219" s="168" t="n">
        <v>43</v>
      </c>
      <c r="P219" s="168" t="n">
        <v>92646</v>
      </c>
      <c r="Q219" s="168" t="n">
        <v>8</v>
      </c>
      <c r="R219" s="31" t="inlineStr">
        <is>
          <t>Corrente</t>
        </is>
      </c>
      <c r="S219" s="168" t="inlineStr">
        <is>
          <t>E-MAIL</t>
        </is>
      </c>
      <c r="T219" s="95" t="inlineStr">
        <is>
          <t>waleskajachinovski@icloud.com</t>
        </is>
      </c>
      <c r="U219" s="33" t="n"/>
      <c r="Z219" s="610" t="n"/>
    </row>
    <row r="220" hidden="1" ht="15" customHeight="1" s="490">
      <c r="A220" s="728" t="n">
        <v>1219</v>
      </c>
      <c r="B220" s="11" t="inlineStr">
        <is>
          <t>Inativo</t>
        </is>
      </c>
      <c r="C220" s="27" t="inlineStr">
        <is>
          <t>CAROLINNA AUGUSTO LELIS</t>
        </is>
      </c>
      <c r="D220" s="27" t="inlineStr">
        <is>
          <t>071.474.826-97</t>
        </is>
      </c>
      <c r="E220" s="389" t="n">
        <v>24</v>
      </c>
      <c r="F220" s="389">
        <f>IFERROR(VLOOKUP(QUADRO[[#This Row],[L.ATUAL]],REFERENCIA!A:J,8,FALSE),"")</f>
        <v/>
      </c>
      <c r="G220" s="27" t="inlineStr">
        <is>
          <t>Vendedor</t>
        </is>
      </c>
      <c r="H220" s="27" t="inlineStr">
        <is>
          <t>Vendedor</t>
        </is>
      </c>
      <c r="I220" s="29" t="n">
        <v>44818</v>
      </c>
      <c r="J220" s="29">
        <f>IFERROR(QUADRO[[#This Row],[ADMISSAO]]+29,"")</f>
        <v/>
      </c>
      <c r="K220" s="29">
        <f>IFERROR(QUADRO[[#This Row],[EXP.30]]+60,"")</f>
        <v/>
      </c>
      <c r="L220" s="118" t="n"/>
      <c r="M220" s="824">
        <f>IFERROR(VLOOKUP(QUADRO[[#This Row],[F. REGISTRO]]&amp;QUADRO[[#This Row],[L.ATUAL]],REFERENCIA!D:E,2,FALSE),IF(QUADRO[[#This Row],[F. REGISTRO]]="Gerente",2500,""))</f>
        <v/>
      </c>
      <c r="N220" s="41" t="inlineStr">
        <is>
          <t>Itaú</t>
        </is>
      </c>
      <c r="O220" s="389" t="n">
        <v>4985</v>
      </c>
      <c r="P220" s="389" t="n">
        <v>34050</v>
      </c>
      <c r="Q220" s="389" t="n">
        <v>6</v>
      </c>
      <c r="R220" s="41" t="inlineStr">
        <is>
          <t>Corrente</t>
        </is>
      </c>
      <c r="S220" s="389" t="inlineStr">
        <is>
          <t>CPF</t>
        </is>
      </c>
      <c r="T220" s="723" t="inlineStr">
        <is>
          <t>071.474.826-97</t>
        </is>
      </c>
      <c r="U220" s="413" t="n"/>
      <c r="V220" s="294" t="n"/>
      <c r="W220" s="294" t="n"/>
      <c r="X220" s="294" t="n"/>
      <c r="Y220" s="294" t="n"/>
      <c r="Z220" s="611" t="n"/>
    </row>
    <row r="221" hidden="1" ht="15" customHeight="1" s="490">
      <c r="A221" s="728" t="n">
        <v>1220</v>
      </c>
      <c r="B221" s="11" t="inlineStr">
        <is>
          <t>Inativo</t>
        </is>
      </c>
      <c r="C221" s="27" t="inlineStr">
        <is>
          <t>GRASIELE SILVERIO FURTADO</t>
        </is>
      </c>
      <c r="D221" s="27" t="inlineStr">
        <is>
          <t>152.877.246-67</t>
        </is>
      </c>
      <c r="E221" s="389" t="n">
        <v>26</v>
      </c>
      <c r="F221" s="389">
        <f>IFERROR(VLOOKUP(QUADRO[[#This Row],[L.ATUAL]],REFERENCIA!A:J,8,FALSE),"")</f>
        <v/>
      </c>
      <c r="G221" s="27" t="inlineStr">
        <is>
          <t>Caixa</t>
        </is>
      </c>
      <c r="H221" s="27" t="inlineStr">
        <is>
          <t>Caixa</t>
        </is>
      </c>
      <c r="I221" s="29" t="n">
        <v>44819</v>
      </c>
      <c r="J221" s="29">
        <f>IFERROR(QUADRO[[#This Row],[ADMISSAO]]+29,"")</f>
        <v/>
      </c>
      <c r="K221" s="29">
        <f>IFERROR(QUADRO[[#This Row],[EXP.30]]+60,"")</f>
        <v/>
      </c>
      <c r="L221" s="30" t="inlineStr">
        <is>
          <t>OK</t>
        </is>
      </c>
      <c r="M221" s="831">
        <f>IFERROR(VLOOKUP(QUADRO[[#This Row],[F. REGISTRO]]&amp;QUADRO[[#This Row],[L.ATUAL]],REFERENCIA!D:E,2,FALSE),IF(QUADRO[[#This Row],[F. REGISTRO]]="Gerente",2500,""))</f>
        <v/>
      </c>
      <c r="N221" s="31" t="inlineStr">
        <is>
          <t>Itaú</t>
        </is>
      </c>
      <c r="O221" s="168" t="n">
        <v>8386</v>
      </c>
      <c r="P221" s="168" t="n">
        <v>21231</v>
      </c>
      <c r="Q221" s="168" t="n">
        <v>3</v>
      </c>
      <c r="R221" s="31" t="inlineStr">
        <is>
          <t>Corrente</t>
        </is>
      </c>
      <c r="S221" s="168" t="n"/>
      <c r="T221" s="168" t="n"/>
      <c r="U221" s="33" t="n"/>
      <c r="Z221" s="610" t="n"/>
    </row>
    <row r="222" hidden="1" ht="15" customHeight="1" s="490">
      <c r="A222" s="728" t="n">
        <v>1221</v>
      </c>
      <c r="B222" s="11" t="inlineStr">
        <is>
          <t>Inativo</t>
        </is>
      </c>
      <c r="C222" s="27" t="inlineStr">
        <is>
          <t>GABRIELA CAMPOS INACIO</t>
        </is>
      </c>
      <c r="D222" s="27" t="inlineStr">
        <is>
          <t>455.826.158-65</t>
        </is>
      </c>
      <c r="E222" s="389" t="n">
        <v>3</v>
      </c>
      <c r="F222" s="389">
        <f>IFERROR(VLOOKUP(QUADRO[[#This Row],[L.ATUAL]],REFERENCIA!A:J,8,FALSE),"")</f>
        <v/>
      </c>
      <c r="G222" s="27" t="inlineStr">
        <is>
          <t>Vendedora</t>
        </is>
      </c>
      <c r="H222" s="27" t="inlineStr">
        <is>
          <t>Vendedora</t>
        </is>
      </c>
      <c r="I222" s="29" t="n">
        <v>44820</v>
      </c>
      <c r="J222" s="29">
        <f>IFERROR(QUADRO[[#This Row],[ADMISSAO]]+29,"")</f>
        <v/>
      </c>
      <c r="K222" s="29">
        <f>IFERROR(QUADRO[[#This Row],[EXP.30]]+60,"")</f>
        <v/>
      </c>
      <c r="L222" s="118" t="n"/>
      <c r="M222" s="823">
        <f>IFERROR(VLOOKUP(QUADRO[[#This Row],[F. REGISTRO]]&amp;QUADRO[[#This Row],[L.ATUAL]],REFERENCIA!D:E,2,FALSE),IF(QUADRO[[#This Row],[F. REGISTRO]]="Gerente",2500,""))</f>
        <v/>
      </c>
      <c r="N222" s="41" t="inlineStr">
        <is>
          <t>Itaú</t>
        </is>
      </c>
      <c r="O222" s="389" t="n">
        <v>6520</v>
      </c>
      <c r="P222" s="389" t="n">
        <v>32913</v>
      </c>
      <c r="Q222" s="389" t="n">
        <v>4</v>
      </c>
      <c r="R222" s="41" t="inlineStr">
        <is>
          <t>Corrente</t>
        </is>
      </c>
      <c r="S222" s="389" t="n"/>
      <c r="T222" s="389" t="inlineStr">
        <is>
          <t>CNPJ 29316934000119</t>
        </is>
      </c>
      <c r="U222" s="33" t="n"/>
      <c r="Z222" s="610" t="n"/>
    </row>
    <row r="223" hidden="1" ht="15" customHeight="1" s="490">
      <c r="A223" s="728" t="n">
        <v>1222</v>
      </c>
      <c r="B223" s="11" t="inlineStr">
        <is>
          <t>Inativo</t>
        </is>
      </c>
      <c r="C223" s="27" t="inlineStr">
        <is>
          <t>BEATRIZ TRINDADE DE ALMEIDA XAVIER</t>
        </is>
      </c>
      <c r="D223" s="27" t="inlineStr">
        <is>
          <t>489.290.158-08</t>
        </is>
      </c>
      <c r="E223" s="389" t="n">
        <v>10</v>
      </c>
      <c r="F223" s="389">
        <f>IFERROR(VLOOKUP(QUADRO[[#This Row],[L.ATUAL]],REFERENCIA!A:J,8,FALSE),"")</f>
        <v/>
      </c>
      <c r="G223" s="27" t="inlineStr">
        <is>
          <t>Caixa</t>
        </is>
      </c>
      <c r="H223" s="27" t="inlineStr">
        <is>
          <t>Caixa</t>
        </is>
      </c>
      <c r="I223" s="29" t="n">
        <v>44820</v>
      </c>
      <c r="J223" s="29">
        <f>IFERROR(QUADRO[[#This Row],[ADMISSAO]]+29,"")</f>
        <v/>
      </c>
      <c r="K223" s="29">
        <f>IFERROR(QUADRO[[#This Row],[EXP.30]]+60,"")</f>
        <v/>
      </c>
      <c r="L223" s="118" t="inlineStr">
        <is>
          <t>OK</t>
        </is>
      </c>
      <c r="M223" s="823">
        <f>IFERROR(VLOOKUP(QUADRO[[#This Row],[F. REGISTRO]]&amp;QUADRO[[#This Row],[L.ATUAL]],REFERENCIA!D:E,2,FALSE),IF(QUADRO[[#This Row],[F. REGISTRO]]="Gerente",2500,""))</f>
        <v/>
      </c>
      <c r="N223" s="41" t="inlineStr">
        <is>
          <t>Itaú</t>
        </is>
      </c>
      <c r="O223" s="389" t="n">
        <v>4816</v>
      </c>
      <c r="P223" s="389" t="n">
        <v>24797</v>
      </c>
      <c r="Q223" s="389" t="n">
        <v>9</v>
      </c>
      <c r="R223" s="41" t="inlineStr">
        <is>
          <t>Corrente</t>
        </is>
      </c>
      <c r="S223" s="389" t="inlineStr">
        <is>
          <t xml:space="preserve">TELEFONE </t>
        </is>
      </c>
      <c r="T223" s="58" t="n">
        <v>17992803951</v>
      </c>
      <c r="U223" s="413" t="n"/>
      <c r="Z223" s="610" t="n"/>
    </row>
    <row r="224" hidden="1" ht="15" customHeight="1" s="490">
      <c r="A224" s="728" t="n">
        <v>1223</v>
      </c>
      <c r="B224" s="11" t="inlineStr">
        <is>
          <t>Inativo</t>
        </is>
      </c>
      <c r="C224" s="27" t="inlineStr">
        <is>
          <t>DEYVISSON ANDRE JUSTINO ROSA</t>
        </is>
      </c>
      <c r="D224" s="27" t="inlineStr">
        <is>
          <t>114.682.076-36</t>
        </is>
      </c>
      <c r="E224" s="389" t="n">
        <v>31</v>
      </c>
      <c r="F224" s="389">
        <f>IFERROR(VLOOKUP(QUADRO[[#This Row],[L.ATUAL]],REFERENCIA!A:J,8,FALSE),"")</f>
        <v/>
      </c>
      <c r="G224" s="27" t="inlineStr">
        <is>
          <t>Vendedor</t>
        </is>
      </c>
      <c r="H224" s="27" t="inlineStr">
        <is>
          <t>Vendedor</t>
        </is>
      </c>
      <c r="I224" s="29" t="n">
        <v>44821</v>
      </c>
      <c r="J224" s="29">
        <f>IFERROR(QUADRO[[#This Row],[ADMISSAO]]+29,"")</f>
        <v/>
      </c>
      <c r="K224" s="29">
        <f>IFERROR(QUADRO[[#This Row],[EXP.30]]+60,"")</f>
        <v/>
      </c>
      <c r="L224" s="30" t="n"/>
      <c r="M224" s="821">
        <f>IFERROR(VLOOKUP(QUADRO[[#This Row],[F. REGISTRO]]&amp;QUADRO[[#This Row],[L.ATUAL]],REFERENCIA!D:E,2,FALSE),IF(QUADRO[[#This Row],[F. REGISTRO]]="Gerente",2500,""))</f>
        <v/>
      </c>
      <c r="N224" s="31" t="inlineStr">
        <is>
          <t>Itaú</t>
        </is>
      </c>
      <c r="O224" s="168" t="n">
        <v>5612</v>
      </c>
      <c r="P224" s="168" t="n">
        <v>32482</v>
      </c>
      <c r="Q224" s="168" t="n">
        <v>1</v>
      </c>
      <c r="R224" s="31" t="inlineStr">
        <is>
          <t>Corrente</t>
        </is>
      </c>
      <c r="S224" s="168" t="inlineStr">
        <is>
          <t xml:space="preserve">TELEFONE </t>
        </is>
      </c>
      <c r="T224" s="168" t="n">
        <v>31991675996</v>
      </c>
      <c r="U224" s="33" t="n"/>
      <c r="Z224" s="610" t="n"/>
    </row>
    <row r="225" hidden="1" ht="15" customHeight="1" s="490">
      <c r="A225" s="728" t="n">
        <v>1224</v>
      </c>
      <c r="B225" s="11" t="inlineStr">
        <is>
          <t>Inativo</t>
        </is>
      </c>
      <c r="C225" s="27" t="inlineStr">
        <is>
          <t>RONALD GUIMARAES DA SILVA</t>
        </is>
      </c>
      <c r="D225" s="27" t="inlineStr">
        <is>
          <t>084.438.593-00</t>
        </is>
      </c>
      <c r="E225" s="389" t="n">
        <v>18</v>
      </c>
      <c r="F225" s="389">
        <f>IFERROR(VLOOKUP(QUADRO[[#This Row],[L.ATUAL]],REFERENCIA!A:J,8,FALSE),"")</f>
        <v/>
      </c>
      <c r="G225" s="27" t="inlineStr">
        <is>
          <t>Vendedor</t>
        </is>
      </c>
      <c r="H225" s="27" t="inlineStr">
        <is>
          <t>Vendedor</t>
        </is>
      </c>
      <c r="I225" s="29" t="n">
        <v>44824</v>
      </c>
      <c r="J225" s="29">
        <f>IFERROR(QUADRO[[#This Row],[ADMISSAO]]+29,"")</f>
        <v/>
      </c>
      <c r="K225" s="29">
        <f>IFERROR(QUADRO[[#This Row],[EXP.30]]+60,"")</f>
        <v/>
      </c>
      <c r="L225" s="118" t="n"/>
      <c r="M225" s="823">
        <f>IFERROR(VLOOKUP(QUADRO[[#This Row],[F. REGISTRO]]&amp;QUADRO[[#This Row],[L.ATUAL]],REFERENCIA!D:E,2,FALSE),IF(QUADRO[[#This Row],[F. REGISTRO]]="Gerente",2500,""))</f>
        <v/>
      </c>
      <c r="N225" s="41" t="inlineStr">
        <is>
          <t>Itaú</t>
        </is>
      </c>
      <c r="O225" s="389" t="n"/>
      <c r="P225" s="389" t="n"/>
      <c r="Q225" s="389" t="n"/>
      <c r="R225" s="41" t="inlineStr">
        <is>
          <t>Corrente</t>
        </is>
      </c>
      <c r="S225" s="389" t="n"/>
      <c r="T225" s="389" t="n"/>
      <c r="U225" s="33" t="n"/>
      <c r="Z225" s="610" t="n"/>
    </row>
    <row r="226" hidden="1" ht="15" customHeight="1" s="490">
      <c r="A226" s="728" t="n">
        <v>1225</v>
      </c>
      <c r="B226" s="11" t="inlineStr">
        <is>
          <t>Inativo</t>
        </is>
      </c>
      <c r="C226" s="27" t="inlineStr">
        <is>
          <t>LAIS DE AVIZ PEREIRA</t>
        </is>
      </c>
      <c r="D226" s="27" t="inlineStr">
        <is>
          <t>051.364.972-70</t>
        </is>
      </c>
      <c r="E226" s="389" t="inlineStr">
        <is>
          <t>Administrativo</t>
        </is>
      </c>
      <c r="F226" s="389">
        <f>IFERROR(VLOOKUP(QUADRO[[#This Row],[L.ATUAL]],REFERENCIA!A:J,8,FALSE),"")</f>
        <v/>
      </c>
      <c r="G226" s="27" t="inlineStr">
        <is>
          <t>Aux. Administrativo</t>
        </is>
      </c>
      <c r="H226" s="27" t="inlineStr">
        <is>
          <t>Fiscal</t>
        </is>
      </c>
      <c r="I226" s="29" t="n">
        <v>44824</v>
      </c>
      <c r="J226" s="29">
        <f>IFERROR(QUADRO[[#This Row],[ADMISSAO]]+29,"")</f>
        <v/>
      </c>
      <c r="K226" s="29">
        <f>IFERROR(QUADRO[[#This Row],[EXP.30]]+60,"")</f>
        <v/>
      </c>
      <c r="L226" s="118" t="n"/>
      <c r="M226" s="823">
        <f>IFERROR(VLOOKUP(QUADRO[[#This Row],[F. REGISTRO]]&amp;QUADRO[[#This Row],[L.ATUAL]],REFERENCIA!D:E,2,FALSE),IF(QUADRO[[#This Row],[F. REGISTRO]]="Gerente",2500,""))</f>
        <v/>
      </c>
      <c r="N226" s="41" t="inlineStr">
        <is>
          <t>Itaú</t>
        </is>
      </c>
      <c r="O226" s="389" t="n">
        <v>2919</v>
      </c>
      <c r="P226" s="389" t="n">
        <v>13567</v>
      </c>
      <c r="Q226" s="389" t="n">
        <v>9</v>
      </c>
      <c r="R226" s="41" t="inlineStr">
        <is>
          <t>Corrente</t>
        </is>
      </c>
      <c r="S226" s="389" t="n"/>
      <c r="T226" s="389" t="n"/>
      <c r="U226" s="33" t="n"/>
      <c r="Z226" s="610" t="n"/>
    </row>
    <row r="227" hidden="1" ht="15" customHeight="1" s="490">
      <c r="A227" s="728" t="n">
        <v>1226</v>
      </c>
      <c r="B227" s="11" t="inlineStr">
        <is>
          <t>Inativo</t>
        </is>
      </c>
      <c r="C227" s="186" t="inlineStr">
        <is>
          <t>MARCOS FELIPE XAVIER MATOS</t>
        </is>
      </c>
      <c r="D227" s="27" t="inlineStr">
        <is>
          <t>447.875.188-95</t>
        </is>
      </c>
      <c r="E227" s="389" t="n">
        <v>3</v>
      </c>
      <c r="F227" s="389">
        <f>IFERROR(VLOOKUP(QUADRO[[#This Row],[L.ATUAL]],REFERENCIA!A:J,8,FALSE),"")</f>
        <v/>
      </c>
      <c r="G227" s="27" t="inlineStr">
        <is>
          <t>Vendedor</t>
        </is>
      </c>
      <c r="H227" s="27" t="inlineStr">
        <is>
          <t>Vendedor</t>
        </is>
      </c>
      <c r="I227" s="29" t="n">
        <v>44825</v>
      </c>
      <c r="J227" s="29">
        <f>IFERROR(QUADRO[[#This Row],[ADMISSAO]]+29,"")</f>
        <v/>
      </c>
      <c r="K227" s="29">
        <f>IFERROR(QUADRO[[#This Row],[EXP.30]]+60,"")</f>
        <v/>
      </c>
      <c r="L227" s="118" t="n"/>
      <c r="M227" s="823">
        <f>IFERROR(VLOOKUP(QUADRO[[#This Row],[F. REGISTRO]]&amp;QUADRO[[#This Row],[L.ATUAL]],REFERENCIA!D:E,2,FALSE),IF(QUADRO[[#This Row],[F. REGISTRO]]="Gerente",2500,""))</f>
        <v/>
      </c>
      <c r="N227" s="41" t="inlineStr">
        <is>
          <t>Itaú</t>
        </is>
      </c>
      <c r="O227" s="389" t="n">
        <v>6520</v>
      </c>
      <c r="P227" s="389" t="n">
        <v>32777</v>
      </c>
      <c r="Q227" s="389" t="n">
        <v>3</v>
      </c>
      <c r="R227" s="41" t="inlineStr">
        <is>
          <t>Corrente</t>
        </is>
      </c>
      <c r="S227" s="389" t="inlineStr">
        <is>
          <t>CPF</t>
        </is>
      </c>
      <c r="T227" s="389" t="inlineStr">
        <is>
          <t>447.875.188-95</t>
        </is>
      </c>
      <c r="U227" s="33" t="n"/>
      <c r="Z227" s="610" t="n"/>
    </row>
    <row r="228" hidden="1" ht="15" customHeight="1" s="490">
      <c r="A228" s="728" t="n">
        <v>1227</v>
      </c>
      <c r="B228" s="11" t="inlineStr">
        <is>
          <t>Inativo</t>
        </is>
      </c>
      <c r="C228" s="27" t="inlineStr">
        <is>
          <t>AGATHA DIAS RESENDE</t>
        </is>
      </c>
      <c r="D228" s="27" t="inlineStr">
        <is>
          <t>022.385.216-31</t>
        </is>
      </c>
      <c r="E228" s="389" t="n">
        <v>26</v>
      </c>
      <c r="F228" s="389">
        <f>IFERROR(VLOOKUP(QUADRO[[#This Row],[L.ATUAL]],REFERENCIA!A:J,8,FALSE),"")</f>
        <v/>
      </c>
      <c r="G228" s="27" t="inlineStr">
        <is>
          <t>Caixa</t>
        </is>
      </c>
      <c r="H228" s="27" t="inlineStr">
        <is>
          <t>Caixa</t>
        </is>
      </c>
      <c r="I228" s="29" t="n">
        <v>44826</v>
      </c>
      <c r="J228" s="29">
        <f>IFERROR(QUADRO[[#This Row],[ADMISSAO]]+29,"")</f>
        <v/>
      </c>
      <c r="K228" s="29">
        <f>IFERROR(QUADRO[[#This Row],[EXP.30]]+60,"")</f>
        <v/>
      </c>
      <c r="L228" s="118" t="n"/>
      <c r="M228" s="823">
        <f>IFERROR(VLOOKUP(QUADRO[[#This Row],[F. REGISTRO]]&amp;QUADRO[[#This Row],[L.ATUAL]],REFERENCIA!D:E,2,FALSE),IF(QUADRO[[#This Row],[F. REGISTRO]]="Gerente",2500,""))</f>
        <v/>
      </c>
      <c r="N228" s="41" t="inlineStr">
        <is>
          <t>Itaú</t>
        </is>
      </c>
      <c r="O228" s="389" t="n">
        <v>6943</v>
      </c>
      <c r="P228" s="389" t="n">
        <v>56083</v>
      </c>
      <c r="Q228" s="389" t="n">
        <v>6</v>
      </c>
      <c r="R228" s="41" t="inlineStr">
        <is>
          <t>Corrente</t>
        </is>
      </c>
      <c r="S228" s="389" t="n"/>
      <c r="T228" s="389" t="n">
        <v>31973608994</v>
      </c>
      <c r="U228" s="62" t="inlineStr">
        <is>
          <t>agatha.d.resende@gmail.com</t>
        </is>
      </c>
      <c r="Z228" s="610" t="n"/>
    </row>
    <row r="229" hidden="1" ht="15" customHeight="1" s="490">
      <c r="A229" s="728" t="n">
        <v>1228</v>
      </c>
      <c r="B229" s="11" t="inlineStr">
        <is>
          <t>Inativo</t>
        </is>
      </c>
      <c r="C229" s="27" t="inlineStr">
        <is>
          <t>MARIA EDUARDA DOS REIS FARIA DOS SANTOS</t>
        </is>
      </c>
      <c r="D229" s="27" t="inlineStr">
        <is>
          <t>132.144.486-92</t>
        </is>
      </c>
      <c r="E229" s="389" t="n">
        <v>26</v>
      </c>
      <c r="F229" s="389">
        <f>IFERROR(VLOOKUP(QUADRO[[#This Row],[L.ATUAL]],REFERENCIA!A:J,8,FALSE),"")</f>
        <v/>
      </c>
      <c r="G229" s="27" t="inlineStr">
        <is>
          <t>Vendedor</t>
        </is>
      </c>
      <c r="H229" s="27" t="inlineStr">
        <is>
          <t>Vendedor</t>
        </is>
      </c>
      <c r="I229" s="29" t="n">
        <v>44830</v>
      </c>
      <c r="J229" s="29">
        <f>IFERROR(QUADRO[[#This Row],[ADMISSAO]]+29,"")</f>
        <v/>
      </c>
      <c r="K229" s="29">
        <f>IFERROR(QUADRO[[#This Row],[EXP.30]]+60,"")</f>
        <v/>
      </c>
      <c r="L229" s="30" t="n"/>
      <c r="M229" s="821">
        <f>IFERROR(VLOOKUP(QUADRO[[#This Row],[F. REGISTRO]]&amp;QUADRO[[#This Row],[L.ATUAL]],REFERENCIA!D:E,2,FALSE),IF(QUADRO[[#This Row],[F. REGISTRO]]="Gerente",2500,""))</f>
        <v/>
      </c>
      <c r="N229" s="31" t="inlineStr">
        <is>
          <t>Itaú</t>
        </is>
      </c>
      <c r="O229" s="168" t="n">
        <v>6960</v>
      </c>
      <c r="P229" s="168" t="n">
        <v>49783</v>
      </c>
      <c r="Q229" s="168" t="n">
        <v>9</v>
      </c>
      <c r="R229" s="31" t="inlineStr">
        <is>
          <t>Corrente</t>
        </is>
      </c>
      <c r="S229" s="168" t="n"/>
      <c r="T229" s="168" t="n"/>
      <c r="U229" s="33" t="n"/>
      <c r="Z229" s="610" t="n"/>
    </row>
    <row r="230" hidden="1" ht="15" customHeight="1" s="490">
      <c r="A230" s="728" t="n">
        <v>1229</v>
      </c>
      <c r="B230" s="11" t="inlineStr">
        <is>
          <t>Inativo</t>
        </is>
      </c>
      <c r="C230" s="27" t="inlineStr">
        <is>
          <t>ROBERTA DE OLIVEIRA RODRIGUES</t>
        </is>
      </c>
      <c r="D230" s="27" t="inlineStr">
        <is>
          <t>055.829.011-67</t>
        </is>
      </c>
      <c r="E230" s="389" t="n">
        <v>7</v>
      </c>
      <c r="F230" s="389">
        <f>IFERROR(VLOOKUP(QUADRO[[#This Row],[L.ATUAL]],REFERENCIA!A:J,8,FALSE),"")</f>
        <v/>
      </c>
      <c r="G230" s="27" t="inlineStr">
        <is>
          <t>Vendedor</t>
        </is>
      </c>
      <c r="H230" s="27" t="inlineStr">
        <is>
          <t>Vendedor</t>
        </is>
      </c>
      <c r="I230" s="29" t="n">
        <v>44831</v>
      </c>
      <c r="J230" s="29">
        <f>IFERROR(QUADRO[[#This Row],[ADMISSAO]]+29,"")</f>
        <v/>
      </c>
      <c r="K230" s="29">
        <f>IFERROR(QUADRO[[#This Row],[EXP.30]]+60,"")</f>
        <v/>
      </c>
      <c r="L230" s="118" t="n"/>
      <c r="M230" s="823">
        <f>IFERROR(VLOOKUP(QUADRO[[#This Row],[F. REGISTRO]]&amp;QUADRO[[#This Row],[L.ATUAL]],REFERENCIA!D:E,2,FALSE),IF(QUADRO[[#This Row],[F. REGISTRO]]="Gerente",2500,""))</f>
        <v/>
      </c>
      <c r="N230" s="41" t="inlineStr">
        <is>
          <t>Itaú</t>
        </is>
      </c>
      <c r="O230" s="389" t="n">
        <v>7136</v>
      </c>
      <c r="P230" s="389" t="n">
        <v>41826</v>
      </c>
      <c r="Q230" s="389" t="n">
        <v>1</v>
      </c>
      <c r="R230" s="41" t="inlineStr">
        <is>
          <t>Corrente</t>
        </is>
      </c>
      <c r="S230" s="389" t="n"/>
      <c r="T230" s="389" t="n"/>
      <c r="U230" s="33" t="n"/>
      <c r="Z230" s="610" t="n"/>
    </row>
    <row r="231" hidden="1" ht="15" customHeight="1" s="490">
      <c r="A231" s="728" t="n">
        <v>1230</v>
      </c>
      <c r="B231" s="11" t="inlineStr">
        <is>
          <t>Inativo</t>
        </is>
      </c>
      <c r="C231" s="27" t="inlineStr">
        <is>
          <t>LAIS HERMINIA FERNANDEZ CAMARGO</t>
        </is>
      </c>
      <c r="D231" s="27" t="inlineStr">
        <is>
          <t>504.124.158-95</t>
        </is>
      </c>
      <c r="E231" s="389" t="n">
        <v>2</v>
      </c>
      <c r="F231" s="389">
        <f>IFERROR(VLOOKUP(QUADRO[[#This Row],[L.ATUAL]],REFERENCIA!A:J,8,FALSE),"")</f>
        <v/>
      </c>
      <c r="G231" s="27" t="inlineStr">
        <is>
          <t>Vendedor</t>
        </is>
      </c>
      <c r="H231" s="27" t="inlineStr">
        <is>
          <t>Vendedor</t>
        </is>
      </c>
      <c r="I231" s="29" t="n">
        <v>44834</v>
      </c>
      <c r="J231" s="29">
        <f>IFERROR(QUADRO[[#This Row],[ADMISSAO]]+29,"")</f>
        <v/>
      </c>
      <c r="K231" s="29">
        <f>IFERROR(QUADRO[[#This Row],[EXP.30]]+60,"")</f>
        <v/>
      </c>
      <c r="L231" s="118" t="n"/>
      <c r="M231" s="823">
        <f>IFERROR(VLOOKUP(QUADRO[[#This Row],[F. REGISTRO]]&amp;QUADRO[[#This Row],[L.ATUAL]],REFERENCIA!D:E,2,FALSE),IF(QUADRO[[#This Row],[F. REGISTRO]]="Gerente",2500,""))</f>
        <v/>
      </c>
      <c r="N231" s="41" t="inlineStr">
        <is>
          <t>Itaú</t>
        </is>
      </c>
      <c r="O231" s="389" t="n">
        <v>6317</v>
      </c>
      <c r="P231" s="389" t="n">
        <v>42800</v>
      </c>
      <c r="Q231" s="389" t="n">
        <v>8</v>
      </c>
      <c r="R231" s="41" t="inlineStr">
        <is>
          <t>Corrente</t>
        </is>
      </c>
      <c r="S231" s="389" t="inlineStr">
        <is>
          <t xml:space="preserve">TELEFONE </t>
        </is>
      </c>
      <c r="T231" s="389" t="inlineStr">
        <is>
          <t>(15) 996449368</t>
        </is>
      </c>
      <c r="U231" s="33" t="n"/>
      <c r="Z231" s="610" t="n"/>
    </row>
    <row r="232" hidden="1" ht="15" customHeight="1" s="490">
      <c r="A232" s="728" t="n">
        <v>1231</v>
      </c>
      <c r="B232" s="11" t="inlineStr">
        <is>
          <t>Inativo</t>
        </is>
      </c>
      <c r="C232" s="27" t="inlineStr">
        <is>
          <t>PABLO HENRIQUE ALVES DA SILVA</t>
        </is>
      </c>
      <c r="D232" s="27" t="inlineStr">
        <is>
          <t>492.211.858-69</t>
        </is>
      </c>
      <c r="E232" s="389" t="n">
        <v>6</v>
      </c>
      <c r="F232" s="389">
        <f>IFERROR(VLOOKUP(QUADRO[[#This Row],[L.ATUAL]],REFERENCIA!A:J,8,FALSE),"")</f>
        <v/>
      </c>
      <c r="G232" s="27" t="inlineStr">
        <is>
          <t>Vendedor</t>
        </is>
      </c>
      <c r="H232" s="27" t="inlineStr">
        <is>
          <t>Vendedor</t>
        </is>
      </c>
      <c r="I232" s="29" t="n">
        <v>44838</v>
      </c>
      <c r="J232" s="29">
        <f>IFERROR(QUADRO[[#This Row],[ADMISSAO]]+29,"")</f>
        <v/>
      </c>
      <c r="K232" s="29">
        <f>IFERROR(QUADRO[[#This Row],[EXP.30]]+60,"")</f>
        <v/>
      </c>
      <c r="L232" s="118" t="n"/>
      <c r="M232" s="823">
        <f>IFERROR(VLOOKUP(QUADRO[[#This Row],[F. REGISTRO]]&amp;QUADRO[[#This Row],[L.ATUAL]],REFERENCIA!D:E,2,FALSE),IF(QUADRO[[#This Row],[F. REGISTRO]]="Gerente",2500,""))</f>
        <v/>
      </c>
      <c r="N232" s="41" t="inlineStr">
        <is>
          <t>Itaú</t>
        </is>
      </c>
      <c r="O232" s="389" t="n">
        <v>4533</v>
      </c>
      <c r="P232" s="389" t="n">
        <v>26190</v>
      </c>
      <c r="Q232" s="389" t="n">
        <v>7</v>
      </c>
      <c r="R232" s="41" t="inlineStr">
        <is>
          <t>Corrente</t>
        </is>
      </c>
      <c r="S232" s="389" t="n"/>
      <c r="T232" s="389" t="n"/>
      <c r="U232" s="33" t="n"/>
      <c r="Z232" s="610" t="n"/>
    </row>
    <row r="233" hidden="1" ht="15" customHeight="1" s="490">
      <c r="A233" s="728" t="n">
        <v>1232</v>
      </c>
      <c r="B233" s="11" t="inlineStr">
        <is>
          <t>Inativo</t>
        </is>
      </c>
      <c r="C233" s="27" t="inlineStr">
        <is>
          <t>PAOLA DAS NEVES MARTINS</t>
        </is>
      </c>
      <c r="D233" s="27" t="inlineStr">
        <is>
          <t>519.874.898-61</t>
        </is>
      </c>
      <c r="E233" s="389" t="n">
        <v>4</v>
      </c>
      <c r="F233" s="389">
        <f>IFERROR(VLOOKUP(QUADRO[[#This Row],[L.ATUAL]],REFERENCIA!A:J,8,FALSE),"")</f>
        <v/>
      </c>
      <c r="G233" s="27" t="inlineStr">
        <is>
          <t>Vendedor</t>
        </is>
      </c>
      <c r="H233" s="27" t="inlineStr">
        <is>
          <t>Vendedor</t>
        </is>
      </c>
      <c r="I233" s="29" t="n">
        <v>44840</v>
      </c>
      <c r="J233" s="29">
        <f>IFERROR(QUADRO[[#This Row],[ADMISSAO]]+29,"")</f>
        <v/>
      </c>
      <c r="K233" s="29">
        <f>IFERROR(QUADRO[[#This Row],[EXP.30]]+60,"")</f>
        <v/>
      </c>
      <c r="L233" s="118" t="n"/>
      <c r="M233" s="823">
        <f>IFERROR(VLOOKUP(QUADRO[[#This Row],[F. REGISTRO]]&amp;QUADRO[[#This Row],[L.ATUAL]],REFERENCIA!D:E,2,FALSE),IF(QUADRO[[#This Row],[F. REGISTRO]]="Gerente",2500,""))</f>
        <v/>
      </c>
      <c r="N233" s="41" t="inlineStr">
        <is>
          <t>Itaú</t>
        </is>
      </c>
      <c r="O233" s="389" t="n">
        <v>1178</v>
      </c>
      <c r="P233" s="389" t="n">
        <v>46439</v>
      </c>
      <c r="Q233" s="389" t="n">
        <v>0</v>
      </c>
      <c r="R233" s="41" t="inlineStr">
        <is>
          <t>Corrente</t>
        </is>
      </c>
      <c r="S233" s="389" t="inlineStr">
        <is>
          <t xml:space="preserve">TELEFONE </t>
        </is>
      </c>
      <c r="T233" s="389" t="inlineStr">
        <is>
          <t>(15) 981030567</t>
        </is>
      </c>
      <c r="U233" s="33" t="n"/>
      <c r="Z233" s="610" t="n"/>
    </row>
    <row r="234" hidden="1" ht="15" customHeight="1" s="490">
      <c r="A234" s="728" t="n">
        <v>1233</v>
      </c>
      <c r="B234" s="11" t="inlineStr">
        <is>
          <t>Inativo</t>
        </is>
      </c>
      <c r="C234" s="27" t="inlineStr">
        <is>
          <t>KEVYN MATIAS DAS GRACAS</t>
        </is>
      </c>
      <c r="D234" s="27" t="inlineStr">
        <is>
          <t>454,309,928-10</t>
        </is>
      </c>
      <c r="E234" s="389" t="n">
        <v>4</v>
      </c>
      <c r="F234" s="389">
        <f>IFERROR(VLOOKUP(QUADRO[[#This Row],[L.ATUAL]],REFERENCIA!A:J,8,FALSE),"")</f>
        <v/>
      </c>
      <c r="G234" s="27" t="inlineStr">
        <is>
          <t>Vendedor</t>
        </is>
      </c>
      <c r="H234" s="27" t="inlineStr">
        <is>
          <t>Vendedor</t>
        </is>
      </c>
      <c r="I234" s="29" t="n">
        <v>44841</v>
      </c>
      <c r="J234" s="29">
        <f>IFERROR(QUADRO[[#This Row],[ADMISSAO]]+29,"")</f>
        <v/>
      </c>
      <c r="K234" s="29">
        <f>IFERROR(QUADRO[[#This Row],[EXP.30]]+60,"")</f>
        <v/>
      </c>
      <c r="L234" s="118" t="n"/>
      <c r="M234" s="832">
        <f>IFERROR(VLOOKUP(QUADRO[[#This Row],[F. REGISTRO]]&amp;QUADRO[[#This Row],[L.ATUAL]],REFERENCIA!D:E,2,FALSE),IF(QUADRO[[#This Row],[F. REGISTRO]]="Gerente",2500,""))</f>
        <v/>
      </c>
      <c r="N234" s="41" t="inlineStr">
        <is>
          <t>Itaú</t>
        </is>
      </c>
      <c r="O234" s="389" t="n">
        <v>6317</v>
      </c>
      <c r="P234" s="389" t="n">
        <v>40734</v>
      </c>
      <c r="Q234" s="389" t="n">
        <v>1</v>
      </c>
      <c r="R234" s="41" t="inlineStr">
        <is>
          <t>Corrente</t>
        </is>
      </c>
      <c r="S234" s="389" t="inlineStr">
        <is>
          <t xml:space="preserve">TELEFONE </t>
        </is>
      </c>
      <c r="T234" s="389" t="inlineStr">
        <is>
          <t>(15) 981031022</t>
        </is>
      </c>
      <c r="U234" s="33" t="n"/>
      <c r="Z234" s="610" t="n"/>
    </row>
    <row r="235" hidden="1" ht="15" customHeight="1" s="490">
      <c r="A235" s="728" t="n">
        <v>1234</v>
      </c>
      <c r="B235" s="11" t="inlineStr">
        <is>
          <t>Inativo</t>
        </is>
      </c>
      <c r="C235" s="27" t="inlineStr">
        <is>
          <t>THAYNA FERNANDES ORTEGA</t>
        </is>
      </c>
      <c r="D235" s="27" t="inlineStr">
        <is>
          <t>486.805.658-14</t>
        </is>
      </c>
      <c r="E235" s="389" t="n">
        <v>1</v>
      </c>
      <c r="F235" s="389">
        <f>IFERROR(VLOOKUP(QUADRO[[#This Row],[L.ATUAL]],REFERENCIA!A:J,8,FALSE),"")</f>
        <v/>
      </c>
      <c r="G235" s="27" t="inlineStr">
        <is>
          <t>Vendedor</t>
        </is>
      </c>
      <c r="H235" s="27" t="inlineStr">
        <is>
          <t>Vendedor</t>
        </is>
      </c>
      <c r="I235" s="29" t="n">
        <v>44841</v>
      </c>
      <c r="J235" s="54">
        <f>IFERROR(QUADRO[[#This Row],[ADMISSAO]]+29,"")</f>
        <v/>
      </c>
      <c r="K235" s="29">
        <f>IFERROR(QUADRO[[#This Row],[EXP.30]]+60,"")</f>
        <v/>
      </c>
      <c r="L235" s="118" t="n"/>
      <c r="M235" s="823">
        <f>IFERROR(VLOOKUP(QUADRO[[#This Row],[F. REGISTRO]]&amp;QUADRO[[#This Row],[L.ATUAL]],REFERENCIA!D:E,2,FALSE),IF(QUADRO[[#This Row],[F. REGISTRO]]="Gerente",2500,""))</f>
        <v/>
      </c>
      <c r="N235" s="41" t="inlineStr">
        <is>
          <t>Itaú</t>
        </is>
      </c>
      <c r="O235" s="389" t="n">
        <v>8731</v>
      </c>
      <c r="P235" s="389" t="n">
        <v>40834</v>
      </c>
      <c r="Q235" s="389" t="n">
        <v>3</v>
      </c>
      <c r="R235" s="41" t="inlineStr">
        <is>
          <t>Corrente</t>
        </is>
      </c>
      <c r="S235" s="389" t="inlineStr">
        <is>
          <t xml:space="preserve">TELEFONE </t>
        </is>
      </c>
      <c r="T235" s="389" t="inlineStr">
        <is>
          <t>(15) 988085747</t>
        </is>
      </c>
      <c r="U235" s="33" t="n"/>
      <c r="Z235" s="610" t="n"/>
    </row>
    <row r="236" hidden="1" ht="15" customHeight="1" s="490">
      <c r="A236" s="728" t="n">
        <v>1235</v>
      </c>
      <c r="B236" s="11" t="inlineStr">
        <is>
          <t>Inativo</t>
        </is>
      </c>
      <c r="C236" s="27" t="inlineStr">
        <is>
          <t>VINICIUS DE ALMEIDA VIEIRA</t>
        </is>
      </c>
      <c r="D236" s="27" t="inlineStr">
        <is>
          <t>494.976.798-40</t>
        </is>
      </c>
      <c r="E236" s="389" t="n">
        <v>2</v>
      </c>
      <c r="F236" s="389">
        <f>IFERROR(VLOOKUP(QUADRO[[#This Row],[L.ATUAL]],REFERENCIA!A:J,8,FALSE),"")</f>
        <v/>
      </c>
      <c r="G236" s="27" t="inlineStr">
        <is>
          <t>Vendedor</t>
        </is>
      </c>
      <c r="H236" s="27" t="inlineStr">
        <is>
          <t>Vendedor</t>
        </is>
      </c>
      <c r="I236" s="29" t="n">
        <v>44841</v>
      </c>
      <c r="J236" s="29">
        <f>IFERROR(QUADRO[[#This Row],[ADMISSAO]]+29,"")</f>
        <v/>
      </c>
      <c r="K236" s="29">
        <f>IFERROR(QUADRO[[#This Row],[EXP.30]]+60,"")</f>
        <v/>
      </c>
      <c r="L236" s="118" t="n"/>
      <c r="M236" s="823">
        <f>IFERROR(VLOOKUP(QUADRO[[#This Row],[F. REGISTRO]]&amp;QUADRO[[#This Row],[L.ATUAL]],REFERENCIA!D:E,2,FALSE),IF(QUADRO[[#This Row],[F. REGISTRO]]="Gerente",2500,""))</f>
        <v/>
      </c>
      <c r="N236" s="41" t="inlineStr">
        <is>
          <t>Itaú</t>
        </is>
      </c>
      <c r="O236" s="389" t="n">
        <v>8594</v>
      </c>
      <c r="P236" s="389" t="n">
        <v>13396</v>
      </c>
      <c r="Q236" s="389" t="n">
        <v>2</v>
      </c>
      <c r="R236" s="41" t="inlineStr">
        <is>
          <t>Corrente</t>
        </is>
      </c>
      <c r="S236" s="389" t="inlineStr">
        <is>
          <t xml:space="preserve">TELEFONE </t>
        </is>
      </c>
      <c r="T236" s="389" t="inlineStr">
        <is>
          <t>(15) 996323513</t>
        </is>
      </c>
      <c r="U236" s="33" t="n"/>
      <c r="Z236" s="610" t="n"/>
    </row>
    <row r="237" hidden="1" ht="15" customHeight="1" s="490">
      <c r="A237" s="728" t="n">
        <v>1236</v>
      </c>
      <c r="B237" s="11" t="inlineStr">
        <is>
          <t>Inativo</t>
        </is>
      </c>
      <c r="C237" s="27" t="inlineStr">
        <is>
          <t>GUSTAVO LOPES FELICIANO DA SILVA</t>
        </is>
      </c>
      <c r="D237" s="27" t="inlineStr">
        <is>
          <t>434.480.938-66</t>
        </is>
      </c>
      <c r="E237" s="389" t="n">
        <v>28</v>
      </c>
      <c r="F237" s="389">
        <f>IFERROR(VLOOKUP(QUADRO[[#This Row],[L.ATUAL]],REFERENCIA!A:J,8,FALSE),"")</f>
        <v/>
      </c>
      <c r="G237" s="27" t="inlineStr">
        <is>
          <t>Vendedor</t>
        </is>
      </c>
      <c r="H237" s="27" t="inlineStr">
        <is>
          <t>Vendedor</t>
        </is>
      </c>
      <c r="I237" s="29" t="n">
        <v>44842</v>
      </c>
      <c r="J237" s="29">
        <f>IFERROR(QUADRO[[#This Row],[ADMISSAO]]+29,"")</f>
        <v/>
      </c>
      <c r="K237" s="29">
        <f>IFERROR(QUADRO[[#This Row],[EXP.30]]+60,"")</f>
        <v/>
      </c>
      <c r="L237" s="118" t="n"/>
      <c r="M237" s="823">
        <f>IFERROR(VLOOKUP(QUADRO[[#This Row],[F. REGISTRO]]&amp;QUADRO[[#This Row],[L.ATUAL]],REFERENCIA!D:E,2,FALSE),IF(QUADRO[[#This Row],[F. REGISTRO]]="Gerente",2500,""))</f>
        <v/>
      </c>
      <c r="N237" s="41" t="inlineStr">
        <is>
          <t>Itaú</t>
        </is>
      </c>
      <c r="O237" s="389" t="inlineStr">
        <is>
          <t>PIX</t>
        </is>
      </c>
      <c r="P237" s="389" t="n"/>
      <c r="Q237" s="389" t="n"/>
      <c r="R237" s="41" t="inlineStr">
        <is>
          <t>Corrente</t>
        </is>
      </c>
      <c r="S237" s="389" t="inlineStr">
        <is>
          <t>CPF</t>
        </is>
      </c>
      <c r="T237" s="389" t="inlineStr">
        <is>
          <t>434.480.938-66</t>
        </is>
      </c>
      <c r="U237" s="33" t="n"/>
      <c r="Z237" s="610" t="n"/>
    </row>
    <row r="238" hidden="1" ht="15" customHeight="1" s="490">
      <c r="A238" s="728" t="n">
        <v>1237</v>
      </c>
      <c r="B238" s="11" t="inlineStr">
        <is>
          <t>Inativo</t>
        </is>
      </c>
      <c r="C238" s="27" t="inlineStr">
        <is>
          <t>JOAO VITOR SANTOS RIBEIRO</t>
        </is>
      </c>
      <c r="D238" s="27" t="inlineStr">
        <is>
          <t>081.448.635-50</t>
        </is>
      </c>
      <c r="E238" s="389" t="n">
        <v>26</v>
      </c>
      <c r="F238" s="389">
        <f>IFERROR(VLOOKUP(QUADRO[[#This Row],[L.ATUAL]],REFERENCIA!A:J,8,FALSE),"")</f>
        <v/>
      </c>
      <c r="G238" s="27" t="inlineStr">
        <is>
          <t>Vendedor</t>
        </is>
      </c>
      <c r="H238" s="27" t="inlineStr">
        <is>
          <t>Vendedor</t>
        </is>
      </c>
      <c r="I238" s="29" t="n">
        <v>44842</v>
      </c>
      <c r="J238" s="29">
        <f>IFERROR(QUADRO[[#This Row],[ADMISSAO]]+29,"")</f>
        <v/>
      </c>
      <c r="K238" s="29">
        <f>IFERROR(QUADRO[[#This Row],[EXP.30]]+60,"")</f>
        <v/>
      </c>
      <c r="L238" s="30" t="n"/>
      <c r="M238" s="821">
        <f>IFERROR(VLOOKUP(QUADRO[[#This Row],[F. REGISTRO]]&amp;QUADRO[[#This Row],[L.ATUAL]],REFERENCIA!D:E,2,FALSE),IF(QUADRO[[#This Row],[F. REGISTRO]]="Gerente",2500,""))</f>
        <v/>
      </c>
      <c r="N238" s="31" t="inlineStr">
        <is>
          <t>Itaú</t>
        </is>
      </c>
      <c r="O238" s="168" t="n">
        <v>8820</v>
      </c>
      <c r="P238" s="168" t="n">
        <v>27056</v>
      </c>
      <c r="Q238" s="168" t="n">
        <v>2</v>
      </c>
      <c r="R238" s="31" t="inlineStr">
        <is>
          <t>Corrente</t>
        </is>
      </c>
      <c r="S238" s="168" t="inlineStr">
        <is>
          <t>E-MAIL</t>
        </is>
      </c>
      <c r="T238" s="168" t="inlineStr">
        <is>
          <t>ribeirovitor830@gmail.com</t>
        </is>
      </c>
      <c r="U238" s="62" t="inlineStr">
        <is>
          <t>ribeirovitor830@gmail.com</t>
        </is>
      </c>
      <c r="Z238" s="610" t="n"/>
    </row>
    <row r="239" hidden="1" ht="15" customHeight="1" s="490">
      <c r="A239" s="728" t="n">
        <v>1238</v>
      </c>
      <c r="B239" s="11" t="inlineStr">
        <is>
          <t>Inativo</t>
        </is>
      </c>
      <c r="C239" s="27" t="inlineStr">
        <is>
          <t>MATEUS GOMES DE SOUZA</t>
        </is>
      </c>
      <c r="D239" s="27" t="inlineStr">
        <is>
          <t>053.091.111-66</t>
        </is>
      </c>
      <c r="E239" s="389" t="inlineStr">
        <is>
          <t>BSB</t>
        </is>
      </c>
      <c r="F239" s="389">
        <f>IFERROR(VLOOKUP(QUADRO[[#This Row],[L.ATUAL]],REFERENCIA!A:J,8,FALSE),"")</f>
        <v/>
      </c>
      <c r="G239" s="27" t="inlineStr">
        <is>
          <t>Vendedor</t>
        </is>
      </c>
      <c r="H239" s="49" t="inlineStr">
        <is>
          <t>Vendedor</t>
        </is>
      </c>
      <c r="I239" s="98" t="n">
        <v>44842</v>
      </c>
      <c r="J239" s="98">
        <f>IFERROR(QUADRO[[#This Row],[ADMISSAO]]+29,"")</f>
        <v/>
      </c>
      <c r="K239" s="98">
        <f>IFERROR(QUADRO[[#This Row],[EXP.30]]+60,"")</f>
        <v/>
      </c>
      <c r="L239" s="30" t="n"/>
      <c r="M239" s="821">
        <f>IFERROR(VLOOKUP(QUADRO[[#This Row],[F. REGISTRO]]&amp;QUADRO[[#This Row],[L.ATUAL]],REFERENCIA!D:E,2,FALSE),IF(QUADRO[[#This Row],[F. REGISTRO]]="Gerente",2500,""))</f>
        <v/>
      </c>
      <c r="N239" s="31" t="inlineStr">
        <is>
          <t>Itaú</t>
        </is>
      </c>
      <c r="O239" s="168" t="n">
        <v>4448</v>
      </c>
      <c r="P239" s="168" t="n">
        <v>73111</v>
      </c>
      <c r="Q239" s="168" t="n">
        <v>9</v>
      </c>
      <c r="R239" s="31" t="inlineStr">
        <is>
          <t>Corrente</t>
        </is>
      </c>
      <c r="S239" s="168" t="n"/>
      <c r="T239" s="168" t="n"/>
      <c r="U239" s="99" t="n"/>
      <c r="Z239" s="610" t="n"/>
    </row>
    <row r="240" hidden="1" ht="15" customHeight="1" s="490">
      <c r="A240" s="728" t="n">
        <v>1239</v>
      </c>
      <c r="B240" s="11" t="inlineStr">
        <is>
          <t>Inativo</t>
        </is>
      </c>
      <c r="C240" s="27" t="inlineStr">
        <is>
          <t>SKARLET DA COSTA SILVA</t>
        </is>
      </c>
      <c r="D240" s="27" t="inlineStr">
        <is>
          <t>034.287.553-16</t>
        </is>
      </c>
      <c r="E240" s="389" t="inlineStr">
        <is>
          <t>BSBS</t>
        </is>
      </c>
      <c r="F240" s="389">
        <f>IFERROR(VLOOKUP(QUADRO[[#This Row],[L.ATUAL]],REFERENCIA!A:J,8,FALSE),"")</f>
        <v/>
      </c>
      <c r="G240" s="27" t="inlineStr">
        <is>
          <t>Vendedor</t>
        </is>
      </c>
      <c r="H240" s="49" t="inlineStr">
        <is>
          <t>Vendedor</t>
        </is>
      </c>
      <c r="I240" s="98" t="n">
        <v>44842</v>
      </c>
      <c r="J240" s="98">
        <f>IFERROR(QUADRO[[#This Row],[ADMISSAO]]+29,"")</f>
        <v/>
      </c>
      <c r="K240" s="98">
        <f>IFERROR(QUADRO[[#This Row],[EXP.30]]+60,"")</f>
        <v/>
      </c>
      <c r="L240" s="30" t="n"/>
      <c r="M240" s="821">
        <f>IFERROR(VLOOKUP(QUADRO[[#This Row],[F. REGISTRO]]&amp;QUADRO[[#This Row],[L.ATUAL]],REFERENCIA!D:E,2,FALSE),IF(QUADRO[[#This Row],[F. REGISTRO]]="Gerente",2500,""))</f>
        <v/>
      </c>
      <c r="N240" s="31" t="inlineStr">
        <is>
          <t>Itaú</t>
        </is>
      </c>
      <c r="O240" s="168" t="n">
        <v>4448</v>
      </c>
      <c r="P240" s="168" t="n">
        <v>73063</v>
      </c>
      <c r="Q240" s="168" t="n">
        <v>2</v>
      </c>
      <c r="R240" s="31" t="inlineStr">
        <is>
          <t>Corrente</t>
        </is>
      </c>
      <c r="S240" s="168" t="n"/>
      <c r="T240" s="168" t="n"/>
      <c r="U240" s="99" t="n"/>
      <c r="Z240" s="610" t="n"/>
    </row>
    <row r="241" hidden="1" ht="15" customHeight="1" s="490">
      <c r="A241" s="728" t="n">
        <v>1240</v>
      </c>
      <c r="B241" s="11" t="inlineStr">
        <is>
          <t>Inativo</t>
        </is>
      </c>
      <c r="C241" s="27" t="inlineStr">
        <is>
          <t>THABATA MIEIRO DA SILVA</t>
        </is>
      </c>
      <c r="D241" s="27" t="inlineStr">
        <is>
          <t>463.061.828-70</t>
        </is>
      </c>
      <c r="E241" s="389" t="n">
        <v>15</v>
      </c>
      <c r="F241" s="389">
        <f>IFERROR(VLOOKUP(QUADRO[[#This Row],[L.ATUAL]],REFERENCIA!A:J,8,FALSE),"")</f>
        <v/>
      </c>
      <c r="G241" s="27" t="inlineStr">
        <is>
          <t>Vendedor</t>
        </is>
      </c>
      <c r="H241" s="27" t="inlineStr">
        <is>
          <t>Vendedor</t>
        </is>
      </c>
      <c r="I241" s="29" t="n">
        <v>44842</v>
      </c>
      <c r="J241" s="29">
        <f>IFERROR(QUADRO[[#This Row],[ADMISSAO]]+29,"")</f>
        <v/>
      </c>
      <c r="K241" s="29">
        <f>IFERROR(QUADRO[[#This Row],[EXP.30]]+60,"")</f>
        <v/>
      </c>
      <c r="L241" s="118" t="n"/>
      <c r="M241" s="823">
        <f>IFERROR(VLOOKUP(QUADRO[[#This Row],[F. REGISTRO]]&amp;QUADRO[[#This Row],[L.ATUAL]],REFERENCIA!D:E,2,FALSE),IF(QUADRO[[#This Row],[F. REGISTRO]]="Gerente",2500,""))</f>
        <v/>
      </c>
      <c r="N241" s="41" t="inlineStr">
        <is>
          <t>Itaú</t>
        </is>
      </c>
      <c r="O241" s="389" t="n">
        <v>5718</v>
      </c>
      <c r="P241" s="389" t="n">
        <v>3331</v>
      </c>
      <c r="Q241" s="389" t="n">
        <v>8</v>
      </c>
      <c r="R241" s="41" t="inlineStr">
        <is>
          <t>Corrente</t>
        </is>
      </c>
      <c r="S241" s="389" t="inlineStr">
        <is>
          <t>CPF</t>
        </is>
      </c>
      <c r="T241" s="389" t="inlineStr">
        <is>
          <t>463.061.828-70</t>
        </is>
      </c>
      <c r="U241" s="33" t="n"/>
      <c r="Z241" s="610" t="n"/>
    </row>
    <row r="242" hidden="1" ht="15" customHeight="1" s="490">
      <c r="A242" s="728" t="n">
        <v>1241</v>
      </c>
      <c r="B242" s="11" t="inlineStr">
        <is>
          <t>Inativo</t>
        </is>
      </c>
      <c r="C242" s="27" t="inlineStr">
        <is>
          <t>BARBARA DE OLIVEIRA TEODORO</t>
        </is>
      </c>
      <c r="D242" s="27" t="inlineStr">
        <is>
          <t>404.128.928-98</t>
        </is>
      </c>
      <c r="E242" s="389" t="inlineStr">
        <is>
          <t>Administrativo</t>
        </is>
      </c>
      <c r="F242" s="389">
        <f>IFERROR(VLOOKUP(QUADRO[[#This Row],[L.ATUAL]],REFERENCIA!A:J,8,FALSE),"")</f>
        <v/>
      </c>
      <c r="G242" s="27" t="inlineStr">
        <is>
          <t>Aux. Administrativo</t>
        </is>
      </c>
      <c r="H242" s="27" t="inlineStr">
        <is>
          <t>Aux. Administrativo</t>
        </is>
      </c>
      <c r="I242" s="29" t="n">
        <v>44844</v>
      </c>
      <c r="J242" s="29">
        <f>IFERROR(QUADRO[[#This Row],[ADMISSAO]]+29,"")</f>
        <v/>
      </c>
      <c r="K242" s="29">
        <f>IFERROR(QUADRO[[#This Row],[EXP.30]]+60,"")</f>
        <v/>
      </c>
      <c r="L242" s="30" t="n"/>
      <c r="M242" s="821">
        <f>IFERROR(VLOOKUP(QUADRO[[#This Row],[F. REGISTRO]]&amp;QUADRO[[#This Row],[L.ATUAL]],REFERENCIA!D:E,2,FALSE),IF(QUADRO[[#This Row],[F. REGISTRO]]="Gerente",2500,""))</f>
        <v/>
      </c>
      <c r="N242" s="31" t="inlineStr">
        <is>
          <t>Itaú</t>
        </is>
      </c>
      <c r="O242" s="168" t="n">
        <v>1178</v>
      </c>
      <c r="P242" s="168" t="n">
        <v>48927</v>
      </c>
      <c r="Q242" s="168" t="n">
        <v>2</v>
      </c>
      <c r="R242" s="31" t="inlineStr">
        <is>
          <t>Corrente</t>
        </is>
      </c>
      <c r="S242" s="168" t="inlineStr">
        <is>
          <t>CPF</t>
        </is>
      </c>
      <c r="T242" s="168" t="inlineStr">
        <is>
          <t>404.128.928-98</t>
        </is>
      </c>
      <c r="U242" s="33" t="n"/>
      <c r="Z242" s="610" t="n"/>
    </row>
    <row r="243" hidden="1" ht="15" customHeight="1" s="490">
      <c r="A243" s="728" t="n">
        <v>1242</v>
      </c>
      <c r="B243" s="11" t="inlineStr">
        <is>
          <t>Inativo</t>
        </is>
      </c>
      <c r="C243" s="27" t="inlineStr">
        <is>
          <t>MAIARA STEFENON DE MATOS</t>
        </is>
      </c>
      <c r="D243" s="27" t="inlineStr">
        <is>
          <t>380.112.368-57</t>
        </is>
      </c>
      <c r="E243" s="389" t="inlineStr">
        <is>
          <t>Administrativo</t>
        </is>
      </c>
      <c r="F243" s="389">
        <f>IFERROR(VLOOKUP(QUADRO[[#This Row],[L.ATUAL]],REFERENCIA!A:J,8,FALSE),"")</f>
        <v/>
      </c>
      <c r="G243" s="27" t="inlineStr">
        <is>
          <t>Aux. Administrativo</t>
        </is>
      </c>
      <c r="H243" s="27" t="inlineStr">
        <is>
          <t>Aux. Administrativo</t>
        </is>
      </c>
      <c r="I243" s="29" t="n">
        <v>44844</v>
      </c>
      <c r="J243" s="29">
        <f>IFERROR(QUADRO[[#This Row],[ADMISSAO]]+29,"")</f>
        <v/>
      </c>
      <c r="K243" s="29">
        <f>IFERROR(QUADRO[[#This Row],[EXP.30]]+60,"")</f>
        <v/>
      </c>
      <c r="L243" s="30" t="n"/>
      <c r="M243" s="821">
        <f>IFERROR(VLOOKUP(QUADRO[[#This Row],[F. REGISTRO]]&amp;QUADRO[[#This Row],[L.ATUAL]],REFERENCIA!D:E,2,FALSE),IF(QUADRO[[#This Row],[F. REGISTRO]]="Gerente",2500,""))</f>
        <v/>
      </c>
      <c r="N243" s="31" t="inlineStr">
        <is>
          <t>Itaú</t>
        </is>
      </c>
      <c r="O243" s="168" t="n">
        <v>7432</v>
      </c>
      <c r="P243" s="168" t="n">
        <v>27018</v>
      </c>
      <c r="Q243" s="168" t="n">
        <v>4</v>
      </c>
      <c r="R243" s="31" t="inlineStr">
        <is>
          <t>Corrente</t>
        </is>
      </c>
      <c r="S243" s="168" t="n"/>
      <c r="T243" s="168" t="n"/>
      <c r="U243" s="33" t="n"/>
      <c r="V243" s="294" t="n"/>
      <c r="W243" s="294" t="n"/>
      <c r="X243" s="294" t="n"/>
      <c r="Y243" s="294" t="n"/>
      <c r="Z243" s="611" t="n"/>
    </row>
    <row r="244" hidden="1" ht="15" customHeight="1" s="490">
      <c r="A244" s="728" t="n">
        <v>1243</v>
      </c>
      <c r="B244" s="11" t="inlineStr">
        <is>
          <t>Inativo</t>
        </is>
      </c>
      <c r="C244" s="27" t="inlineStr">
        <is>
          <t>CLEBER TAMARINDO SILVA</t>
        </is>
      </c>
      <c r="D244" s="27" t="inlineStr">
        <is>
          <t>047.610.176-00</t>
        </is>
      </c>
      <c r="E244" s="389" t="n">
        <v>17</v>
      </c>
      <c r="F244" s="389">
        <f>IFERROR(VLOOKUP(QUADRO[[#This Row],[L.ATUAL]],REFERENCIA!A:J,8,FALSE),"")</f>
        <v/>
      </c>
      <c r="G244" s="27" t="inlineStr">
        <is>
          <t>Vendedor</t>
        </is>
      </c>
      <c r="H244" s="27" t="inlineStr">
        <is>
          <t>Vendedor</t>
        </is>
      </c>
      <c r="I244" s="29" t="n">
        <v>44845</v>
      </c>
      <c r="J244" s="29">
        <f>IFERROR(QUADRO[[#This Row],[ADMISSAO]]+29,"")</f>
        <v/>
      </c>
      <c r="K244" s="29">
        <f>IFERROR(QUADRO[[#This Row],[EXP.30]]+60,"")</f>
        <v/>
      </c>
      <c r="L244" s="118" t="n"/>
      <c r="M244" s="823">
        <f>IFERROR(VLOOKUP(QUADRO[[#This Row],[F. REGISTRO]]&amp;QUADRO[[#This Row],[L.ATUAL]],REFERENCIA!D:E,2,FALSE),IF(QUADRO[[#This Row],[F. REGISTRO]]="Gerente",2500,""))</f>
        <v/>
      </c>
      <c r="N244" s="41" t="inlineStr">
        <is>
          <t>Itaú</t>
        </is>
      </c>
      <c r="O244" s="389" t="n">
        <v>3033</v>
      </c>
      <c r="P244" s="389" t="n">
        <v>8502</v>
      </c>
      <c r="Q244" s="389" t="n">
        <v>2</v>
      </c>
      <c r="R244" s="41" t="inlineStr">
        <is>
          <t>Corrente</t>
        </is>
      </c>
      <c r="S244" s="389" t="inlineStr">
        <is>
          <t>CPF</t>
        </is>
      </c>
      <c r="T244" s="389" t="inlineStr">
        <is>
          <t>047.610.176-00</t>
        </is>
      </c>
      <c r="U244" s="33" t="n"/>
      <c r="Z244" s="610" t="n"/>
    </row>
    <row r="245" hidden="1" ht="15" customHeight="1" s="490">
      <c r="A245" s="728" t="n">
        <v>1244</v>
      </c>
      <c r="B245" s="11" t="inlineStr">
        <is>
          <t>Inativo</t>
        </is>
      </c>
      <c r="C245" s="27" t="inlineStr">
        <is>
          <t>ELAUANA POLINE MARCHIORE</t>
        </is>
      </c>
      <c r="D245" s="27" t="inlineStr">
        <is>
          <t>415.184.408-27</t>
        </is>
      </c>
      <c r="E245" s="389" t="n">
        <v>28</v>
      </c>
      <c r="F245" s="389">
        <f>IFERROR(VLOOKUP(QUADRO[[#This Row],[L.ATUAL]],REFERENCIA!A:J,8,FALSE),"")</f>
        <v/>
      </c>
      <c r="G245" s="27" t="inlineStr">
        <is>
          <t>Vendedor</t>
        </is>
      </c>
      <c r="H245" s="27" t="inlineStr">
        <is>
          <t>Vendedor</t>
        </is>
      </c>
      <c r="I245" s="29" t="n">
        <v>44847</v>
      </c>
      <c r="J245" s="29">
        <f>IFERROR(QUADRO[[#This Row],[ADMISSAO]]+29,"")</f>
        <v/>
      </c>
      <c r="K245" s="29">
        <f>IFERROR(QUADRO[[#This Row],[EXP.30]]+60,"")</f>
        <v/>
      </c>
      <c r="L245" s="30" t="n"/>
      <c r="M245" s="821">
        <f>IFERROR(VLOOKUP(QUADRO[[#This Row],[F. REGISTRO]]&amp;QUADRO[[#This Row],[L.ATUAL]],REFERENCIA!D:E,2,FALSE),IF(QUADRO[[#This Row],[F. REGISTRO]]="Gerente",2500,""))</f>
        <v/>
      </c>
      <c r="N245" s="31" t="inlineStr">
        <is>
          <t>Itaú</t>
        </is>
      </c>
      <c r="O245" s="168" t="n">
        <v>4470</v>
      </c>
      <c r="P245" s="168" t="n">
        <v>58073</v>
      </c>
      <c r="Q245" s="168" t="n">
        <v>1</v>
      </c>
      <c r="R245" s="31" t="inlineStr">
        <is>
          <t>Corrente</t>
        </is>
      </c>
      <c r="S245" s="168" t="inlineStr">
        <is>
          <t>E-MAIL</t>
        </is>
      </c>
      <c r="T245" s="168" t="inlineStr">
        <is>
          <t>elauana@estudante.ufscar.br</t>
        </is>
      </c>
      <c r="U245" s="33" t="n"/>
      <c r="Z245" s="610" t="n"/>
    </row>
    <row r="246" hidden="1" ht="15" customHeight="1" s="490">
      <c r="A246" s="728" t="n">
        <v>1245</v>
      </c>
      <c r="B246" s="11" t="inlineStr">
        <is>
          <t>Inativo</t>
        </is>
      </c>
      <c r="C246" s="27" t="inlineStr">
        <is>
          <t>BEATRIZ DE ANDRADE ESCODRO</t>
        </is>
      </c>
      <c r="D246" s="50" t="inlineStr">
        <is>
          <t>475.801.258-03</t>
        </is>
      </c>
      <c r="E246" s="389" t="n">
        <v>20</v>
      </c>
      <c r="F246" s="389">
        <f>IFERROR(VLOOKUP(QUADRO[[#This Row],[L.ATUAL]],REFERENCIA!A:J,8,FALSE),"")</f>
        <v/>
      </c>
      <c r="G246" s="27" t="inlineStr">
        <is>
          <t>Caixa</t>
        </is>
      </c>
      <c r="H246" s="27" t="inlineStr">
        <is>
          <t>Caixa Trainee</t>
        </is>
      </c>
      <c r="I246" s="29" t="n">
        <v>44847</v>
      </c>
      <c r="J246" s="29">
        <f>IFERROR(QUADRO[[#This Row],[ADMISSAO]]+29,"")</f>
        <v/>
      </c>
      <c r="K246" s="29">
        <f>IFERROR(QUADRO[[#This Row],[EXP.30]]+60,"")</f>
        <v/>
      </c>
      <c r="L246" s="51" t="inlineStr">
        <is>
          <t>OK</t>
        </is>
      </c>
      <c r="M246" s="824">
        <f>IFERROR(VLOOKUP(QUADRO[[#This Row],[F. REGISTRO]]&amp;QUADRO[[#This Row],[L.ATUAL]],REFERENCIA!D:E,2,FALSE),IF(QUADRO[[#This Row],[F. REGISTRO]]="Gerente",2500,""))</f>
        <v/>
      </c>
      <c r="N246" s="41" t="inlineStr">
        <is>
          <t>Itaú</t>
        </is>
      </c>
      <c r="O246" s="389" t="n">
        <v>5396</v>
      </c>
      <c r="P246" s="389" t="n">
        <v>6536</v>
      </c>
      <c r="Q246" s="389" t="n">
        <v>8</v>
      </c>
      <c r="R246" s="41" t="inlineStr">
        <is>
          <t>Corrente</t>
        </is>
      </c>
      <c r="S246" s="389" t="inlineStr">
        <is>
          <t>E-MAIL</t>
        </is>
      </c>
      <c r="T246" s="58" t="inlineStr">
        <is>
          <t>ESCODROBEATRIZ@OUTLOOK.COM</t>
        </is>
      </c>
      <c r="U246" s="413" t="n"/>
      <c r="Z246" s="610" t="n"/>
    </row>
    <row r="247" hidden="1" ht="15" customHeight="1" s="490">
      <c r="A247" s="728" t="n">
        <v>1246</v>
      </c>
      <c r="B247" s="11" t="inlineStr">
        <is>
          <t>Inativo</t>
        </is>
      </c>
      <c r="C247" s="27" t="inlineStr">
        <is>
          <t>LEONARDO CORREA ETEROVIK JUNIOR</t>
        </is>
      </c>
      <c r="D247" s="27" t="inlineStr">
        <is>
          <t>197.452.027-70</t>
        </is>
      </c>
      <c r="E247" s="389" t="n">
        <v>25</v>
      </c>
      <c r="F247" s="389">
        <f>IFERROR(VLOOKUP(QUADRO[[#This Row],[L.ATUAL]],REFERENCIA!A:J,8,FALSE),"")</f>
        <v/>
      </c>
      <c r="G247" s="27" t="inlineStr">
        <is>
          <t>Vendedor</t>
        </is>
      </c>
      <c r="H247" s="27" t="inlineStr">
        <is>
          <t>Vendedor</t>
        </is>
      </c>
      <c r="I247" s="29" t="n">
        <v>44848</v>
      </c>
      <c r="J247" s="29">
        <f>IFERROR(QUADRO[[#This Row],[ADMISSAO]]+29,"")</f>
        <v/>
      </c>
      <c r="K247" s="29">
        <f>IFERROR(QUADRO[[#This Row],[EXP.30]]+60,"")</f>
        <v/>
      </c>
      <c r="L247" s="118" t="n"/>
      <c r="M247" s="823">
        <f>IFERROR(VLOOKUP(QUADRO[[#This Row],[F. REGISTRO]]&amp;QUADRO[[#This Row],[L.ATUAL]],REFERENCIA!D:E,2,FALSE),IF(QUADRO[[#This Row],[F. REGISTRO]]="Gerente",2500,""))</f>
        <v/>
      </c>
      <c r="N247" s="41" t="inlineStr">
        <is>
          <t>Itaú</t>
        </is>
      </c>
      <c r="O247" s="389" t="n">
        <v>3038</v>
      </c>
      <c r="P247" s="389" t="n">
        <v>45518</v>
      </c>
      <c r="Q247" s="389" t="n">
        <v>8</v>
      </c>
      <c r="R247" s="41" t="inlineStr">
        <is>
          <t>Corrente</t>
        </is>
      </c>
      <c r="S247" s="389" t="inlineStr">
        <is>
          <t xml:space="preserve">TELEFONE </t>
        </is>
      </c>
      <c r="T247" s="389" t="inlineStr">
        <is>
          <t>(24) 992016712</t>
        </is>
      </c>
      <c r="U247" s="33" t="n"/>
      <c r="Z247" s="610" t="n"/>
    </row>
    <row r="248" hidden="1" ht="15" customHeight="1" s="490">
      <c r="A248" s="728" t="n">
        <v>1247</v>
      </c>
      <c r="B248" s="11" t="inlineStr">
        <is>
          <t>Inativo</t>
        </is>
      </c>
      <c r="C248" s="27" t="inlineStr">
        <is>
          <t>EMILY CRISTINA DE SOUZA</t>
        </is>
      </c>
      <c r="D248" s="27" t="inlineStr">
        <is>
          <t>472.469.038-01</t>
        </is>
      </c>
      <c r="E248" s="389" t="n">
        <v>18</v>
      </c>
      <c r="F248" s="389">
        <f>IFERROR(VLOOKUP(QUADRO[[#This Row],[L.ATUAL]],REFERENCIA!A:J,8,FALSE),"")</f>
        <v/>
      </c>
      <c r="G248" s="27" t="inlineStr">
        <is>
          <t>Vendedor</t>
        </is>
      </c>
      <c r="H248" s="27" t="inlineStr">
        <is>
          <t>Vendedor</t>
        </is>
      </c>
      <c r="I248" s="29" t="n">
        <v>44851</v>
      </c>
      <c r="J248" s="29">
        <f>IFERROR(QUADRO[[#This Row],[ADMISSAO]]+29,"")</f>
        <v/>
      </c>
      <c r="K248" s="29">
        <f>IFERROR(QUADRO[[#This Row],[EXP.30]]+60,"")</f>
        <v/>
      </c>
      <c r="L248" s="118" t="n"/>
      <c r="M248" s="823">
        <f>IFERROR(VLOOKUP(QUADRO[[#This Row],[F. REGISTRO]]&amp;QUADRO[[#This Row],[L.ATUAL]],REFERENCIA!D:E,2,FALSE),IF(QUADRO[[#This Row],[F. REGISTRO]]="Gerente",2500,""))</f>
        <v/>
      </c>
      <c r="N248" s="41" t="inlineStr">
        <is>
          <t>Itaú</t>
        </is>
      </c>
      <c r="O248" s="389" t="n"/>
      <c r="P248" s="389" t="n"/>
      <c r="Q248" s="389" t="n"/>
      <c r="R248" s="41" t="inlineStr">
        <is>
          <t>Corrente</t>
        </is>
      </c>
      <c r="S248" s="389" t="n"/>
      <c r="T248" s="389" t="n"/>
      <c r="U248" s="33" t="n"/>
      <c r="Z248" s="610" t="n"/>
    </row>
    <row r="249" hidden="1" ht="15" customHeight="1" s="490">
      <c r="A249" s="728" t="n">
        <v>1248</v>
      </c>
      <c r="B249" s="11" t="inlineStr">
        <is>
          <t>Inativo</t>
        </is>
      </c>
      <c r="C249" s="27" t="inlineStr">
        <is>
          <t>DAVID LUCAS SIQUEIRA DA SILVA</t>
        </is>
      </c>
      <c r="D249" s="27" t="inlineStr">
        <is>
          <t>415.024.398-08</t>
        </is>
      </c>
      <c r="E249" s="389" t="n">
        <v>10</v>
      </c>
      <c r="F249" s="389">
        <f>IFERROR(VLOOKUP(QUADRO[[#This Row],[L.ATUAL]],REFERENCIA!A:J,8,FALSE),"")</f>
        <v/>
      </c>
      <c r="G249" s="27" t="inlineStr">
        <is>
          <t>Vendedor</t>
        </is>
      </c>
      <c r="H249" s="27" t="inlineStr">
        <is>
          <t>Vendedor</t>
        </is>
      </c>
      <c r="I249" s="29" t="n">
        <v>44851</v>
      </c>
      <c r="J249" s="29">
        <f>IFERROR(QUADRO[[#This Row],[ADMISSAO]]+29,"")</f>
        <v/>
      </c>
      <c r="K249" s="29">
        <f>IFERROR(QUADRO[[#This Row],[EXP.30]]+60,"")</f>
        <v/>
      </c>
      <c r="L249" s="118" t="n"/>
      <c r="M249" s="823">
        <f>IFERROR(VLOOKUP(QUADRO[[#This Row],[F. REGISTRO]]&amp;QUADRO[[#This Row],[L.ATUAL]],REFERENCIA!D:E,2,FALSE),IF(QUADRO[[#This Row],[F. REGISTRO]]="Gerente",2500,""))</f>
        <v/>
      </c>
      <c r="N249" s="41" t="inlineStr">
        <is>
          <t>Itaú</t>
        </is>
      </c>
      <c r="O249" s="389" t="n">
        <v>502</v>
      </c>
      <c r="P249" s="389" t="n">
        <v>68899</v>
      </c>
      <c r="Q249" s="389" t="n">
        <v>7</v>
      </c>
      <c r="R249" s="41" t="inlineStr">
        <is>
          <t>Corrente</t>
        </is>
      </c>
      <c r="S249" s="389" t="inlineStr">
        <is>
          <t xml:space="preserve">TELEFONE </t>
        </is>
      </c>
      <c r="T249" s="389" t="n">
        <v>17992632723</v>
      </c>
      <c r="U249" s="33" t="n"/>
      <c r="Z249" s="610" t="n"/>
    </row>
    <row r="250" hidden="1" ht="15" customHeight="1" s="490">
      <c r="A250" s="728" t="n">
        <v>1249</v>
      </c>
      <c r="B250" s="11" t="inlineStr">
        <is>
          <t>Inativo</t>
        </is>
      </c>
      <c r="C250" s="27" t="inlineStr">
        <is>
          <t>BERNARDO MORAES MILIOZZI</t>
        </is>
      </c>
      <c r="D250" s="27" t="inlineStr">
        <is>
          <t>481.340.268-26</t>
        </is>
      </c>
      <c r="E250" s="389" t="n">
        <v>16</v>
      </c>
      <c r="F250" s="389">
        <f>IFERROR(VLOOKUP(QUADRO[[#This Row],[L.ATUAL]],REFERENCIA!A:J,8,FALSE),"")</f>
        <v/>
      </c>
      <c r="G250" s="27" t="inlineStr">
        <is>
          <t>Vendedor</t>
        </is>
      </c>
      <c r="H250" s="27" t="inlineStr">
        <is>
          <t>Vendedor</t>
        </is>
      </c>
      <c r="I250" s="29" t="n">
        <v>44851</v>
      </c>
      <c r="J250" s="29">
        <f>IFERROR(QUADRO[[#This Row],[ADMISSAO]]+29,"")</f>
        <v/>
      </c>
      <c r="K250" s="29">
        <f>IFERROR(QUADRO[[#This Row],[EXP.30]]+60,"")</f>
        <v/>
      </c>
      <c r="L250" s="118" t="n"/>
      <c r="M250" s="823">
        <f>IFERROR(VLOOKUP(QUADRO[[#This Row],[F. REGISTRO]]&amp;QUADRO[[#This Row],[L.ATUAL]],REFERENCIA!D:E,2,FALSE),IF(QUADRO[[#This Row],[F. REGISTRO]]="Gerente",2500,""))</f>
        <v/>
      </c>
      <c r="N250" s="41" t="inlineStr">
        <is>
          <t>Itaú</t>
        </is>
      </c>
      <c r="O250" s="389" t="n">
        <v>7935</v>
      </c>
      <c r="P250" s="389" t="n">
        <v>15885</v>
      </c>
      <c r="Q250" s="389" t="n">
        <v>2</v>
      </c>
      <c r="R250" s="41" t="inlineStr">
        <is>
          <t>Corrente</t>
        </is>
      </c>
      <c r="S250" s="389" t="inlineStr">
        <is>
          <t>CPF</t>
        </is>
      </c>
      <c r="T250" s="389" t="inlineStr">
        <is>
          <t>481.340.268-26</t>
        </is>
      </c>
      <c r="U250" s="33" t="n"/>
      <c r="V250" s="294" t="n"/>
      <c r="W250" s="294" t="n"/>
      <c r="X250" s="294" t="n"/>
      <c r="Y250" s="294" t="n"/>
      <c r="Z250" s="611" t="n"/>
    </row>
    <row r="251" hidden="1" ht="15" customHeight="1" s="490">
      <c r="A251" s="728" t="n">
        <v>1250</v>
      </c>
      <c r="B251" s="11" t="inlineStr">
        <is>
          <t>Inativo</t>
        </is>
      </c>
      <c r="C251" s="27" t="inlineStr">
        <is>
          <t>GABRIEL AUGUSTO MENDES FONSECA</t>
        </is>
      </c>
      <c r="D251" s="27" t="inlineStr">
        <is>
          <t>462.068.088-58</t>
        </is>
      </c>
      <c r="E251" s="389" t="n">
        <v>2</v>
      </c>
      <c r="F251" s="389">
        <f>IFERROR(VLOOKUP(QUADRO[[#This Row],[L.ATUAL]],REFERENCIA!A:J,8,FALSE),"")</f>
        <v/>
      </c>
      <c r="G251" s="27" t="inlineStr">
        <is>
          <t>Vendedor</t>
        </is>
      </c>
      <c r="H251" s="27" t="inlineStr">
        <is>
          <t>Vendedor</t>
        </is>
      </c>
      <c r="I251" s="29" t="n">
        <v>44851</v>
      </c>
      <c r="J251" s="29">
        <f>IFERROR(QUADRO[[#This Row],[ADMISSAO]]+29,"")</f>
        <v/>
      </c>
      <c r="K251" s="29">
        <f>IFERROR(QUADRO[[#This Row],[EXP.30]]+60,"")</f>
        <v/>
      </c>
      <c r="L251" s="118" t="n"/>
      <c r="M251" s="823">
        <f>IFERROR(VLOOKUP(QUADRO[[#This Row],[F. REGISTRO]]&amp;QUADRO[[#This Row],[L.ATUAL]],REFERENCIA!D:E,2,FALSE),IF(QUADRO[[#This Row],[F. REGISTRO]]="Gerente",2500,""))</f>
        <v/>
      </c>
      <c r="N251" s="41" t="inlineStr">
        <is>
          <t>Itaú</t>
        </is>
      </c>
      <c r="O251" s="389" t="n">
        <v>4522</v>
      </c>
      <c r="P251" s="389" t="n">
        <v>53096</v>
      </c>
      <c r="Q251" s="389" t="n">
        <v>5</v>
      </c>
      <c r="R251" s="41" t="inlineStr">
        <is>
          <t>Corrente</t>
        </is>
      </c>
      <c r="S251" s="389" t="inlineStr">
        <is>
          <t>E-MAIL</t>
        </is>
      </c>
      <c r="T251" s="389" t="inlineStr">
        <is>
          <t>iolanda.mendes61@gmail.com</t>
        </is>
      </c>
      <c r="U251" s="33" t="n"/>
      <c r="V251" s="294" t="n"/>
      <c r="W251" s="294" t="n"/>
      <c r="X251" s="294" t="n"/>
      <c r="Y251" s="294" t="n"/>
      <c r="Z251" s="611" t="n"/>
    </row>
    <row r="252" hidden="1" ht="15" customHeight="1" s="490">
      <c r="A252" s="728" t="n">
        <v>1251</v>
      </c>
      <c r="B252" s="11" t="inlineStr">
        <is>
          <t>Inativo</t>
        </is>
      </c>
      <c r="C252" s="27" t="inlineStr">
        <is>
          <t>GABRIEL MONTES LIMA COSTA</t>
        </is>
      </c>
      <c r="D252" s="27" t="inlineStr">
        <is>
          <t>202.520.107-95</t>
        </is>
      </c>
      <c r="E252" s="389" t="n">
        <v>10</v>
      </c>
      <c r="F252" s="389">
        <f>IFERROR(VLOOKUP(QUADRO[[#This Row],[L.ATUAL]],REFERENCIA!A:J,8,FALSE),"")</f>
        <v/>
      </c>
      <c r="G252" s="27" t="inlineStr">
        <is>
          <t>Vendedor</t>
        </is>
      </c>
      <c r="H252" s="27" t="inlineStr">
        <is>
          <t>Vendedor</t>
        </is>
      </c>
      <c r="I252" s="29" t="n">
        <v>44851</v>
      </c>
      <c r="J252" s="29">
        <f>IFERROR(QUADRO[[#This Row],[ADMISSAO]]+29,"")</f>
        <v/>
      </c>
      <c r="K252" s="29">
        <f>IFERROR(QUADRO[[#This Row],[EXP.30]]+60,"")</f>
        <v/>
      </c>
      <c r="L252" s="118" t="n"/>
      <c r="M252" s="823">
        <f>IFERROR(VLOOKUP(QUADRO[[#This Row],[F. REGISTRO]]&amp;QUADRO[[#This Row],[L.ATUAL]],REFERENCIA!D:E,2,FALSE),IF(QUADRO[[#This Row],[F. REGISTRO]]="Gerente",2500,""))</f>
        <v/>
      </c>
      <c r="N252" s="41" t="inlineStr">
        <is>
          <t>Itaú</t>
        </is>
      </c>
      <c r="O252" s="389" t="n">
        <v>6668</v>
      </c>
      <c r="P252" s="389" t="n">
        <v>37456</v>
      </c>
      <c r="Q252" s="389" t="n">
        <v>1</v>
      </c>
      <c r="R252" s="41" t="inlineStr">
        <is>
          <t>Corrente</t>
        </is>
      </c>
      <c r="S252" s="389" t="inlineStr">
        <is>
          <t xml:space="preserve">TELEFONE </t>
        </is>
      </c>
      <c r="T252" s="389" t="n">
        <v>17988357451</v>
      </c>
      <c r="U252" s="33" t="n"/>
      <c r="V252" s="294" t="n"/>
      <c r="W252" s="294" t="n"/>
      <c r="X252" s="294" t="n"/>
      <c r="Y252" s="294" t="n"/>
      <c r="Z252" s="611" t="n"/>
    </row>
    <row r="253" hidden="1" ht="15" customHeight="1" s="490">
      <c r="A253" s="728" t="n">
        <v>1252</v>
      </c>
      <c r="B253" s="11" t="inlineStr">
        <is>
          <t>Inativo</t>
        </is>
      </c>
      <c r="C253" s="27" t="inlineStr">
        <is>
          <t>LUANA INDIO DE CASTRO FERREIRA</t>
        </is>
      </c>
      <c r="D253" s="27" t="inlineStr">
        <is>
          <t>019.890.266-21</t>
        </is>
      </c>
      <c r="E253" s="389" t="n">
        <v>26</v>
      </c>
      <c r="F253" s="389">
        <f>IFERROR(VLOOKUP(QUADRO[[#This Row],[L.ATUAL]],REFERENCIA!A:J,8,FALSE),"")</f>
        <v/>
      </c>
      <c r="G253" s="27" t="inlineStr">
        <is>
          <t>Vendedor</t>
        </is>
      </c>
      <c r="H253" s="27" t="inlineStr">
        <is>
          <t>Vendedor</t>
        </is>
      </c>
      <c r="I253" s="29" t="n">
        <v>44853</v>
      </c>
      <c r="J253" s="29">
        <f>IFERROR(QUADRO[[#This Row],[ADMISSAO]]+29,"")</f>
        <v/>
      </c>
      <c r="K253" s="29">
        <f>IFERROR(QUADRO[[#This Row],[EXP.30]]+60,"")</f>
        <v/>
      </c>
      <c r="L253" s="30" t="n"/>
      <c r="M253" s="821">
        <f>IFERROR(VLOOKUP(QUADRO[[#This Row],[F. REGISTRO]]&amp;QUADRO[[#This Row],[L.ATUAL]],REFERENCIA!D:E,2,FALSE),IF(QUADRO[[#This Row],[F. REGISTRO]]="Gerente",2500,""))</f>
        <v/>
      </c>
      <c r="N253" s="31" t="inlineStr">
        <is>
          <t>Itaú</t>
        </is>
      </c>
      <c r="O253" s="168" t="n"/>
      <c r="P253" s="168" t="n"/>
      <c r="Q253" s="168" t="n"/>
      <c r="R253" s="31" t="inlineStr">
        <is>
          <t>Corrente</t>
        </is>
      </c>
      <c r="S253" s="168" t="n"/>
      <c r="T253" s="168" t="n"/>
      <c r="U253" s="33" t="n"/>
      <c r="Z253" s="610" t="n"/>
    </row>
    <row r="254" ht="15.75" customFormat="1" customHeight="1" s="556">
      <c r="A254" s="424" t="n">
        <v>2027</v>
      </c>
      <c r="B254" s="554" t="inlineStr">
        <is>
          <t>Ativo</t>
        </is>
      </c>
      <c r="C254" s="424" t="inlineStr">
        <is>
          <t>SARA MARIA GOUVEA SANTIAGO</t>
        </is>
      </c>
      <c r="D254" s="558" t="inlineStr">
        <is>
          <t>141.457.356-17</t>
        </is>
      </c>
      <c r="E254" s="424" t="n">
        <v>19</v>
      </c>
      <c r="F254" s="389">
        <f>IFERROR(VLOOKUP(QUADRO[[#This Row],[L.ATUAL]],REFERENCIA!A:J,8,FALSE),"")</f>
        <v/>
      </c>
      <c r="G254" s="424" t="inlineStr">
        <is>
          <t>Caixa</t>
        </is>
      </c>
      <c r="H254" s="424" t="inlineStr">
        <is>
          <t>Caixa</t>
        </is>
      </c>
      <c r="I254" s="406" t="n">
        <v>45507</v>
      </c>
      <c r="J254" s="406">
        <f>IFERROR(QUADRO[[#This Row],[ADMISSAO]]+29,"")</f>
        <v/>
      </c>
      <c r="K254" s="406">
        <f>IFERROR(QUADRO[[#This Row],[EXP.30]]+60,"")</f>
        <v/>
      </c>
      <c r="L254" s="343" t="inlineStr">
        <is>
          <t>OK</t>
        </is>
      </c>
      <c r="M254" s="827">
        <f>IFERROR(VLOOKUP(QUADRO[[#This Row],[F. REGISTRO]]&amp;QUADRO[[#This Row],[L.ATUAL]],REFERENCIA!D:E,2,FALSE),IF(QUADRO[[#This Row],[F. REGISTRO]]="Gerente",2500,""))</f>
        <v/>
      </c>
      <c r="N254" s="406" t="inlineStr">
        <is>
          <t>SANTANDER</t>
        </is>
      </c>
      <c r="O254" s="424" t="n">
        <v>3884</v>
      </c>
      <c r="P254" s="424" t="n">
        <v>71321726</v>
      </c>
      <c r="Q254" s="424" t="n">
        <v>4</v>
      </c>
      <c r="R254" s="424" t="inlineStr">
        <is>
          <t>Corrente</t>
        </is>
      </c>
      <c r="S254" s="723" t="inlineStr">
        <is>
          <t xml:space="preserve">TELEFONE </t>
        </is>
      </c>
      <c r="T254" s="593" t="inlineStr">
        <is>
          <t>(31) 98305-8417</t>
        </is>
      </c>
      <c r="U254" s="560" t="inlineStr">
        <is>
          <t>saramariia13b@gmail.com</t>
        </is>
      </c>
      <c r="V254" s="411" t="inlineStr">
        <is>
          <t>(31) 98305-8417</t>
        </is>
      </c>
      <c r="W254" s="412" t="n">
        <v>36537</v>
      </c>
      <c r="X254" s="412" t="inlineStr">
        <is>
          <t>SIM</t>
        </is>
      </c>
      <c r="Y254" s="413" t="n"/>
      <c r="Z254" s="412" t="n"/>
    </row>
    <row r="255" hidden="1" ht="15" customHeight="1" s="490">
      <c r="A255" s="728" t="n">
        <v>1254</v>
      </c>
      <c r="B255" s="11" t="inlineStr">
        <is>
          <t>Inativo</t>
        </is>
      </c>
      <c r="C255" s="27" t="inlineStr">
        <is>
          <t>WYTTOR MAFRA DE ANDRADE</t>
        </is>
      </c>
      <c r="D255" s="27" t="inlineStr">
        <is>
          <t>397.682.628-69</t>
        </is>
      </c>
      <c r="E255" s="389" t="n">
        <v>4</v>
      </c>
      <c r="F255" s="389">
        <f>IFERROR(VLOOKUP(QUADRO[[#This Row],[L.ATUAL]],REFERENCIA!A:J,8,FALSE),"")</f>
        <v/>
      </c>
      <c r="G255" s="27" t="inlineStr">
        <is>
          <t>Vendedor</t>
        </is>
      </c>
      <c r="H255" s="27" t="inlineStr">
        <is>
          <t>Vendedor</t>
        </is>
      </c>
      <c r="I255" s="29" t="n">
        <v>44856</v>
      </c>
      <c r="J255" s="29">
        <f>IFERROR(QUADRO[[#This Row],[ADMISSAO]]+29,"")</f>
        <v/>
      </c>
      <c r="K255" s="29">
        <f>IFERROR(QUADRO[[#This Row],[EXP.30]]+60,"")</f>
        <v/>
      </c>
      <c r="L255" s="118" t="n"/>
      <c r="M255" s="823">
        <f>IFERROR(VLOOKUP(QUADRO[[#This Row],[F. REGISTRO]]&amp;QUADRO[[#This Row],[L.ATUAL]],REFERENCIA!D:E,2,FALSE),IF(QUADRO[[#This Row],[F. REGISTRO]]="Gerente",2500,""))</f>
        <v/>
      </c>
      <c r="N255" s="41" t="inlineStr">
        <is>
          <t>Itaú</t>
        </is>
      </c>
      <c r="O255" s="389" t="n">
        <v>1178</v>
      </c>
      <c r="P255" s="389" t="n">
        <v>49064</v>
      </c>
      <c r="Q255" s="389" t="n">
        <v>3</v>
      </c>
      <c r="R255" s="41" t="inlineStr">
        <is>
          <t>Corrente</t>
        </is>
      </c>
      <c r="S255" s="389" t="inlineStr">
        <is>
          <t>E-MAIL</t>
        </is>
      </c>
      <c r="T255" s="389" t="inlineStr">
        <is>
          <t>397.682.628-69</t>
        </is>
      </c>
      <c r="U255" s="33" t="n"/>
      <c r="Z255" s="610" t="n"/>
    </row>
    <row r="256" hidden="1" ht="15" customHeight="1" s="490">
      <c r="A256" s="728" t="n">
        <v>1255</v>
      </c>
      <c r="B256" s="11" t="inlineStr">
        <is>
          <t>Inativo</t>
        </is>
      </c>
      <c r="C256" s="27" t="inlineStr">
        <is>
          <t>KAIO WALLACE SANTOS DA SILVA</t>
        </is>
      </c>
      <c r="D256" s="27" t="inlineStr">
        <is>
          <t>492.317.538-94</t>
        </is>
      </c>
      <c r="E256" s="389" t="n">
        <v>11</v>
      </c>
      <c r="F256" s="389">
        <f>IFERROR(VLOOKUP(QUADRO[[#This Row],[L.ATUAL]],REFERENCIA!A:J,8,FALSE),"")</f>
        <v/>
      </c>
      <c r="G256" s="27" t="inlineStr">
        <is>
          <t>Vendedor</t>
        </is>
      </c>
      <c r="H256" s="27" t="inlineStr">
        <is>
          <t>Vendedor</t>
        </is>
      </c>
      <c r="I256" s="29" t="n">
        <v>44856</v>
      </c>
      <c r="J256" s="29">
        <f>IFERROR(QUADRO[[#This Row],[ADMISSAO]]+29,"")</f>
        <v/>
      </c>
      <c r="K256" s="29">
        <f>IFERROR(QUADRO[[#This Row],[EXP.30]]+60,"")</f>
        <v/>
      </c>
      <c r="L256" s="118" t="n"/>
      <c r="M256" s="823">
        <f>IFERROR(VLOOKUP(QUADRO[[#This Row],[F. REGISTRO]]&amp;QUADRO[[#This Row],[L.ATUAL]],REFERENCIA!D:E,2,FALSE),IF(QUADRO[[#This Row],[F. REGISTRO]]="Gerente",2500,""))</f>
        <v/>
      </c>
      <c r="N256" s="41" t="inlineStr">
        <is>
          <t>Itaú</t>
        </is>
      </c>
      <c r="O256" s="389" t="n">
        <v>7158</v>
      </c>
      <c r="P256" s="389" t="n">
        <v>42914</v>
      </c>
      <c r="Q256" s="389" t="n">
        <v>7</v>
      </c>
      <c r="R256" s="41" t="inlineStr">
        <is>
          <t>Corrente</t>
        </is>
      </c>
      <c r="S256" s="389" t="n"/>
      <c r="T256" s="389" t="n"/>
      <c r="U256" s="33" t="n"/>
      <c r="Z256" s="610" t="n"/>
    </row>
    <row r="257" hidden="1" ht="15" customHeight="1" s="490">
      <c r="A257" s="728" t="n">
        <v>1256</v>
      </c>
      <c r="B257" s="11" t="inlineStr">
        <is>
          <t>Inativo</t>
        </is>
      </c>
      <c r="C257" s="27" t="inlineStr">
        <is>
          <t>GUSTAVO GALVAO</t>
        </is>
      </c>
      <c r="D257" s="27" t="inlineStr">
        <is>
          <t>462.941.188-75</t>
        </is>
      </c>
      <c r="E257" s="389" t="n">
        <v>13</v>
      </c>
      <c r="F257" s="389">
        <f>IFERROR(VLOOKUP(QUADRO[[#This Row],[L.ATUAL]],REFERENCIA!A:J,8,FALSE),"")</f>
        <v/>
      </c>
      <c r="G257" s="27" t="inlineStr">
        <is>
          <t>Vendedor</t>
        </is>
      </c>
      <c r="H257" s="27" t="inlineStr">
        <is>
          <t>Vendedor</t>
        </is>
      </c>
      <c r="I257" s="29" t="n">
        <v>44861</v>
      </c>
      <c r="J257" s="29">
        <f>IFERROR(QUADRO[[#This Row],[ADMISSAO]]+29,"")</f>
        <v/>
      </c>
      <c r="K257" s="29">
        <f>IFERROR(QUADRO[[#This Row],[EXP.30]]+60,"")</f>
        <v/>
      </c>
      <c r="L257" s="118" t="n"/>
      <c r="M257" s="823">
        <f>IFERROR(VLOOKUP(QUADRO[[#This Row],[F. REGISTRO]]&amp;QUADRO[[#This Row],[L.ATUAL]],REFERENCIA!D:E,2,FALSE),IF(QUADRO[[#This Row],[F. REGISTRO]]="Gerente",2500,""))</f>
        <v/>
      </c>
      <c r="N257" s="41" t="inlineStr">
        <is>
          <t>Itaú</t>
        </is>
      </c>
      <c r="O257" s="389" t="n">
        <v>1178</v>
      </c>
      <c r="P257" s="389" t="n">
        <v>49645</v>
      </c>
      <c r="Q257" s="389" t="n">
        <v>9</v>
      </c>
      <c r="R257" s="41" t="inlineStr">
        <is>
          <t>Corrente</t>
        </is>
      </c>
      <c r="S257" s="389" t="n"/>
      <c r="T257" s="389" t="n"/>
      <c r="U257" s="33" t="n"/>
      <c r="Z257" s="610" t="n"/>
    </row>
    <row r="258" hidden="1" ht="15" customHeight="1" s="490">
      <c r="A258" s="728" t="n">
        <v>1257</v>
      </c>
      <c r="B258" s="11" t="inlineStr">
        <is>
          <t>Inativo</t>
        </is>
      </c>
      <c r="C258" s="109" t="inlineStr">
        <is>
          <t>WALISSON PEREIRA CUNHA</t>
        </is>
      </c>
      <c r="D258" s="50" t="inlineStr">
        <is>
          <t>075.302.236-23</t>
        </is>
      </c>
      <c r="E258" s="389" t="n">
        <v>19</v>
      </c>
      <c r="F258" s="389">
        <f>IFERROR(VLOOKUP(QUADRO[[#This Row],[L.ATUAL]],REFERENCIA!A:J,8,FALSE),"")</f>
        <v/>
      </c>
      <c r="G258" s="27" t="inlineStr">
        <is>
          <t>Vendedor</t>
        </is>
      </c>
      <c r="H258" s="27" t="inlineStr">
        <is>
          <t>Vendedor</t>
        </is>
      </c>
      <c r="I258" s="29" t="n">
        <v>44866</v>
      </c>
      <c r="J258" s="29">
        <f>IFERROR(QUADRO[[#This Row],[ADMISSAO]]+29,"")</f>
        <v/>
      </c>
      <c r="K258" s="29">
        <f>IFERROR(QUADRO[[#This Row],[EXP.30]]+60,"")</f>
        <v/>
      </c>
      <c r="L258" s="118" t="inlineStr">
        <is>
          <t>OK</t>
        </is>
      </c>
      <c r="M258" s="824">
        <f>IFERROR(VLOOKUP(QUADRO[[#This Row],[F. REGISTRO]]&amp;QUADRO[[#This Row],[L.ATUAL]],REFERENCIA!D:E,2,FALSE),IF(QUADRO[[#This Row],[F. REGISTRO]]="Gerente",2500,""))</f>
        <v/>
      </c>
      <c r="N258" s="41" t="inlineStr">
        <is>
          <t>Itaú</t>
        </is>
      </c>
      <c r="O258" s="389" t="n">
        <v>5783</v>
      </c>
      <c r="P258" s="389" t="n">
        <v>2503</v>
      </c>
      <c r="Q258" s="389" t="n">
        <v>3</v>
      </c>
      <c r="R258" s="41" t="inlineStr">
        <is>
          <t>Corrente</t>
        </is>
      </c>
      <c r="S258" s="389" t="inlineStr">
        <is>
          <t xml:space="preserve">TELEFONE </t>
        </is>
      </c>
      <c r="T258" s="723" t="n">
        <v>31993551404</v>
      </c>
      <c r="U258" s="413" t="n"/>
      <c r="Z258" s="610" t="n"/>
    </row>
    <row r="259" hidden="1" ht="15" customHeight="1" s="490">
      <c r="A259" s="728" t="n">
        <v>1258</v>
      </c>
      <c r="B259" s="11" t="inlineStr">
        <is>
          <t>Inativo</t>
        </is>
      </c>
      <c r="C259" s="27" t="inlineStr">
        <is>
          <t xml:space="preserve">JULIA CERQUEIRA ROBERTO FARINHA </t>
        </is>
      </c>
      <c r="D259" s="27" t="inlineStr">
        <is>
          <t>508.500.498-14</t>
        </is>
      </c>
      <c r="E259" s="389" t="n">
        <v>1</v>
      </c>
      <c r="F259" s="389">
        <f>IFERROR(VLOOKUP(QUADRO[[#This Row],[L.ATUAL]],REFERENCIA!A:J,8,FALSE),"")</f>
        <v/>
      </c>
      <c r="G259" s="27" t="inlineStr">
        <is>
          <t>Vendedor</t>
        </is>
      </c>
      <c r="H259" s="27" t="inlineStr">
        <is>
          <t>Vendedor</t>
        </is>
      </c>
      <c r="I259" s="29" t="n">
        <v>44866</v>
      </c>
      <c r="J259" s="29">
        <f>IFERROR(QUADRO[[#This Row],[ADMISSAO]]+29,"")</f>
        <v/>
      </c>
      <c r="K259" s="29">
        <f>IFERROR(QUADRO[[#This Row],[EXP.30]]+60,"")</f>
        <v/>
      </c>
      <c r="L259" s="118" t="n"/>
      <c r="M259" s="823">
        <f>IFERROR(VLOOKUP(QUADRO[[#This Row],[F. REGISTRO]]&amp;QUADRO[[#This Row],[L.ATUAL]],REFERENCIA!D:E,2,FALSE),IF(QUADRO[[#This Row],[F. REGISTRO]]="Gerente",2500,""))</f>
        <v/>
      </c>
      <c r="N259" s="41" t="inlineStr">
        <is>
          <t>Itaú</t>
        </is>
      </c>
      <c r="O259" s="389" t="n"/>
      <c r="P259" s="389" t="n"/>
      <c r="Q259" s="389" t="n"/>
      <c r="R259" s="41" t="inlineStr">
        <is>
          <t>Corrente</t>
        </is>
      </c>
      <c r="S259" s="389" t="n"/>
      <c r="T259" s="389" t="n"/>
      <c r="U259" s="33" t="n"/>
      <c r="Z259" s="610" t="n"/>
    </row>
    <row r="260" hidden="1" ht="15" customHeight="1" s="490">
      <c r="A260" s="728" t="n">
        <v>1259</v>
      </c>
      <c r="B260" s="11" t="inlineStr">
        <is>
          <t>Inativo</t>
        </is>
      </c>
      <c r="C260" s="27" t="inlineStr">
        <is>
          <t>NATHALIA STEFANI BETTE</t>
        </is>
      </c>
      <c r="D260" s="27" t="inlineStr">
        <is>
          <t>508.073.428-07</t>
        </is>
      </c>
      <c r="E260" s="389" t="n">
        <v>2</v>
      </c>
      <c r="F260" s="389">
        <f>IFERROR(VLOOKUP(QUADRO[[#This Row],[L.ATUAL]],REFERENCIA!A:J,8,FALSE),"")</f>
        <v/>
      </c>
      <c r="G260" s="27" t="inlineStr">
        <is>
          <t>Vendedor</t>
        </is>
      </c>
      <c r="H260" s="27" t="inlineStr">
        <is>
          <t>Vendedor</t>
        </is>
      </c>
      <c r="I260" s="29" t="n">
        <v>44866</v>
      </c>
      <c r="J260" s="29">
        <f>IFERROR(QUADRO[[#This Row],[ADMISSAO]]+29,"")</f>
        <v/>
      </c>
      <c r="K260" s="29">
        <f>IFERROR(QUADRO[[#This Row],[EXP.30]]+60,"")</f>
        <v/>
      </c>
      <c r="L260" s="118" t="n"/>
      <c r="M260" s="823">
        <f>IFERROR(VLOOKUP(QUADRO[[#This Row],[F. REGISTRO]]&amp;QUADRO[[#This Row],[L.ATUAL]],REFERENCIA!D:E,2,FALSE),IF(QUADRO[[#This Row],[F. REGISTRO]]="Gerente",2500,""))</f>
        <v/>
      </c>
      <c r="N260" s="41" t="inlineStr">
        <is>
          <t>Itaú</t>
        </is>
      </c>
      <c r="O260" s="389" t="n">
        <v>1651</v>
      </c>
      <c r="P260" s="389" t="n">
        <v>49358</v>
      </c>
      <c r="Q260" s="389" t="n">
        <v>5</v>
      </c>
      <c r="R260" s="41" t="inlineStr">
        <is>
          <t>Corrente</t>
        </is>
      </c>
      <c r="S260" s="389" t="n"/>
      <c r="T260" s="389" t="n"/>
      <c r="U260" s="33" t="n"/>
      <c r="V260" s="294" t="n"/>
      <c r="W260" s="294" t="n"/>
      <c r="X260" s="294" t="n"/>
      <c r="Y260" s="294" t="n"/>
      <c r="Z260" s="611" t="n"/>
    </row>
    <row r="261" hidden="1" ht="15" customHeight="1" s="490">
      <c r="A261" s="728" t="n">
        <v>1260</v>
      </c>
      <c r="B261" s="11" t="inlineStr">
        <is>
          <t>Inativo</t>
        </is>
      </c>
      <c r="C261" s="27" t="inlineStr">
        <is>
          <t>PRISCILA SANCHES ANTELMI</t>
        </is>
      </c>
      <c r="D261" s="27" t="inlineStr">
        <is>
          <t>390.609.358-10</t>
        </is>
      </c>
      <c r="E261" s="389" t="n">
        <v>32</v>
      </c>
      <c r="F261" s="389">
        <f>IFERROR(VLOOKUP(QUADRO[[#This Row],[L.ATUAL]],REFERENCIA!A:J,8,FALSE),"")</f>
        <v/>
      </c>
      <c r="G261" s="27" t="inlineStr">
        <is>
          <t>Vendedor</t>
        </is>
      </c>
      <c r="H261" s="27" t="inlineStr">
        <is>
          <t>Vendedor</t>
        </is>
      </c>
      <c r="I261" s="29" t="n">
        <v>44867</v>
      </c>
      <c r="J261" s="29">
        <f>IFERROR(QUADRO[[#This Row],[ADMISSAO]]+29,"")</f>
        <v/>
      </c>
      <c r="K261" s="29">
        <f>IFERROR(QUADRO[[#This Row],[EXP.30]]+60,"")</f>
        <v/>
      </c>
      <c r="L261" s="118" t="n"/>
      <c r="M261" s="823">
        <f>IFERROR(VLOOKUP(QUADRO[[#This Row],[F. REGISTRO]]&amp;QUADRO[[#This Row],[L.ATUAL]],REFERENCIA!D:E,2,FALSE),IF(QUADRO[[#This Row],[F. REGISTRO]]="Gerente",2500,""))</f>
        <v/>
      </c>
      <c r="N261" s="41" t="inlineStr">
        <is>
          <t>Itaú</t>
        </is>
      </c>
      <c r="O261" s="389" t="n"/>
      <c r="P261" s="389" t="n"/>
      <c r="Q261" s="389" t="n"/>
      <c r="R261" s="41" t="inlineStr">
        <is>
          <t>Corrente</t>
        </is>
      </c>
      <c r="S261" s="389" t="inlineStr">
        <is>
          <t xml:space="preserve">TELEFONE </t>
        </is>
      </c>
      <c r="T261" s="389" t="n">
        <v>15998393914</v>
      </c>
      <c r="U261" s="33" t="n"/>
      <c r="Z261" s="610" t="n"/>
    </row>
    <row r="262" hidden="1" ht="15" customHeight="1" s="490">
      <c r="A262" s="728" t="n">
        <v>1261</v>
      </c>
      <c r="B262" s="11" t="inlineStr">
        <is>
          <t>Inativo</t>
        </is>
      </c>
      <c r="C262" s="49" t="inlineStr">
        <is>
          <t>GABRIEL JOSE NAVARRO</t>
        </is>
      </c>
      <c r="D262" s="50" t="inlineStr">
        <is>
          <t>441.403.678-06</t>
        </is>
      </c>
      <c r="E262" s="389" t="n">
        <v>1</v>
      </c>
      <c r="F262" s="389">
        <f>IFERROR(VLOOKUP(QUADRO[[#This Row],[L.ATUAL]],REFERENCIA!A:J,8,FALSE),"")</f>
        <v/>
      </c>
      <c r="G262" s="27" t="inlineStr">
        <is>
          <t>Gerente</t>
        </is>
      </c>
      <c r="H262" s="27" t="inlineStr">
        <is>
          <t>Gerente</t>
        </is>
      </c>
      <c r="I262" s="29" t="n">
        <v>44867</v>
      </c>
      <c r="J262" s="29">
        <f>IFERROR(QUADRO[[#This Row],[ADMISSAO]]+29,"")</f>
        <v/>
      </c>
      <c r="K262" s="29">
        <f>IFERROR(QUADRO[[#This Row],[EXP.30]]+60,"")</f>
        <v/>
      </c>
      <c r="L262" s="51" t="inlineStr">
        <is>
          <t>OK</t>
        </is>
      </c>
      <c r="M262" s="824">
        <f>IFERROR(VLOOKUP(QUADRO[[#This Row],[F. REGISTRO]]&amp;QUADRO[[#This Row],[L.ATUAL]],REFERENCIA!D:E,2,FALSE),IF(QUADRO[[#This Row],[F. REGISTRO]]="Gerente",2500,""))</f>
        <v/>
      </c>
      <c r="N262" s="41" t="inlineStr">
        <is>
          <t>Itaú</t>
        </is>
      </c>
      <c r="O262" s="389" t="n">
        <v>3048</v>
      </c>
      <c r="P262" s="389" t="n">
        <v>53576</v>
      </c>
      <c r="Q262" s="389" t="n">
        <v>3</v>
      </c>
      <c r="R262" s="41" t="inlineStr">
        <is>
          <t>Corrente</t>
        </is>
      </c>
      <c r="S262" s="389" t="n"/>
      <c r="T262" s="723" t="n"/>
      <c r="U262" s="413" t="n"/>
      <c r="Z262" s="610" t="n"/>
    </row>
    <row r="263" hidden="1" ht="15" customHeight="1" s="490">
      <c r="A263" s="728" t="n">
        <v>1262</v>
      </c>
      <c r="B263" s="11" t="inlineStr">
        <is>
          <t>Inativo</t>
        </is>
      </c>
      <c r="C263" s="27" t="inlineStr">
        <is>
          <t>AFONSO DE CAMARGO SIMONE</t>
        </is>
      </c>
      <c r="D263" s="27" t="inlineStr">
        <is>
          <t>502.722.478-80</t>
        </is>
      </c>
      <c r="E263" s="389" t="n">
        <v>32</v>
      </c>
      <c r="F263" s="389">
        <f>IFERROR(VLOOKUP(QUADRO[[#This Row],[L.ATUAL]],REFERENCIA!A:J,8,FALSE),"")</f>
        <v/>
      </c>
      <c r="G263" s="27" t="inlineStr">
        <is>
          <t>Vendedor</t>
        </is>
      </c>
      <c r="H263" s="27" t="inlineStr">
        <is>
          <t>Vendedor</t>
        </is>
      </c>
      <c r="I263" s="29" t="n">
        <v>44867</v>
      </c>
      <c r="J263" s="29">
        <f>IFERROR(QUADRO[[#This Row],[ADMISSAO]]+29,"")</f>
        <v/>
      </c>
      <c r="K263" s="29">
        <f>IFERROR(QUADRO[[#This Row],[EXP.30]]+60,"")</f>
        <v/>
      </c>
      <c r="L263" s="30" t="n"/>
      <c r="M263" s="821">
        <f>IFERROR(VLOOKUP(QUADRO[[#This Row],[F. REGISTRO]]&amp;QUADRO[[#This Row],[L.ATUAL]],REFERENCIA!D:E,2,FALSE),IF(QUADRO[[#This Row],[F. REGISTRO]]="Gerente",2500,""))</f>
        <v/>
      </c>
      <c r="N263" s="31" t="inlineStr">
        <is>
          <t>Itaú</t>
        </is>
      </c>
      <c r="O263" s="168" t="n">
        <v>2920</v>
      </c>
      <c r="P263" s="168" t="n">
        <v>30393</v>
      </c>
      <c r="Q263" s="168" t="n">
        <v>6</v>
      </c>
      <c r="R263" s="31" t="inlineStr">
        <is>
          <t>Corrente</t>
        </is>
      </c>
      <c r="S263" s="168" t="n"/>
      <c r="T263" s="168" t="n"/>
      <c r="U263" s="33" t="n"/>
      <c r="Z263" s="610" t="n"/>
    </row>
    <row r="264" customFormat="1" s="556">
      <c r="A264" s="424" t="n">
        <v>1263</v>
      </c>
      <c r="B264" s="554" t="inlineStr">
        <is>
          <t>Ativo</t>
        </is>
      </c>
      <c r="C264" s="571" t="inlineStr">
        <is>
          <t>GEISSELI CAROLINE DOS SANTOS</t>
        </is>
      </c>
      <c r="D264" s="555" t="inlineStr">
        <is>
          <t>235.470.878-56</t>
        </is>
      </c>
      <c r="E264" s="723" t="n">
        <v>20</v>
      </c>
      <c r="F264" s="389">
        <f>IFERROR(VLOOKUP(QUADRO[[#This Row],[L.ATUAL]],REFERENCIA!A:J,8,FALSE),"")</f>
        <v/>
      </c>
      <c r="G264" s="186" t="inlineStr">
        <is>
          <t>VENDEDOR</t>
        </is>
      </c>
      <c r="H264" s="186" t="inlineStr">
        <is>
          <t>GERENTE</t>
        </is>
      </c>
      <c r="I264" s="552" t="n">
        <v>44884</v>
      </c>
      <c r="J264" s="552">
        <f>IFERROR(QUADRO[[#This Row],[ADMISSAO]]+29,"")</f>
        <v/>
      </c>
      <c r="K264" s="552">
        <f>IFERROR(QUADRO[[#This Row],[EXP.30]]+60,"")</f>
        <v/>
      </c>
      <c r="L264" s="343" t="inlineStr">
        <is>
          <t>OK</t>
        </is>
      </c>
      <c r="M264" s="833">
        <f>IFERROR(VLOOKUP(QUADRO[[#This Row],[F. REGISTRO]]&amp;QUADRO[[#This Row],[L.ATUAL]],REFERENCIA!D:E,2,FALSE),IF(QUADRO[[#This Row],[F. REGISTRO]]="Gerente",2500,""))</f>
        <v/>
      </c>
      <c r="N264" s="406" t="inlineStr">
        <is>
          <t>SANTANDER</t>
        </is>
      </c>
      <c r="O264" s="723" t="n">
        <v>157</v>
      </c>
      <c r="P264" s="723" t="n">
        <v>71051317</v>
      </c>
      <c r="Q264" s="723" t="n">
        <v>0</v>
      </c>
      <c r="R264" s="573" t="inlineStr">
        <is>
          <t>Corrente</t>
        </is>
      </c>
      <c r="S264" s="723" t="inlineStr">
        <is>
          <t>E-MAIL</t>
        </is>
      </c>
      <c r="T264" s="110" t="inlineStr">
        <is>
          <t>gsinag94@gmail.com</t>
        </is>
      </c>
      <c r="U264" s="560" t="inlineStr">
        <is>
          <t>GSINAG94@GMAIL.COM</t>
        </is>
      </c>
      <c r="V264" s="411" t="n"/>
      <c r="W264" s="412" t="n">
        <v>34445</v>
      </c>
      <c r="X264" s="412" t="inlineStr">
        <is>
          <t>NAO</t>
        </is>
      </c>
      <c r="Y264" s="413" t="n"/>
      <c r="Z264" s="412" t="n"/>
    </row>
    <row r="265" hidden="1" ht="15" customHeight="1" s="490">
      <c r="A265" s="728" t="n">
        <v>1264</v>
      </c>
      <c r="B265" s="11" t="inlineStr">
        <is>
          <t>Inativo</t>
        </is>
      </c>
      <c r="C265" s="27" t="inlineStr">
        <is>
          <t>NATIELY GIOVANA SOUTO DE ALELUIA</t>
        </is>
      </c>
      <c r="D265" s="27" t="inlineStr">
        <is>
          <t>565.498.258-30</t>
        </is>
      </c>
      <c r="E265" s="389" t="n">
        <v>1</v>
      </c>
      <c r="F265" s="389">
        <f>IFERROR(VLOOKUP(QUADRO[[#This Row],[L.ATUAL]],REFERENCIA!A:J,8,FALSE),"")</f>
        <v/>
      </c>
      <c r="G265" s="27" t="inlineStr">
        <is>
          <t>Vendedor</t>
        </is>
      </c>
      <c r="H265" s="27" t="inlineStr">
        <is>
          <t>Trainee</t>
        </is>
      </c>
      <c r="I265" s="29" t="n">
        <v>44868</v>
      </c>
      <c r="J265" s="29">
        <f>IFERROR(QUADRO[[#This Row],[ADMISSAO]]+29,"")</f>
        <v/>
      </c>
      <c r="K265" s="29">
        <f>IFERROR(QUADRO[[#This Row],[EXP.30]]+60,"")</f>
        <v/>
      </c>
      <c r="L265" s="118" t="inlineStr">
        <is>
          <t>OK</t>
        </is>
      </c>
      <c r="M265" s="824">
        <f>IFERROR(VLOOKUP(QUADRO[[#This Row],[F. REGISTRO]]&amp;QUADRO[[#This Row],[L.ATUAL]],REFERENCIA!D:E,2,FALSE),IF(QUADRO[[#This Row],[F. REGISTRO]]="Gerente",2500,""))</f>
        <v/>
      </c>
      <c r="N265" s="41" t="inlineStr">
        <is>
          <t>Itaú</t>
        </is>
      </c>
      <c r="O265" s="389" t="n">
        <v>1178</v>
      </c>
      <c r="P265" s="389" t="n">
        <v>50125</v>
      </c>
      <c r="Q265" s="389" t="n">
        <v>8</v>
      </c>
      <c r="R265" s="41" t="inlineStr">
        <is>
          <t>Corrente</t>
        </is>
      </c>
      <c r="S265" s="389" t="n"/>
      <c r="T265" s="723" t="n"/>
      <c r="U265" s="413" t="n"/>
      <c r="Z265" s="610" t="n"/>
    </row>
    <row r="266" hidden="1" ht="15" customHeight="1" s="490">
      <c r="A266" s="728" t="n">
        <v>1265</v>
      </c>
      <c r="B266" s="11" t="inlineStr">
        <is>
          <t>Inativo</t>
        </is>
      </c>
      <c r="C266" s="27" t="inlineStr">
        <is>
          <t>LUCCA PORTO BIAJOTI</t>
        </is>
      </c>
      <c r="D266" s="27" t="inlineStr">
        <is>
          <t>473.183.328-05</t>
        </is>
      </c>
      <c r="E266" s="389" t="n">
        <v>10</v>
      </c>
      <c r="F266" s="389">
        <f>IFERROR(VLOOKUP(QUADRO[[#This Row],[L.ATUAL]],REFERENCIA!A:J,8,FALSE),"")</f>
        <v/>
      </c>
      <c r="G266" s="27" t="inlineStr">
        <is>
          <t>Vendedor</t>
        </is>
      </c>
      <c r="H266" s="27" t="inlineStr">
        <is>
          <t xml:space="preserve">Vendedor </t>
        </is>
      </c>
      <c r="I266" s="29" t="n">
        <v>44870</v>
      </c>
      <c r="J266" s="29">
        <f>IFERROR(QUADRO[[#This Row],[ADMISSAO]]+29,"")</f>
        <v/>
      </c>
      <c r="K266" s="29">
        <f>IFERROR(QUADRO[[#This Row],[EXP.30]]+60,"")</f>
        <v/>
      </c>
      <c r="L266" s="118" t="n"/>
      <c r="M266" s="823">
        <f>IFERROR(VLOOKUP(QUADRO[[#This Row],[F. REGISTRO]]&amp;QUADRO[[#This Row],[L.ATUAL]],REFERENCIA!D:E,2,FALSE),IF(QUADRO[[#This Row],[F. REGISTRO]]="Gerente",2500,""))</f>
        <v/>
      </c>
      <c r="N266" s="41" t="inlineStr">
        <is>
          <t>Itaú</t>
        </is>
      </c>
      <c r="O266" s="389" t="n"/>
      <c r="P266" s="389" t="n"/>
      <c r="Q266" s="389" t="n"/>
      <c r="R266" s="41" t="inlineStr">
        <is>
          <t>Corrente</t>
        </is>
      </c>
      <c r="S266" s="389" t="n"/>
      <c r="T266" s="389" t="n"/>
      <c r="U266" s="33" t="n"/>
      <c r="Z266" s="610" t="n"/>
    </row>
    <row r="267" hidden="1" ht="15" customHeight="1" s="490">
      <c r="A267" s="728" t="n">
        <v>1266</v>
      </c>
      <c r="B267" s="11" t="inlineStr">
        <is>
          <t>Inativo</t>
        </is>
      </c>
      <c r="C267" s="27" t="inlineStr">
        <is>
          <t>EMANUELLE DIAS ARAUJO SYDNEY GELAPE</t>
        </is>
      </c>
      <c r="D267" s="27" t="inlineStr">
        <is>
          <t>701.761.306-67</t>
        </is>
      </c>
      <c r="E267" s="389" t="n">
        <v>26</v>
      </c>
      <c r="F267" s="389">
        <f>IFERROR(VLOOKUP(QUADRO[[#This Row],[L.ATUAL]],REFERENCIA!A:J,8,FALSE),"")</f>
        <v/>
      </c>
      <c r="G267" s="27" t="inlineStr">
        <is>
          <t>Vendedor</t>
        </is>
      </c>
      <c r="H267" s="27" t="inlineStr">
        <is>
          <t>Vendedor</t>
        </is>
      </c>
      <c r="I267" s="29" t="n">
        <v>44873</v>
      </c>
      <c r="J267" s="29">
        <f>IFERROR(QUADRO[[#This Row],[ADMISSAO]]+29,"")</f>
        <v/>
      </c>
      <c r="K267" s="29">
        <f>IFERROR(QUADRO[[#This Row],[EXP.30]]+60,"")</f>
        <v/>
      </c>
      <c r="L267" s="118" t="n"/>
      <c r="M267" s="823">
        <f>IFERROR(VLOOKUP(QUADRO[[#This Row],[F. REGISTRO]]&amp;QUADRO[[#This Row],[L.ATUAL]],REFERENCIA!D:E,2,FALSE),IF(QUADRO[[#This Row],[F. REGISTRO]]="Gerente",2500,""))</f>
        <v/>
      </c>
      <c r="N267" s="41" t="inlineStr">
        <is>
          <t>Itaú</t>
        </is>
      </c>
      <c r="O267" s="389" t="n"/>
      <c r="P267" s="389" t="n"/>
      <c r="Q267" s="389" t="n"/>
      <c r="R267" s="41" t="inlineStr">
        <is>
          <t>Corrente</t>
        </is>
      </c>
      <c r="S267" s="389" t="n"/>
      <c r="T267" s="389" t="n"/>
      <c r="U267" s="33" t="n"/>
      <c r="V267" s="294" t="n"/>
      <c r="W267" s="294" t="n"/>
      <c r="X267" s="294" t="n"/>
      <c r="Y267" s="294" t="n"/>
      <c r="Z267" s="611" t="n"/>
    </row>
    <row r="268" hidden="1" ht="15" customHeight="1" s="490">
      <c r="A268" s="728" t="n">
        <v>1267</v>
      </c>
      <c r="B268" s="11" t="inlineStr">
        <is>
          <t>Inativo</t>
        </is>
      </c>
      <c r="C268" s="27" t="inlineStr">
        <is>
          <t>JOAO VITOR BALMANT DE OLIVEIRA</t>
        </is>
      </c>
      <c r="D268" s="27" t="inlineStr">
        <is>
          <t>018.274.476-05</t>
        </is>
      </c>
      <c r="E268" s="389" t="n">
        <v>17</v>
      </c>
      <c r="F268" s="389">
        <f>IFERROR(VLOOKUP(QUADRO[[#This Row],[L.ATUAL]],REFERENCIA!A:J,8,FALSE),"")</f>
        <v/>
      </c>
      <c r="G268" s="27" t="inlineStr">
        <is>
          <t>Vendedor</t>
        </is>
      </c>
      <c r="H268" s="27" t="inlineStr">
        <is>
          <t>Vendedor</t>
        </is>
      </c>
      <c r="I268" s="29" t="n">
        <v>44873</v>
      </c>
      <c r="J268" s="29">
        <f>IFERROR(QUADRO[[#This Row],[ADMISSAO]]+29,"")</f>
        <v/>
      </c>
      <c r="K268" s="29">
        <f>IFERROR(QUADRO[[#This Row],[EXP.30]]+60,"")</f>
        <v/>
      </c>
      <c r="L268" s="118" t="n"/>
      <c r="M268" s="823">
        <f>IFERROR(VLOOKUP(QUADRO[[#This Row],[F. REGISTRO]]&amp;QUADRO[[#This Row],[L.ATUAL]],REFERENCIA!D:E,2,FALSE),IF(QUADRO[[#This Row],[F. REGISTRO]]="Gerente",2500,""))</f>
        <v/>
      </c>
      <c r="N268" s="41" t="inlineStr">
        <is>
          <t>Itaú</t>
        </is>
      </c>
      <c r="O268" s="389" t="n">
        <v>7453</v>
      </c>
      <c r="P268" s="389" t="n">
        <v>31794</v>
      </c>
      <c r="Q268" s="389" t="n">
        <v>8</v>
      </c>
      <c r="R268" s="41" t="inlineStr">
        <is>
          <t>Corrente</t>
        </is>
      </c>
      <c r="S268" s="389" t="inlineStr">
        <is>
          <t>CPF</t>
        </is>
      </c>
      <c r="T268" s="389" t="inlineStr">
        <is>
          <t>018.274.476-05</t>
        </is>
      </c>
      <c r="U268" s="111" t="n"/>
      <c r="V268" s="292" t="n"/>
      <c r="W268" s="293" t="n"/>
      <c r="X268" s="294" t="n"/>
      <c r="Y268" s="294" t="n"/>
      <c r="Z268" s="611" t="n"/>
    </row>
    <row r="269">
      <c r="A269" s="116" t="n">
        <v>1268</v>
      </c>
      <c r="B269" s="194" t="inlineStr">
        <is>
          <t>Ativo</t>
        </is>
      </c>
      <c r="C269" s="81" t="inlineStr">
        <is>
          <t>HELLEN CARDOSO DE MORAES</t>
        </is>
      </c>
      <c r="D269" s="126" t="inlineStr">
        <is>
          <t>148.469.157-19</t>
        </is>
      </c>
      <c r="E269" s="361" t="inlineStr">
        <is>
          <t>ESCRITORIO</t>
        </is>
      </c>
      <c r="F269" s="389">
        <f>IFERROR(VLOOKUP(QUADRO[[#This Row],[L.ATUAL]],REFERENCIA!A:J,8,FALSE),"")</f>
        <v/>
      </c>
      <c r="G269" s="745" t="inlineStr">
        <is>
          <t>AUXILIAR ADM</t>
        </is>
      </c>
      <c r="H269" s="75" t="inlineStr">
        <is>
          <t>AUXILIAR ADM</t>
        </is>
      </c>
      <c r="I269" s="54" t="n">
        <v>44958</v>
      </c>
      <c r="J269" s="54">
        <f>IFERROR(QUADRO[[#This Row],[ADMISSAO]]+29,"")</f>
        <v/>
      </c>
      <c r="K269" s="54">
        <f>IFERROR(QUADRO[[#This Row],[EXP.30]]+60,"")</f>
        <v/>
      </c>
      <c r="L269" s="77" t="inlineStr">
        <is>
          <t>OK</t>
        </is>
      </c>
      <c r="M269" s="834">
        <f>IFERROR(VLOOKUP(QUADRO[[#This Row],[F. REGISTRO]]&amp;QUADRO[[#This Row],[L.ATUAL]],REFERENCIA!D:E,2,FALSE),IF(QUADRO[[#This Row],[F. REGISTRO]]="Gerente",2500,""))</f>
        <v/>
      </c>
      <c r="N269" s="240" t="inlineStr">
        <is>
          <t>SANTANDER</t>
        </is>
      </c>
      <c r="O269" s="116" t="n"/>
      <c r="P269" s="116" t="n"/>
      <c r="Q269" s="116" t="n"/>
      <c r="R269" s="41" t="inlineStr">
        <is>
          <t>Corrente</t>
        </is>
      </c>
      <c r="S269" s="389" t="inlineStr">
        <is>
          <t xml:space="preserve">TELEFONE </t>
        </is>
      </c>
      <c r="T269" s="723" t="n">
        <v>15998411073</v>
      </c>
      <c r="U269" s="503" t="inlineStr">
        <is>
          <t>hEllEn.c.moraEs@outlook.com</t>
        </is>
      </c>
      <c r="V269" s="63" t="n"/>
      <c r="W269" s="64" t="n">
        <v>33408</v>
      </c>
      <c r="X269" s="64" t="inlineStr">
        <is>
          <t>NAO</t>
        </is>
      </c>
      <c r="Y269" s="295" t="n"/>
      <c r="Z269" s="246" t="n"/>
    </row>
    <row r="270" hidden="1" ht="15" customHeight="1" s="490">
      <c r="A270" s="728" t="n">
        <v>1269</v>
      </c>
      <c r="B270" s="11" t="inlineStr">
        <is>
          <t>Inativo</t>
        </is>
      </c>
      <c r="C270" s="27" t="inlineStr">
        <is>
          <t>GABRIEL THAYRONE RIBEIRO ZIRONDI</t>
        </is>
      </c>
      <c r="D270" s="27" t="inlineStr">
        <is>
          <t>450.456.658-39</t>
        </is>
      </c>
      <c r="E270" s="389" t="n">
        <v>16</v>
      </c>
      <c r="F270" s="389">
        <f>IFERROR(VLOOKUP(QUADRO[[#This Row],[L.ATUAL]],REFERENCIA!A:J,8,FALSE),"")</f>
        <v/>
      </c>
      <c r="G270" s="27" t="inlineStr">
        <is>
          <t>Vendedor</t>
        </is>
      </c>
      <c r="H270" s="27" t="inlineStr">
        <is>
          <t>Vendedor</t>
        </is>
      </c>
      <c r="I270" s="29" t="n">
        <v>44879</v>
      </c>
      <c r="J270" s="29">
        <f>IFERROR(QUADRO[[#This Row],[ADMISSAO]]+29,"")</f>
        <v/>
      </c>
      <c r="K270" s="29">
        <f>IFERROR(QUADRO[[#This Row],[EXP.30]]+60,"")</f>
        <v/>
      </c>
      <c r="L270" s="118" t="n"/>
      <c r="M270" s="823">
        <f>IFERROR(VLOOKUP(QUADRO[[#This Row],[F. REGISTRO]]&amp;QUADRO[[#This Row],[L.ATUAL]],REFERENCIA!D:E,2,FALSE),IF(QUADRO[[#This Row],[F. REGISTRO]]="Gerente",2500,""))</f>
        <v/>
      </c>
      <c r="N270" s="41" t="inlineStr">
        <is>
          <t>Itaú</t>
        </is>
      </c>
      <c r="O270" s="389" t="n"/>
      <c r="P270" s="389" t="n"/>
      <c r="Q270" s="389" t="n"/>
      <c r="R270" s="41" t="inlineStr">
        <is>
          <t>Corrente</t>
        </is>
      </c>
      <c r="S270" s="389" t="n"/>
      <c r="T270" s="389" t="n"/>
      <c r="U270" s="33" t="n"/>
      <c r="Z270" s="610" t="n"/>
    </row>
    <row r="271" hidden="1" ht="15" customHeight="1" s="490">
      <c r="A271" s="728" t="n">
        <v>1270</v>
      </c>
      <c r="B271" s="11" t="inlineStr">
        <is>
          <t>Inativo</t>
        </is>
      </c>
      <c r="C271" s="27" t="inlineStr">
        <is>
          <t>IGOR NATANAEL FONSECA DE OLIVEIRA CRUZ</t>
        </is>
      </c>
      <c r="D271" s="27" t="inlineStr">
        <is>
          <t>460.317.918-97</t>
        </is>
      </c>
      <c r="E271" s="389" t="n">
        <v>15</v>
      </c>
      <c r="F271" s="389">
        <f>IFERROR(VLOOKUP(QUADRO[[#This Row],[L.ATUAL]],REFERENCIA!A:J,8,FALSE),"")</f>
        <v/>
      </c>
      <c r="G271" s="27" t="inlineStr">
        <is>
          <t>Vendedor Horista</t>
        </is>
      </c>
      <c r="H271" s="27" t="inlineStr">
        <is>
          <t>Vendedor Horista</t>
        </is>
      </c>
      <c r="I271" s="29" t="n">
        <v>44880</v>
      </c>
      <c r="J271" s="29">
        <f>IFERROR(QUADRO[[#This Row],[ADMISSAO]]+29,"")</f>
        <v/>
      </c>
      <c r="K271" s="29">
        <f>IFERROR(QUADRO[[#This Row],[EXP.30]]+60,"")</f>
        <v/>
      </c>
      <c r="L271" s="118" t="n"/>
      <c r="M271" s="823">
        <f>IFERROR(VLOOKUP(QUADRO[[#This Row],[F. REGISTRO]]&amp;QUADRO[[#This Row],[L.ATUAL]],REFERENCIA!D:E,2,FALSE),IF(QUADRO[[#This Row],[F. REGISTRO]]="Gerente",2500,""))</f>
        <v/>
      </c>
      <c r="N271" s="41" t="inlineStr">
        <is>
          <t>Itaú</t>
        </is>
      </c>
      <c r="O271" s="389" t="n">
        <v>774</v>
      </c>
      <c r="P271" s="389" t="n">
        <v>85172</v>
      </c>
      <c r="Q271" s="389" t="n">
        <v>9</v>
      </c>
      <c r="R271" s="41" t="inlineStr">
        <is>
          <t>Corrente</t>
        </is>
      </c>
      <c r="S271" s="389" t="n"/>
      <c r="T271" s="389" t="n"/>
      <c r="U271" s="33" t="n"/>
      <c r="Z271" s="610" t="n"/>
    </row>
    <row r="272" hidden="1" ht="15" customHeight="1" s="490">
      <c r="A272" s="728" t="n">
        <v>1271</v>
      </c>
      <c r="B272" s="11" t="inlineStr">
        <is>
          <t>Inativo</t>
        </is>
      </c>
      <c r="C272" s="27" t="inlineStr">
        <is>
          <t>ANA CAROLINA PINTON</t>
        </is>
      </c>
      <c r="D272" s="27" t="inlineStr">
        <is>
          <t>454.534.198-57</t>
        </is>
      </c>
      <c r="E272" s="389" t="n">
        <v>18</v>
      </c>
      <c r="F272" s="389">
        <f>IFERROR(VLOOKUP(QUADRO[[#This Row],[L.ATUAL]],REFERENCIA!A:J,8,FALSE),"")</f>
        <v/>
      </c>
      <c r="G272" s="27" t="inlineStr">
        <is>
          <t>Vendedor</t>
        </is>
      </c>
      <c r="H272" s="27" t="inlineStr">
        <is>
          <t>Vendedor</t>
        </is>
      </c>
      <c r="I272" s="29" t="n">
        <v>44880</v>
      </c>
      <c r="J272" s="29">
        <f>IFERROR(QUADRO[[#This Row],[ADMISSAO]]+29,"")</f>
        <v/>
      </c>
      <c r="K272" s="29">
        <f>IFERROR(QUADRO[[#This Row],[EXP.30]]+60,"")</f>
        <v/>
      </c>
      <c r="L272" s="118" t="n"/>
      <c r="M272" s="823">
        <f>IFERROR(VLOOKUP(QUADRO[[#This Row],[F. REGISTRO]]&amp;QUADRO[[#This Row],[L.ATUAL]],REFERENCIA!D:E,2,FALSE),IF(QUADRO[[#This Row],[F. REGISTRO]]="Gerente",2500,""))</f>
        <v/>
      </c>
      <c r="N272" s="41" t="inlineStr">
        <is>
          <t>Itaú</t>
        </is>
      </c>
      <c r="O272" s="389" t="n">
        <v>2313</v>
      </c>
      <c r="P272" s="389" t="n">
        <v>7316</v>
      </c>
      <c r="Q272" s="389" t="n">
        <v>1</v>
      </c>
      <c r="R272" s="41" t="inlineStr">
        <is>
          <t>Corrente</t>
        </is>
      </c>
      <c r="S272" s="389" t="inlineStr">
        <is>
          <t xml:space="preserve">TELEFONE </t>
        </is>
      </c>
      <c r="T272" s="389" t="inlineStr">
        <is>
          <t>1999880-7436</t>
        </is>
      </c>
      <c r="U272" s="33" t="n"/>
      <c r="Z272" s="610" t="n"/>
    </row>
    <row r="273" hidden="1" ht="15" customHeight="1" s="490">
      <c r="A273" s="728" t="n">
        <v>1272</v>
      </c>
      <c r="B273" s="11" t="inlineStr">
        <is>
          <t>Inativo</t>
        </is>
      </c>
      <c r="C273" s="27" t="inlineStr">
        <is>
          <t>IZABELLA DE OLIVEIRA BELLA MARIN</t>
        </is>
      </c>
      <c r="D273" s="27" t="inlineStr">
        <is>
          <t>482.232.548-24</t>
        </is>
      </c>
      <c r="E273" s="389" t="n">
        <v>28</v>
      </c>
      <c r="F273" s="389">
        <f>IFERROR(VLOOKUP(QUADRO[[#This Row],[L.ATUAL]],REFERENCIA!A:J,8,FALSE),"")</f>
        <v/>
      </c>
      <c r="G273" s="27" t="inlineStr">
        <is>
          <t>Vendedor</t>
        </is>
      </c>
      <c r="H273" s="27" t="inlineStr">
        <is>
          <t>Vendedor</t>
        </is>
      </c>
      <c r="I273" s="29" t="n">
        <v>44883</v>
      </c>
      <c r="J273" s="29">
        <f>IFERROR(QUADRO[[#This Row],[ADMISSAO]]+29,"")</f>
        <v/>
      </c>
      <c r="K273" s="29">
        <f>IFERROR(QUADRO[[#This Row],[EXP.30]]+60,"")</f>
        <v/>
      </c>
      <c r="L273" s="118" t="inlineStr">
        <is>
          <t>OK</t>
        </is>
      </c>
      <c r="M273" s="828">
        <f>IFERROR(VLOOKUP(QUADRO[[#This Row],[F. REGISTRO]]&amp;QUADRO[[#This Row],[L.ATUAL]],REFERENCIA!D:E,2,FALSE),IF(QUADRO[[#This Row],[F. REGISTRO]]="Gerente",2500,""))</f>
        <v/>
      </c>
      <c r="N273" s="41" t="inlineStr">
        <is>
          <t>Itaú</t>
        </is>
      </c>
      <c r="O273" s="389" t="n">
        <v>4470</v>
      </c>
      <c r="P273" s="389" t="n">
        <v>49414</v>
      </c>
      <c r="Q273" s="389" t="n">
        <v>9</v>
      </c>
      <c r="R273" s="41" t="inlineStr">
        <is>
          <t>Corrente</t>
        </is>
      </c>
      <c r="S273" s="389" t="inlineStr">
        <is>
          <t>CPF</t>
        </is>
      </c>
      <c r="T273" s="723" t="inlineStr">
        <is>
          <t>482.232.548-24</t>
        </is>
      </c>
      <c r="U273" s="413" t="n"/>
      <c r="Z273" s="610" t="n"/>
    </row>
    <row r="274" hidden="1" ht="15" customHeight="1" s="490">
      <c r="A274" s="728" t="n">
        <v>1273</v>
      </c>
      <c r="B274" s="11" t="inlineStr">
        <is>
          <t>Inativo</t>
        </is>
      </c>
      <c r="C274" s="27" t="inlineStr">
        <is>
          <t>SAMUEL DE FREITAS ORTIZ</t>
        </is>
      </c>
      <c r="D274" s="27" t="inlineStr">
        <is>
          <t>045.778.141-61</t>
        </is>
      </c>
      <c r="E274" s="389" t="n">
        <v>14</v>
      </c>
      <c r="F274" s="389">
        <f>IFERROR(VLOOKUP(QUADRO[[#This Row],[L.ATUAL]],REFERENCIA!A:J,8,FALSE),"")</f>
        <v/>
      </c>
      <c r="G274" s="27" t="inlineStr">
        <is>
          <t>Vendedor</t>
        </is>
      </c>
      <c r="H274" s="27" t="inlineStr">
        <is>
          <t>Vendedor</t>
        </is>
      </c>
      <c r="I274" s="29" t="n">
        <v>44884</v>
      </c>
      <c r="J274" s="29">
        <f>IFERROR(QUADRO[[#This Row],[ADMISSAO]]+29,"")</f>
        <v/>
      </c>
      <c r="K274" s="29">
        <f>IFERROR(QUADRO[[#This Row],[EXP.30]]+60,"")</f>
        <v/>
      </c>
      <c r="L274" s="118" t="n"/>
      <c r="M274" s="830">
        <f>IFERROR(VLOOKUP(QUADRO[[#This Row],[F. REGISTRO]]&amp;QUADRO[[#This Row],[L.ATUAL]],REFERENCIA!D:E,2,FALSE),IF(QUADRO[[#This Row],[F. REGISTRO]]="Gerente",2500,""))</f>
        <v/>
      </c>
      <c r="N274" s="41" t="inlineStr">
        <is>
          <t>Itaú</t>
        </is>
      </c>
      <c r="O274" s="389" t="n">
        <v>7408</v>
      </c>
      <c r="P274" s="389" t="n">
        <v>24267</v>
      </c>
      <c r="Q274" s="389" t="n">
        <v>0</v>
      </c>
      <c r="R274" s="41" t="inlineStr">
        <is>
          <t>Corrente</t>
        </is>
      </c>
      <c r="S274" s="389" t="inlineStr">
        <is>
          <t xml:space="preserve">TELEFONE </t>
        </is>
      </c>
      <c r="T274" s="389" t="inlineStr">
        <is>
          <t>(67) 992685839</t>
        </is>
      </c>
      <c r="U274" s="33" t="n"/>
      <c r="Z274" s="610" t="n"/>
    </row>
    <row r="275" hidden="1" ht="15" customHeight="1" s="490">
      <c r="A275" s="728" t="n">
        <v>1274</v>
      </c>
      <c r="B275" s="11" t="inlineStr">
        <is>
          <t>Inativo</t>
        </is>
      </c>
      <c r="C275" s="27" t="inlineStr">
        <is>
          <t>DIEGO MELLO PEREIRA</t>
        </is>
      </c>
      <c r="D275" s="27" t="inlineStr">
        <is>
          <t>485.177-688-84</t>
        </is>
      </c>
      <c r="E275" s="389" t="n">
        <v>27</v>
      </c>
      <c r="F275" s="389">
        <f>IFERROR(VLOOKUP(QUADRO[[#This Row],[L.ATUAL]],REFERENCIA!A:J,8,FALSE),"")</f>
        <v/>
      </c>
      <c r="G275" s="27" t="inlineStr">
        <is>
          <t>Vendedor</t>
        </is>
      </c>
      <c r="H275" s="27" t="inlineStr">
        <is>
          <t>Vendedor</t>
        </is>
      </c>
      <c r="I275" s="29" t="n">
        <v>44884</v>
      </c>
      <c r="J275" s="29">
        <f>IFERROR(QUADRO[[#This Row],[ADMISSAO]]+29,"")</f>
        <v/>
      </c>
      <c r="K275" s="29">
        <f>IFERROR(QUADRO[[#This Row],[EXP.30]]+60,"")</f>
        <v/>
      </c>
      <c r="L275" s="30" t="n"/>
      <c r="M275" s="821">
        <f>IFERROR(VLOOKUP(QUADRO[[#This Row],[F. REGISTRO]]&amp;QUADRO[[#This Row],[L.ATUAL]],REFERENCIA!D:E,2,FALSE),IF(QUADRO[[#This Row],[F. REGISTRO]]="Gerente",2500,""))</f>
        <v/>
      </c>
      <c r="N275" s="31" t="inlineStr">
        <is>
          <t>Itaú</t>
        </is>
      </c>
      <c r="O275" s="168" t="n">
        <v>43</v>
      </c>
      <c r="P275" s="168" t="n">
        <v>93884</v>
      </c>
      <c r="Q275" s="168" t="n">
        <v>4</v>
      </c>
      <c r="R275" s="31" t="inlineStr">
        <is>
          <t>Corrente</t>
        </is>
      </c>
      <c r="S275" s="168" t="inlineStr">
        <is>
          <t xml:space="preserve">TELEFONE </t>
        </is>
      </c>
      <c r="T275" s="168" t="n">
        <v>11952833076</v>
      </c>
      <c r="U275" s="33" t="n"/>
      <c r="Z275" s="610" t="n"/>
    </row>
    <row r="276" hidden="1" ht="15" customHeight="1" s="490">
      <c r="A276" s="728" t="n">
        <v>1275</v>
      </c>
      <c r="B276" s="11" t="inlineStr">
        <is>
          <t>Inativo</t>
        </is>
      </c>
      <c r="C276" s="27" t="inlineStr">
        <is>
          <t>LUIZA GAZZOLA E SILVA</t>
        </is>
      </c>
      <c r="D276" s="27" t="inlineStr">
        <is>
          <t>525.314.268-17</t>
        </is>
      </c>
      <c r="E276" s="389" t="n">
        <v>6</v>
      </c>
      <c r="F276" s="389">
        <f>IFERROR(VLOOKUP(QUADRO[[#This Row],[L.ATUAL]],REFERENCIA!A:J,8,FALSE),"")</f>
        <v/>
      </c>
      <c r="G276" s="27" t="inlineStr">
        <is>
          <t>Caixa</t>
        </is>
      </c>
      <c r="H276" s="27" t="inlineStr">
        <is>
          <t>Caixa</t>
        </is>
      </c>
      <c r="I276" s="29" t="n">
        <v>44884</v>
      </c>
      <c r="J276" s="29">
        <f>IFERROR(QUADRO[[#This Row],[ADMISSAO]]+29,"")</f>
        <v/>
      </c>
      <c r="K276" s="29">
        <f>IFERROR(QUADRO[[#This Row],[EXP.30]]+60,"")</f>
        <v/>
      </c>
      <c r="L276" s="118" t="n"/>
      <c r="M276" s="823">
        <f>IFERROR(VLOOKUP(QUADRO[[#This Row],[F. REGISTRO]]&amp;QUADRO[[#This Row],[L.ATUAL]],REFERENCIA!D:E,2,FALSE),IF(QUADRO[[#This Row],[F. REGISTRO]]="Gerente",2500,""))</f>
        <v/>
      </c>
      <c r="N276" s="41" t="inlineStr">
        <is>
          <t>Itaú</t>
        </is>
      </c>
      <c r="O276" s="389" t="n">
        <v>4533</v>
      </c>
      <c r="P276" s="389" t="n">
        <v>26497</v>
      </c>
      <c r="Q276" s="389" t="n">
        <v>6</v>
      </c>
      <c r="R276" s="41" t="inlineStr">
        <is>
          <t>Corrente</t>
        </is>
      </c>
      <c r="S276" s="389" t="n"/>
      <c r="T276" s="389" t="n"/>
      <c r="U276" s="33" t="n"/>
      <c r="Z276" s="610" t="n"/>
    </row>
    <row r="277" hidden="1" ht="15" customHeight="1" s="490">
      <c r="A277" s="728" t="n">
        <v>1276</v>
      </c>
      <c r="B277" s="11" t="inlineStr">
        <is>
          <t>Inativo</t>
        </is>
      </c>
      <c r="C277" s="27" t="inlineStr">
        <is>
          <t>LUIS GUSTAVO PERES BARROS DA SILVA LIMA</t>
        </is>
      </c>
      <c r="D277" s="27" t="inlineStr">
        <is>
          <t>505.971.638-47</t>
        </is>
      </c>
      <c r="E277" s="389" t="n">
        <v>9</v>
      </c>
      <c r="F277" s="389">
        <f>IFERROR(VLOOKUP(QUADRO[[#This Row],[L.ATUAL]],REFERENCIA!A:J,8,FALSE),"")</f>
        <v/>
      </c>
      <c r="G277" s="27" t="inlineStr">
        <is>
          <t>Vendedor</t>
        </is>
      </c>
      <c r="H277" s="27" t="inlineStr">
        <is>
          <t>Vendedor</t>
        </is>
      </c>
      <c r="I277" s="29" t="n">
        <v>44884</v>
      </c>
      <c r="J277" s="29">
        <f>IFERROR(QUADRO[[#This Row],[ADMISSAO]]+29,"")</f>
        <v/>
      </c>
      <c r="K277" s="29">
        <f>IFERROR(QUADRO[[#This Row],[EXP.30]]+60,"")</f>
        <v/>
      </c>
      <c r="L277" s="118" t="n"/>
      <c r="M277" s="823">
        <f>IFERROR(VLOOKUP(QUADRO[[#This Row],[F. REGISTRO]]&amp;QUADRO[[#This Row],[L.ATUAL]],REFERENCIA!D:E,2,FALSE),IF(QUADRO[[#This Row],[F. REGISTRO]]="Gerente",2500,""))</f>
        <v/>
      </c>
      <c r="N277" s="41" t="inlineStr">
        <is>
          <t>Itaú</t>
        </is>
      </c>
      <c r="O277" s="389" t="n"/>
      <c r="P277" s="389" t="n"/>
      <c r="Q277" s="389" t="n"/>
      <c r="R277" s="41" t="inlineStr">
        <is>
          <t>Corrente</t>
        </is>
      </c>
      <c r="S277" s="389" t="inlineStr">
        <is>
          <t xml:space="preserve">TELEFONE </t>
        </is>
      </c>
      <c r="T277" s="389" t="n">
        <v>18991823905</v>
      </c>
      <c r="U277" s="33" t="n"/>
      <c r="Z277" s="610" t="n"/>
    </row>
    <row r="278" hidden="1" ht="15" customHeight="1" s="490">
      <c r="A278" s="728" t="n">
        <v>1277</v>
      </c>
      <c r="B278" s="11" t="inlineStr">
        <is>
          <t>Inativo</t>
        </is>
      </c>
      <c r="C278" s="27" t="inlineStr">
        <is>
          <t>GUSTAVO HENRIQUE DA SILVA</t>
        </is>
      </c>
      <c r="D278" s="27" t="inlineStr">
        <is>
          <t>432.410.738-66</t>
        </is>
      </c>
      <c r="E278" s="389" t="n">
        <v>21</v>
      </c>
      <c r="F278" s="389">
        <f>IFERROR(VLOOKUP(QUADRO[[#This Row],[L.ATUAL]],REFERENCIA!A:J,8,FALSE),"")</f>
        <v/>
      </c>
      <c r="G278" s="27" t="inlineStr">
        <is>
          <t>Vendedor</t>
        </is>
      </c>
      <c r="H278" s="27" t="inlineStr">
        <is>
          <t>Vendedor</t>
        </is>
      </c>
      <c r="I278" s="29" t="n">
        <v>44884</v>
      </c>
      <c r="J278" s="29">
        <f>IFERROR(QUADRO[[#This Row],[ADMISSAO]]+29,"")</f>
        <v/>
      </c>
      <c r="K278" s="29">
        <f>IFERROR(QUADRO[[#This Row],[EXP.30]]+60,"")</f>
        <v/>
      </c>
      <c r="L278" s="118" t="n"/>
      <c r="M278" s="823">
        <f>IFERROR(VLOOKUP(QUADRO[[#This Row],[F. REGISTRO]]&amp;QUADRO[[#This Row],[L.ATUAL]],REFERENCIA!D:E,2,FALSE),IF(QUADRO[[#This Row],[F. REGISTRO]]="Gerente",2500,""))</f>
        <v/>
      </c>
      <c r="N278" s="41" t="inlineStr">
        <is>
          <t>Itaú</t>
        </is>
      </c>
      <c r="O278" s="389" t="n">
        <v>144</v>
      </c>
      <c r="P278" s="389" t="n">
        <v>46686</v>
      </c>
      <c r="Q278" s="389" t="n">
        <v>9</v>
      </c>
      <c r="R278" s="41" t="inlineStr">
        <is>
          <t>Corrente</t>
        </is>
      </c>
      <c r="S278" s="389" t="n"/>
      <c r="T278" s="389" t="n"/>
      <c r="U278" s="33" t="n"/>
      <c r="Z278" s="610" t="n"/>
    </row>
    <row r="279" hidden="1" ht="15" customHeight="1" s="490">
      <c r="A279" s="728" t="n">
        <v>1278</v>
      </c>
      <c r="B279" s="11" t="inlineStr">
        <is>
          <t>Inativo</t>
        </is>
      </c>
      <c r="C279" s="27" t="inlineStr">
        <is>
          <t>FELIPE YANCEY CASIMIRO DOS REIS</t>
        </is>
      </c>
      <c r="D279" s="27" t="inlineStr">
        <is>
          <t>396.456.128-29</t>
        </is>
      </c>
      <c r="E279" s="389" t="n">
        <v>10</v>
      </c>
      <c r="F279" s="389">
        <f>IFERROR(VLOOKUP(QUADRO[[#This Row],[L.ATUAL]],REFERENCIA!A:J,8,FALSE),"")</f>
        <v/>
      </c>
      <c r="G279" s="27" t="inlineStr">
        <is>
          <t>Vendedor</t>
        </is>
      </c>
      <c r="H279" s="27" t="inlineStr">
        <is>
          <t>Vendedor</t>
        </is>
      </c>
      <c r="I279" s="29" t="n">
        <v>44884</v>
      </c>
      <c r="J279" s="29">
        <f>IFERROR(QUADRO[[#This Row],[ADMISSAO]]+29,"")</f>
        <v/>
      </c>
      <c r="K279" s="29">
        <f>IFERROR(QUADRO[[#This Row],[EXP.30]]+60,"")</f>
        <v/>
      </c>
      <c r="L279" s="118" t="n"/>
      <c r="M279" s="823">
        <f>IFERROR(VLOOKUP(QUADRO[[#This Row],[F. REGISTRO]]&amp;QUADRO[[#This Row],[L.ATUAL]],REFERENCIA!D:E,2,FALSE),IF(QUADRO[[#This Row],[F. REGISTRO]]="Gerente",2500,""))</f>
        <v/>
      </c>
      <c r="N279" s="41" t="inlineStr">
        <is>
          <t>Itaú</t>
        </is>
      </c>
      <c r="O279" s="389" t="n">
        <v>4528</v>
      </c>
      <c r="P279" s="389" t="n">
        <v>39566</v>
      </c>
      <c r="Q279" s="389" t="n">
        <v>0</v>
      </c>
      <c r="R279" s="41" t="inlineStr">
        <is>
          <t>Corrente</t>
        </is>
      </c>
      <c r="S279" s="389" t="inlineStr">
        <is>
          <t>CPF</t>
        </is>
      </c>
      <c r="T279" s="389" t="n">
        <v>39645612829</v>
      </c>
      <c r="U279" s="33" t="n"/>
      <c r="Z279" s="610" t="n"/>
    </row>
    <row r="280" hidden="1" ht="15" customHeight="1" s="490">
      <c r="A280" s="728" t="n">
        <v>1279</v>
      </c>
      <c r="B280" s="11" t="inlineStr">
        <is>
          <t>Inativo</t>
        </is>
      </c>
      <c r="C280" s="49" t="inlineStr">
        <is>
          <t>MARIA JULIA BRUGNARA TAVARES</t>
        </is>
      </c>
      <c r="D280" s="50" t="inlineStr">
        <is>
          <t>468.874.018-27</t>
        </is>
      </c>
      <c r="E280" s="389" t="n">
        <v>7</v>
      </c>
      <c r="F280" s="389">
        <f>IFERROR(VLOOKUP(QUADRO[[#This Row],[L.ATUAL]],REFERENCIA!A:J,8,FALSE),"")</f>
        <v/>
      </c>
      <c r="G280" s="27" t="inlineStr">
        <is>
          <t>Vendedor</t>
        </is>
      </c>
      <c r="H280" s="27" t="inlineStr">
        <is>
          <t>Vendedor</t>
        </is>
      </c>
      <c r="I280" s="29" t="n">
        <v>44884</v>
      </c>
      <c r="J280" s="29">
        <f>IFERROR(QUADRO[[#This Row],[ADMISSAO]]+29,"")</f>
        <v/>
      </c>
      <c r="K280" s="29">
        <f>IFERROR(QUADRO[[#This Row],[EXP.30]]+60,"")</f>
        <v/>
      </c>
      <c r="L280" s="118" t="inlineStr">
        <is>
          <t>OK</t>
        </is>
      </c>
      <c r="M280" s="823">
        <f>IFERROR(VLOOKUP(QUADRO[[#This Row],[F. REGISTRO]]&amp;QUADRO[[#This Row],[L.ATUAL]],REFERENCIA!D:E,2,FALSE),IF(QUADRO[[#This Row],[F. REGISTRO]]="Gerente",2500,""))</f>
        <v/>
      </c>
      <c r="N280" s="41" t="inlineStr">
        <is>
          <t>Itaú</t>
        </is>
      </c>
      <c r="O280" s="389" t="n">
        <v>6668</v>
      </c>
      <c r="P280" s="389" t="n">
        <v>37679</v>
      </c>
      <c r="Q280" s="389" t="n">
        <v>8</v>
      </c>
      <c r="R280" s="41" t="inlineStr">
        <is>
          <t>Corrente</t>
        </is>
      </c>
      <c r="S280" s="389" t="inlineStr">
        <is>
          <t xml:space="preserve">TELEFONE </t>
        </is>
      </c>
      <c r="T280" s="723" t="n">
        <v>14997130909</v>
      </c>
      <c r="U280" s="413" t="n"/>
      <c r="Z280" s="610" t="n"/>
    </row>
    <row r="281" hidden="1" ht="15" customHeight="1" s="490">
      <c r="A281" s="728" t="n">
        <v>1280</v>
      </c>
      <c r="B281" s="11" t="inlineStr">
        <is>
          <t>Inativo</t>
        </is>
      </c>
      <c r="C281" s="27" t="inlineStr">
        <is>
          <t>LORENZO FERNANDES NEVES DA SILVA</t>
        </is>
      </c>
      <c r="D281" s="27" t="inlineStr">
        <is>
          <t>396.176.568-50</t>
        </is>
      </c>
      <c r="E281" s="389" t="n">
        <v>9</v>
      </c>
      <c r="F281" s="389">
        <f>IFERROR(VLOOKUP(QUADRO[[#This Row],[L.ATUAL]],REFERENCIA!A:J,8,FALSE),"")</f>
        <v/>
      </c>
      <c r="G281" s="27" t="inlineStr">
        <is>
          <t>Vendedor</t>
        </is>
      </c>
      <c r="H281" s="27" t="inlineStr">
        <is>
          <t>Vendedor</t>
        </is>
      </c>
      <c r="I281" s="29" t="n">
        <v>44884</v>
      </c>
      <c r="J281" s="29">
        <f>IFERROR(QUADRO[[#This Row],[ADMISSAO]]+29,"")</f>
        <v/>
      </c>
      <c r="K281" s="29">
        <f>IFERROR(QUADRO[[#This Row],[EXP.30]]+60,"")</f>
        <v/>
      </c>
      <c r="L281" s="118" t="n"/>
      <c r="M281" s="823">
        <f>IFERROR(VLOOKUP(QUADRO[[#This Row],[F. REGISTRO]]&amp;QUADRO[[#This Row],[L.ATUAL]],REFERENCIA!D:E,2,FALSE),IF(QUADRO[[#This Row],[F. REGISTRO]]="Gerente",2500,""))</f>
        <v/>
      </c>
      <c r="N281" s="41" t="inlineStr">
        <is>
          <t>Itaú</t>
        </is>
      </c>
      <c r="O281" s="389" t="n"/>
      <c r="P281" s="389" t="n"/>
      <c r="Q281" s="389" t="n"/>
      <c r="R281" s="41" t="inlineStr">
        <is>
          <t>Corrente</t>
        </is>
      </c>
      <c r="S281" s="389" t="inlineStr">
        <is>
          <t>CPF</t>
        </is>
      </c>
      <c r="T281" s="389" t="n">
        <v>39617656850</v>
      </c>
      <c r="U281" s="33" t="n"/>
      <c r="Z281" s="610" t="n"/>
    </row>
    <row r="282" hidden="1" ht="15" customHeight="1" s="490">
      <c r="A282" s="728" t="n">
        <v>1281</v>
      </c>
      <c r="B282" s="11" t="inlineStr">
        <is>
          <t>Inativo</t>
        </is>
      </c>
      <c r="C282" s="27" t="inlineStr">
        <is>
          <t>SONIA SARDELI</t>
        </is>
      </c>
      <c r="D282" s="27" t="inlineStr">
        <is>
          <t>279.462.928-05</t>
        </is>
      </c>
      <c r="E282" s="389" t="n">
        <v>28</v>
      </c>
      <c r="F282" s="389">
        <f>IFERROR(VLOOKUP(QUADRO[[#This Row],[L.ATUAL]],REFERENCIA!A:J,8,FALSE),"")</f>
        <v/>
      </c>
      <c r="G282" s="27" t="inlineStr">
        <is>
          <t>Caixa</t>
        </is>
      </c>
      <c r="H282" s="27" t="inlineStr">
        <is>
          <t>Caixa</t>
        </is>
      </c>
      <c r="I282" s="29" t="n">
        <v>44884</v>
      </c>
      <c r="J282" s="29">
        <f>IFERROR(QUADRO[[#This Row],[ADMISSAO]]+29,"")</f>
        <v/>
      </c>
      <c r="K282" s="29">
        <f>IFERROR(QUADRO[[#This Row],[EXP.30]]+60,"")</f>
        <v/>
      </c>
      <c r="L282" s="30" t="n"/>
      <c r="M282" s="821">
        <f>IFERROR(VLOOKUP(QUADRO[[#This Row],[F. REGISTRO]]&amp;QUADRO[[#This Row],[L.ATUAL]],REFERENCIA!D:E,2,FALSE),IF(QUADRO[[#This Row],[F. REGISTRO]]="Gerente",2500,""))</f>
        <v/>
      </c>
      <c r="N282" s="31" t="inlineStr">
        <is>
          <t>Itaú</t>
        </is>
      </c>
      <c r="O282" s="168" t="n">
        <v>5424</v>
      </c>
      <c r="P282" s="168" t="n">
        <v>11006</v>
      </c>
      <c r="Q282" s="168" t="n">
        <v>1</v>
      </c>
      <c r="R282" s="31" t="inlineStr">
        <is>
          <t>Corrente</t>
        </is>
      </c>
      <c r="S282" s="168" t="n"/>
      <c r="T282" s="168" t="n"/>
      <c r="U282" s="33" t="n"/>
      <c r="Z282" s="610" t="n"/>
    </row>
    <row r="283" hidden="1" ht="15" customHeight="1" s="490">
      <c r="A283" s="728" t="n">
        <v>1282</v>
      </c>
      <c r="B283" s="11" t="inlineStr">
        <is>
          <t>Inativo</t>
        </is>
      </c>
      <c r="C283" s="27" t="inlineStr">
        <is>
          <t>JOAO VICTOR GONCALVES MIRANDA</t>
        </is>
      </c>
      <c r="D283" s="27" t="inlineStr">
        <is>
          <t>474.623.208-35</t>
        </is>
      </c>
      <c r="E283" s="389" t="n">
        <v>11</v>
      </c>
      <c r="F283" s="389">
        <f>IFERROR(VLOOKUP(QUADRO[[#This Row],[L.ATUAL]],REFERENCIA!A:J,8,FALSE),"")</f>
        <v/>
      </c>
      <c r="G283" s="27" t="inlineStr">
        <is>
          <t>Vendedor</t>
        </is>
      </c>
      <c r="H283" s="27" t="inlineStr">
        <is>
          <t>Vendedor</t>
        </is>
      </c>
      <c r="I283" s="29" t="n">
        <v>44884</v>
      </c>
      <c r="J283" s="29">
        <f>IFERROR(QUADRO[[#This Row],[ADMISSAO]]+29,"")</f>
        <v/>
      </c>
      <c r="K283" s="29">
        <f>IFERROR(QUADRO[[#This Row],[EXP.30]]+60,"")</f>
        <v/>
      </c>
      <c r="L283" s="118" t="n"/>
      <c r="M283" s="824">
        <f>IFERROR(VLOOKUP(QUADRO[[#This Row],[F. REGISTRO]]&amp;QUADRO[[#This Row],[L.ATUAL]],REFERENCIA!D:E,2,FALSE),IF(QUADRO[[#This Row],[F. REGISTRO]]="Gerente",2500,""))</f>
        <v/>
      </c>
      <c r="N283" s="41" t="inlineStr">
        <is>
          <t>Itaú</t>
        </is>
      </c>
      <c r="O283" s="389" t="n">
        <v>144</v>
      </c>
      <c r="P283" s="389" t="n">
        <v>47234</v>
      </c>
      <c r="Q283" s="389" t="n">
        <v>7</v>
      </c>
      <c r="R283" s="41" t="inlineStr">
        <is>
          <t>Corrente</t>
        </is>
      </c>
      <c r="S283" s="389" t="inlineStr">
        <is>
          <t xml:space="preserve">TELEFONE </t>
        </is>
      </c>
      <c r="T283" s="723" t="inlineStr">
        <is>
          <t>(18)98818-1537</t>
        </is>
      </c>
      <c r="U283" s="413" t="n"/>
      <c r="Z283" s="610" t="n"/>
    </row>
    <row r="284" hidden="1" ht="15" customHeight="1" s="490">
      <c r="A284" s="728" t="n">
        <v>1283</v>
      </c>
      <c r="B284" s="11" t="inlineStr">
        <is>
          <t>Inativo</t>
        </is>
      </c>
      <c r="C284" s="27" t="inlineStr">
        <is>
          <t>RODRIGO CESAR BRANDAO</t>
        </is>
      </c>
      <c r="D284" s="27" t="inlineStr">
        <is>
          <t>468.288.718-12</t>
        </is>
      </c>
      <c r="E284" s="389" t="n">
        <v>3</v>
      </c>
      <c r="F284" s="389">
        <f>IFERROR(VLOOKUP(QUADRO[[#This Row],[L.ATUAL]],REFERENCIA!A:J,8,FALSE),"")</f>
        <v/>
      </c>
      <c r="G284" s="27" t="inlineStr">
        <is>
          <t>Vendedor</t>
        </is>
      </c>
      <c r="H284" s="27" t="inlineStr">
        <is>
          <t>Vendedor</t>
        </is>
      </c>
      <c r="I284" s="29" t="n">
        <v>44884</v>
      </c>
      <c r="J284" s="29">
        <f>IFERROR(QUADRO[[#This Row],[ADMISSAO]]+29,"")</f>
        <v/>
      </c>
      <c r="K284" s="29">
        <f>IFERROR(QUADRO[[#This Row],[EXP.30]]+60,"")</f>
        <v/>
      </c>
      <c r="L284" s="118" t="n"/>
      <c r="M284" s="823">
        <f>IFERROR(VLOOKUP(QUADRO[[#This Row],[F. REGISTRO]]&amp;QUADRO[[#This Row],[L.ATUAL]],REFERENCIA!D:E,2,FALSE),IF(QUADRO[[#This Row],[F. REGISTRO]]="Gerente",2500,""))</f>
        <v/>
      </c>
      <c r="N284" s="41" t="inlineStr">
        <is>
          <t>Itaú</t>
        </is>
      </c>
      <c r="O284" s="389" t="n">
        <v>6520</v>
      </c>
      <c r="P284" s="389" t="n">
        <v>33792</v>
      </c>
      <c r="Q284" s="389" t="n">
        <v>1</v>
      </c>
      <c r="R284" s="41" t="inlineStr">
        <is>
          <t>Corrente</t>
        </is>
      </c>
      <c r="S284" s="389" t="n"/>
      <c r="T284" s="389" t="n"/>
      <c r="U284" s="33" t="n"/>
      <c r="Z284" s="610" t="n"/>
    </row>
    <row r="285" hidden="1" ht="15" customHeight="1" s="490">
      <c r="A285" s="728" t="n">
        <v>1284</v>
      </c>
      <c r="B285" s="11" t="inlineStr">
        <is>
          <t>Inativo</t>
        </is>
      </c>
      <c r="C285" s="27" t="inlineStr">
        <is>
          <t>MATHEUS RIBEIRO BRAGA DE MELO</t>
        </is>
      </c>
      <c r="D285" s="27" t="inlineStr">
        <is>
          <t>492.113.228-39</t>
        </is>
      </c>
      <c r="E285" s="389" t="n">
        <v>5</v>
      </c>
      <c r="F285" s="389">
        <f>IFERROR(VLOOKUP(QUADRO[[#This Row],[L.ATUAL]],REFERENCIA!A:J,8,FALSE),"")</f>
        <v/>
      </c>
      <c r="G285" s="27" t="inlineStr">
        <is>
          <t>Vendedor</t>
        </is>
      </c>
      <c r="H285" s="27" t="inlineStr">
        <is>
          <t>Vendedor</t>
        </is>
      </c>
      <c r="I285" s="29" t="n">
        <v>44884</v>
      </c>
      <c r="J285" s="29">
        <f>IFERROR(QUADRO[[#This Row],[ADMISSAO]]+29,"")</f>
        <v/>
      </c>
      <c r="K285" s="29">
        <f>IFERROR(QUADRO[[#This Row],[EXP.30]]+60,"")</f>
        <v/>
      </c>
      <c r="L285" s="118" t="n"/>
      <c r="M285" s="823">
        <f>IFERROR(VLOOKUP(QUADRO[[#This Row],[F. REGISTRO]]&amp;QUADRO[[#This Row],[L.ATUAL]],REFERENCIA!D:E,2,FALSE),IF(QUADRO[[#This Row],[F. REGISTRO]]="Gerente",2500,""))</f>
        <v/>
      </c>
      <c r="N285" s="41" t="inlineStr">
        <is>
          <t>Itaú</t>
        </is>
      </c>
      <c r="O285" s="389" t="n"/>
      <c r="P285" s="389" t="n"/>
      <c r="Q285" s="389" t="n"/>
      <c r="R285" s="41" t="inlineStr">
        <is>
          <t>Corrente</t>
        </is>
      </c>
      <c r="S285" s="389" t="n"/>
      <c r="T285" s="389" t="n"/>
      <c r="U285" s="33" t="n"/>
      <c r="Z285" s="610" t="n"/>
    </row>
    <row r="286" hidden="1" ht="15" customHeight="1" s="490">
      <c r="A286" s="728" t="n">
        <v>1285</v>
      </c>
      <c r="B286" s="11" t="inlineStr">
        <is>
          <t>Inativo</t>
        </is>
      </c>
      <c r="C286" s="27" t="inlineStr">
        <is>
          <t>JOAO FELIPE AVILA</t>
        </is>
      </c>
      <c r="D286" s="27" t="inlineStr">
        <is>
          <t>061.573.841-90</t>
        </is>
      </c>
      <c r="E286" s="389" t="n">
        <v>29</v>
      </c>
      <c r="F286" s="389">
        <f>IFERROR(VLOOKUP(QUADRO[[#This Row],[L.ATUAL]],REFERENCIA!A:J,8,FALSE),"")</f>
        <v/>
      </c>
      <c r="G286" s="27" t="inlineStr">
        <is>
          <t>Vendedor</t>
        </is>
      </c>
      <c r="H286" s="27" t="inlineStr">
        <is>
          <t>Vendedor</t>
        </is>
      </c>
      <c r="I286" s="29" t="n">
        <v>44884</v>
      </c>
      <c r="J286" s="29">
        <f>IFERROR(QUADRO[[#This Row],[ADMISSAO]]+29,"")</f>
        <v/>
      </c>
      <c r="K286" s="29">
        <f>IFERROR(QUADRO[[#This Row],[EXP.30]]+60,"")</f>
        <v/>
      </c>
      <c r="L286" s="118" t="n"/>
      <c r="M286" s="823">
        <f>IFERROR(VLOOKUP(QUADRO[[#This Row],[F. REGISTRO]]&amp;QUADRO[[#This Row],[L.ATUAL]],REFERENCIA!D:E,2,FALSE),IF(QUADRO[[#This Row],[F. REGISTRO]]="Gerente",2500,""))</f>
        <v/>
      </c>
      <c r="N286" s="41" t="inlineStr">
        <is>
          <t>Itaú</t>
        </is>
      </c>
      <c r="O286" s="389" t="n">
        <v>482</v>
      </c>
      <c r="P286" s="389" t="n">
        <v>81010</v>
      </c>
      <c r="Q286" s="389" t="n">
        <v>8</v>
      </c>
      <c r="R286" s="41" t="inlineStr">
        <is>
          <t>Corrente</t>
        </is>
      </c>
      <c r="S286" s="389" t="inlineStr">
        <is>
          <t>CPF</t>
        </is>
      </c>
      <c r="T286" s="723" t="inlineStr">
        <is>
          <t>061.573.841-90</t>
        </is>
      </c>
      <c r="U286" s="413" t="n"/>
      <c r="Z286" s="610" t="n"/>
    </row>
    <row r="287" hidden="1" ht="15" customHeight="1" s="490">
      <c r="A287" s="728" t="n">
        <v>1286</v>
      </c>
      <c r="B287" s="11" t="inlineStr">
        <is>
          <t>Inativo</t>
        </is>
      </c>
      <c r="C287" s="27" t="inlineStr">
        <is>
          <t>ROBERTA MAIARA FIRMIANO</t>
        </is>
      </c>
      <c r="D287" s="27" t="inlineStr">
        <is>
          <t>392.088.298-98</t>
        </is>
      </c>
      <c r="E287" s="389" t="n">
        <v>27</v>
      </c>
      <c r="F287" s="389">
        <f>IFERROR(VLOOKUP(QUADRO[[#This Row],[L.ATUAL]],REFERENCIA!A:J,8,FALSE),"")</f>
        <v/>
      </c>
      <c r="G287" s="27" t="inlineStr">
        <is>
          <t>Caixa</t>
        </is>
      </c>
      <c r="H287" s="27" t="inlineStr">
        <is>
          <t>Caixa</t>
        </is>
      </c>
      <c r="I287" s="29" t="n">
        <v>44884</v>
      </c>
      <c r="J287" s="29">
        <f>IFERROR(QUADRO[[#This Row],[ADMISSAO]]+29,"")</f>
        <v/>
      </c>
      <c r="K287" s="29">
        <f>IFERROR(QUADRO[[#This Row],[EXP.30]]+60,"")</f>
        <v/>
      </c>
      <c r="L287" s="30" t="n"/>
      <c r="M287" s="821">
        <f>IFERROR(VLOOKUP(QUADRO[[#This Row],[F. REGISTRO]]&amp;QUADRO[[#This Row],[L.ATUAL]],REFERENCIA!D:E,2,FALSE),IF(QUADRO[[#This Row],[F. REGISTRO]]="Gerente",2500,""))</f>
        <v/>
      </c>
      <c r="N287" s="31" t="inlineStr">
        <is>
          <t>Itaú</t>
        </is>
      </c>
      <c r="O287" s="168" t="n"/>
      <c r="P287" s="168" t="n"/>
      <c r="Q287" s="168" t="n"/>
      <c r="R287" s="31" t="inlineStr">
        <is>
          <t>Corrente</t>
        </is>
      </c>
      <c r="S287" s="168" t="n"/>
      <c r="T287" s="168" t="n"/>
      <c r="U287" s="33" t="n"/>
      <c r="Z287" s="610" t="n"/>
    </row>
    <row r="288" hidden="1" ht="15" customHeight="1" s="490">
      <c r="A288" s="728" t="n">
        <v>1287</v>
      </c>
      <c r="B288" s="11" t="inlineStr">
        <is>
          <t>Inativo</t>
        </is>
      </c>
      <c r="C288" s="27" t="inlineStr">
        <is>
          <t>GABRIEL ALBUQUERQUE ARAUJO</t>
        </is>
      </c>
      <c r="D288" s="27" t="inlineStr">
        <is>
          <t>429.981.968-37</t>
        </is>
      </c>
      <c r="E288" s="389" t="n">
        <v>15</v>
      </c>
      <c r="F288" s="389">
        <f>IFERROR(VLOOKUP(QUADRO[[#This Row],[L.ATUAL]],REFERENCIA!A:J,8,FALSE),"")</f>
        <v/>
      </c>
      <c r="G288" s="27" t="inlineStr">
        <is>
          <t>Vendedor</t>
        </is>
      </c>
      <c r="H288" s="27" t="inlineStr">
        <is>
          <t>Vendedor</t>
        </is>
      </c>
      <c r="I288" s="29" t="n">
        <v>44884</v>
      </c>
      <c r="J288" s="29">
        <f>IFERROR(QUADRO[[#This Row],[ADMISSAO]]+29,"")</f>
        <v/>
      </c>
      <c r="K288" s="29">
        <f>IFERROR(QUADRO[[#This Row],[EXP.30]]+60,"")</f>
        <v/>
      </c>
      <c r="L288" s="118" t="n"/>
      <c r="M288" s="823">
        <f>IFERROR(VLOOKUP(QUADRO[[#This Row],[F. REGISTRO]]&amp;QUADRO[[#This Row],[L.ATUAL]],REFERENCIA!D:E,2,FALSE),IF(QUADRO[[#This Row],[F. REGISTRO]]="Gerente",2500,""))</f>
        <v/>
      </c>
      <c r="N288" s="41" t="inlineStr">
        <is>
          <t>Itaú</t>
        </is>
      </c>
      <c r="O288" s="389" t="n">
        <v>774</v>
      </c>
      <c r="P288" s="389" t="n">
        <v>86355</v>
      </c>
      <c r="Q288" s="389" t="n">
        <v>9</v>
      </c>
      <c r="R288" s="41" t="inlineStr">
        <is>
          <t>Corrente</t>
        </is>
      </c>
      <c r="S288" s="389" t="n"/>
      <c r="T288" s="389" t="n"/>
      <c r="U288" s="33" t="n"/>
      <c r="Z288" s="610" t="n"/>
    </row>
    <row r="289" hidden="1" ht="15" customHeight="1" s="490">
      <c r="A289" s="728" t="n">
        <v>1288</v>
      </c>
      <c r="B289" s="11" t="inlineStr">
        <is>
          <t>Inativo</t>
        </is>
      </c>
      <c r="C289" s="27" t="inlineStr">
        <is>
          <t>ALEXANDRE CAMILLES JULIO</t>
        </is>
      </c>
      <c r="D289" s="27" t="inlineStr">
        <is>
          <t>432.778.318-84</t>
        </is>
      </c>
      <c r="E289" s="389" t="n">
        <v>8</v>
      </c>
      <c r="F289" s="389">
        <f>IFERROR(VLOOKUP(QUADRO[[#This Row],[L.ATUAL]],REFERENCIA!A:J,8,FALSE),"")</f>
        <v/>
      </c>
      <c r="G289" s="27" t="inlineStr">
        <is>
          <t>Vendedor</t>
        </is>
      </c>
      <c r="H289" s="27" t="inlineStr">
        <is>
          <t xml:space="preserve"> Vendedor</t>
        </is>
      </c>
      <c r="I289" s="29" t="n">
        <v>44884</v>
      </c>
      <c r="J289" s="29">
        <f>IFERROR(QUADRO[[#This Row],[ADMISSAO]]+29,"")</f>
        <v/>
      </c>
      <c r="K289" s="29">
        <f>IFERROR(QUADRO[[#This Row],[EXP.30]]+60,"")</f>
        <v/>
      </c>
      <c r="L289" s="118" t="n"/>
      <c r="M289" s="823">
        <f>IFERROR(VLOOKUP(QUADRO[[#This Row],[F. REGISTRO]]&amp;QUADRO[[#This Row],[L.ATUAL]],REFERENCIA!D:E,2,FALSE),IF(QUADRO[[#This Row],[F. REGISTRO]]="Gerente",2500,""))</f>
        <v/>
      </c>
      <c r="N289" s="41" t="inlineStr">
        <is>
          <t>Itaú</t>
        </is>
      </c>
      <c r="O289" s="389" t="n">
        <v>7399</v>
      </c>
      <c r="P289" s="389" t="n">
        <v>38675</v>
      </c>
      <c r="Q289" s="389" t="n">
        <v>9</v>
      </c>
      <c r="R289" s="41" t="inlineStr">
        <is>
          <t>Corrente</t>
        </is>
      </c>
      <c r="S289" s="389" t="inlineStr">
        <is>
          <t>CPF</t>
        </is>
      </c>
      <c r="T289" s="389" t="n">
        <v>43277831884</v>
      </c>
      <c r="U289" s="33" t="n"/>
      <c r="Z289" s="610" t="n"/>
    </row>
    <row r="290" hidden="1" ht="15" customHeight="1" s="490">
      <c r="A290" s="728" t="n">
        <v>1289</v>
      </c>
      <c r="B290" s="11" t="inlineStr">
        <is>
          <t>Inativo</t>
        </is>
      </c>
      <c r="C290" s="12" t="inlineStr">
        <is>
          <t>CAUÃ HENRIQUE CORRÊA BRUGNOLI</t>
        </is>
      </c>
      <c r="D290" s="82" t="inlineStr">
        <is>
          <t>074.538.891-46</t>
        </is>
      </c>
      <c r="E290" s="168" t="n">
        <v>34</v>
      </c>
      <c r="F290" s="389">
        <f>IFERROR(VLOOKUP(QUADRO[[#This Row],[L.ATUAL]],REFERENCIA!A:J,8,FALSE),"")</f>
        <v/>
      </c>
      <c r="G290" s="81" t="inlineStr">
        <is>
          <t>Vendedor</t>
        </is>
      </c>
      <c r="H290" s="81" t="inlineStr">
        <is>
          <t>Vendedor</t>
        </is>
      </c>
      <c r="I290" s="83" t="n">
        <v>45463</v>
      </c>
      <c r="J290" s="83">
        <f>IFERROR(QUADRO[[#This Row],[ADMISSAO]]+29,"")</f>
        <v/>
      </c>
      <c r="K290" s="83">
        <f>IFERROR(QUADRO[[#This Row],[EXP.30]]+60,"")</f>
        <v/>
      </c>
      <c r="L290" s="51" t="inlineStr">
        <is>
          <t>OK</t>
        </is>
      </c>
      <c r="M290" s="829">
        <f>IFERROR(VLOOKUP(QUADRO[[#This Row],[F. REGISTRO]]&amp;QUADRO[[#This Row],[L.ATUAL]],REFERENCIA!D:E,2,FALSE),IF(QUADRO[[#This Row],[F. REGISTRO]]="Gerente",2500,""))</f>
        <v/>
      </c>
      <c r="N290" s="31" t="inlineStr">
        <is>
          <t>Itaú</t>
        </is>
      </c>
      <c r="O290" s="147" t="n"/>
      <c r="P290" s="147" t="n"/>
      <c r="Q290" s="147" t="n"/>
      <c r="R290" s="31" t="inlineStr">
        <is>
          <t>Corrente</t>
        </is>
      </c>
      <c r="S290" s="168" t="n"/>
      <c r="T290" s="168" t="n"/>
      <c r="U290" s="117" t="n"/>
      <c r="V290" s="294" t="n"/>
      <c r="W290" s="294" t="n"/>
      <c r="X290" s="294" t="n"/>
      <c r="Y290" s="294" t="n"/>
      <c r="Z290" s="610" t="n"/>
    </row>
    <row r="291" hidden="1" ht="15" customHeight="1" s="490">
      <c r="A291" s="728" t="n">
        <v>1290</v>
      </c>
      <c r="B291" s="11" t="inlineStr">
        <is>
          <t>Inativo</t>
        </is>
      </c>
      <c r="C291" s="27" t="inlineStr">
        <is>
          <t>ANA BEATRIZ DARIO DE SOUZA</t>
        </is>
      </c>
      <c r="D291" s="27" t="inlineStr">
        <is>
          <t>556.088.678-58</t>
        </is>
      </c>
      <c r="E291" s="389" t="n">
        <v>21</v>
      </c>
      <c r="F291" s="389">
        <f>IFERROR(VLOOKUP(QUADRO[[#This Row],[L.ATUAL]],REFERENCIA!A:J,8,FALSE),"")</f>
        <v/>
      </c>
      <c r="G291" s="27" t="inlineStr">
        <is>
          <t>Caixa</t>
        </is>
      </c>
      <c r="H291" s="27" t="inlineStr">
        <is>
          <t>Caixa</t>
        </is>
      </c>
      <c r="I291" s="29" t="n">
        <v>44884</v>
      </c>
      <c r="J291" s="29">
        <f>IFERROR(QUADRO[[#This Row],[ADMISSAO]]+29,"")</f>
        <v/>
      </c>
      <c r="K291" s="29">
        <f>IFERROR(QUADRO[[#This Row],[EXP.30]]+60,"")</f>
        <v/>
      </c>
      <c r="L291" s="118" t="n"/>
      <c r="M291" s="823">
        <f>IFERROR(VLOOKUP(QUADRO[[#This Row],[F. REGISTRO]]&amp;QUADRO[[#This Row],[L.ATUAL]],REFERENCIA!D:E,2,FALSE),IF(QUADRO[[#This Row],[F. REGISTRO]]="Gerente",2500,""))</f>
        <v/>
      </c>
      <c r="N291" s="41" t="inlineStr">
        <is>
          <t>Itaú</t>
        </is>
      </c>
      <c r="O291" s="389" t="n">
        <v>7158</v>
      </c>
      <c r="P291" s="389" t="n">
        <v>41781</v>
      </c>
      <c r="Q291" s="389" t="n">
        <v>1</v>
      </c>
      <c r="R291" s="41" t="inlineStr">
        <is>
          <t>Corrente</t>
        </is>
      </c>
      <c r="S291" s="389" t="n"/>
      <c r="T291" s="389" t="n"/>
      <c r="U291" s="33" t="n"/>
      <c r="Z291" s="610" t="n"/>
    </row>
    <row r="292" hidden="1" ht="15" customHeight="1" s="490">
      <c r="A292" s="728" t="n">
        <v>1291</v>
      </c>
      <c r="B292" s="11" t="inlineStr">
        <is>
          <t>Inativo</t>
        </is>
      </c>
      <c r="C292" s="27" t="inlineStr">
        <is>
          <t>KARINA APARECIDA ROCHA</t>
        </is>
      </c>
      <c r="D292" s="27" t="inlineStr">
        <is>
          <t>023.491.846-25</t>
        </is>
      </c>
      <c r="E292" s="389" t="n">
        <v>31</v>
      </c>
      <c r="F292" s="389">
        <f>IFERROR(VLOOKUP(QUADRO[[#This Row],[L.ATUAL]],REFERENCIA!A:J,8,FALSE),"")</f>
        <v/>
      </c>
      <c r="G292" s="27" t="inlineStr">
        <is>
          <t>Caixa</t>
        </is>
      </c>
      <c r="H292" s="27" t="inlineStr">
        <is>
          <t>Caixa</t>
        </is>
      </c>
      <c r="I292" s="29" t="n">
        <v>44884</v>
      </c>
      <c r="J292" s="29">
        <f>IFERROR(QUADRO[[#This Row],[ADMISSAO]]+29,"")</f>
        <v/>
      </c>
      <c r="K292" s="29">
        <f>IFERROR(QUADRO[[#This Row],[EXP.30]]+60,"")</f>
        <v/>
      </c>
      <c r="L292" s="30" t="n"/>
      <c r="M292" s="821">
        <f>IFERROR(VLOOKUP(QUADRO[[#This Row],[F. REGISTRO]]&amp;QUADRO[[#This Row],[L.ATUAL]],REFERENCIA!D:E,2,FALSE),IF(QUADRO[[#This Row],[F. REGISTRO]]="Gerente",2500,""))</f>
        <v/>
      </c>
      <c r="N292" s="31" t="inlineStr">
        <is>
          <t>Itaú</t>
        </is>
      </c>
      <c r="O292" s="168" t="n">
        <v>3038</v>
      </c>
      <c r="P292" s="168" t="n">
        <v>44580</v>
      </c>
      <c r="Q292" s="168" t="n">
        <v>9</v>
      </c>
      <c r="R292" s="31" t="inlineStr">
        <is>
          <t>Corrente</t>
        </is>
      </c>
      <c r="S292" s="168" t="n"/>
      <c r="T292" s="168" t="n"/>
      <c r="U292" s="33" t="n"/>
      <c r="Z292" s="610" t="n"/>
    </row>
    <row r="293" hidden="1" ht="15" customHeight="1" s="490">
      <c r="A293" s="728" t="n">
        <v>1292</v>
      </c>
      <c r="B293" s="11" t="inlineStr">
        <is>
          <t>Inativo</t>
        </is>
      </c>
      <c r="C293" s="27" t="inlineStr">
        <is>
          <t>JONATHAN EDUARDO DE SOUZA</t>
        </is>
      </c>
      <c r="D293" s="27" t="inlineStr">
        <is>
          <t>135.862.907-21</t>
        </is>
      </c>
      <c r="E293" s="389" t="n">
        <v>26</v>
      </c>
      <c r="F293" s="389">
        <f>IFERROR(VLOOKUP(QUADRO[[#This Row],[L.ATUAL]],REFERENCIA!A:J,8,FALSE),"")</f>
        <v/>
      </c>
      <c r="G293" s="27" t="inlineStr">
        <is>
          <t>Vendedor</t>
        </is>
      </c>
      <c r="H293" s="27" t="inlineStr">
        <is>
          <t>Vendedor</t>
        </is>
      </c>
      <c r="I293" s="29" t="n">
        <v>44884</v>
      </c>
      <c r="J293" s="29">
        <f>IFERROR(QUADRO[[#This Row],[ADMISSAO]]+29,"")</f>
        <v/>
      </c>
      <c r="K293" s="29">
        <f>IFERROR(QUADRO[[#This Row],[EXP.30]]+60,"")</f>
        <v/>
      </c>
      <c r="L293" s="30" t="n"/>
      <c r="M293" s="821">
        <f>IFERROR(VLOOKUP(QUADRO[[#This Row],[F. REGISTRO]]&amp;QUADRO[[#This Row],[L.ATUAL]],REFERENCIA!D:E,2,FALSE),IF(QUADRO[[#This Row],[F. REGISTRO]]="Gerente",2500,""))</f>
        <v/>
      </c>
      <c r="N293" s="31" t="inlineStr">
        <is>
          <t>Itaú</t>
        </is>
      </c>
      <c r="O293" s="168" t="n"/>
      <c r="P293" s="168" t="n"/>
      <c r="Q293" s="168" t="n"/>
      <c r="R293" s="31" t="inlineStr">
        <is>
          <t>Corrente</t>
        </is>
      </c>
      <c r="S293" s="168" t="n"/>
      <c r="T293" s="168" t="n"/>
      <c r="U293" s="33" t="n"/>
      <c r="Z293" s="610" t="n"/>
    </row>
    <row r="294" hidden="1" ht="15" customHeight="1" s="490">
      <c r="A294" s="728" t="n">
        <v>1293</v>
      </c>
      <c r="B294" s="11" t="inlineStr">
        <is>
          <t>Inativo</t>
        </is>
      </c>
      <c r="C294" s="27" t="inlineStr">
        <is>
          <t>KARENN MENDES HUMPHREIS</t>
        </is>
      </c>
      <c r="D294" s="27" t="inlineStr">
        <is>
          <t>112.811.296-58</t>
        </is>
      </c>
      <c r="E294" s="389" t="n">
        <v>17</v>
      </c>
      <c r="F294" s="389">
        <f>IFERROR(VLOOKUP(QUADRO[[#This Row],[L.ATUAL]],REFERENCIA!A:J,8,FALSE),"")</f>
        <v/>
      </c>
      <c r="G294" s="27" t="inlineStr">
        <is>
          <t>Vendedor</t>
        </is>
      </c>
      <c r="H294" s="27" t="inlineStr">
        <is>
          <t>Vendedor</t>
        </is>
      </c>
      <c r="I294" s="29" t="n">
        <v>44884</v>
      </c>
      <c r="J294" s="29">
        <f>IFERROR(QUADRO[[#This Row],[ADMISSAO]]+29,"")</f>
        <v/>
      </c>
      <c r="K294" s="29">
        <f>IFERROR(QUADRO[[#This Row],[EXP.30]]+60,"")</f>
        <v/>
      </c>
      <c r="L294" s="118" t="n"/>
      <c r="M294" s="823">
        <f>IFERROR(VLOOKUP(QUADRO[[#This Row],[F. REGISTRO]]&amp;QUADRO[[#This Row],[L.ATUAL]],REFERENCIA!D:E,2,FALSE),IF(QUADRO[[#This Row],[F. REGISTRO]]="Gerente",2500,""))</f>
        <v/>
      </c>
      <c r="N294" s="41" t="inlineStr">
        <is>
          <t>Itaú</t>
        </is>
      </c>
      <c r="O294" s="389" t="n">
        <v>937</v>
      </c>
      <c r="P294" s="389" t="n">
        <v>50698</v>
      </c>
      <c r="Q294" s="389" t="n">
        <v>8</v>
      </c>
      <c r="R294" s="41" t="inlineStr">
        <is>
          <t>Corrente</t>
        </is>
      </c>
      <c r="S294" s="389" t="inlineStr">
        <is>
          <t xml:space="preserve">TELEFONE </t>
        </is>
      </c>
      <c r="T294" s="389" t="inlineStr">
        <is>
          <t>(31) 98231-3333</t>
        </is>
      </c>
      <c r="U294" s="33" t="n"/>
      <c r="Z294" s="610" t="n"/>
    </row>
    <row r="295" hidden="1" ht="15" customHeight="1" s="490">
      <c r="A295" s="728" t="n">
        <v>1294</v>
      </c>
      <c r="B295" s="11" t="inlineStr">
        <is>
          <t>Inativo</t>
        </is>
      </c>
      <c r="C295" s="27" t="inlineStr">
        <is>
          <t>JOAO VICTOR GALLI ABRANTES</t>
        </is>
      </c>
      <c r="D295" s="27" t="inlineStr">
        <is>
          <t>421.170.128-25</t>
        </is>
      </c>
      <c r="E295" s="389" t="n">
        <v>22</v>
      </c>
      <c r="F295" s="389">
        <f>IFERROR(VLOOKUP(QUADRO[[#This Row],[L.ATUAL]],REFERENCIA!A:J,8,FALSE),"")</f>
        <v/>
      </c>
      <c r="G295" s="27" t="inlineStr">
        <is>
          <t>Vendedor</t>
        </is>
      </c>
      <c r="H295" s="27" t="inlineStr">
        <is>
          <t>Vendedor</t>
        </is>
      </c>
      <c r="I295" s="29" t="n">
        <v>44884</v>
      </c>
      <c r="J295" s="29">
        <f>IFERROR(QUADRO[[#This Row],[ADMISSAO]]+29,"")</f>
        <v/>
      </c>
      <c r="K295" s="29">
        <f>IFERROR(QUADRO[[#This Row],[EXP.30]]+60,"")</f>
        <v/>
      </c>
      <c r="L295" s="118" t="n"/>
      <c r="M295" s="823">
        <f>IFERROR(VLOOKUP(QUADRO[[#This Row],[F. REGISTRO]]&amp;QUADRO[[#This Row],[L.ATUAL]],REFERENCIA!D:E,2,FALSE),IF(QUADRO[[#This Row],[F. REGISTRO]]="Gerente",2500,""))</f>
        <v/>
      </c>
      <c r="N295" s="41" t="inlineStr">
        <is>
          <t>Itaú</t>
        </is>
      </c>
      <c r="O295" s="389" t="n">
        <v>1651</v>
      </c>
      <c r="P295" s="389" t="n">
        <v>56682</v>
      </c>
      <c r="Q295" s="389" t="n">
        <v>8</v>
      </c>
      <c r="R295" s="41" t="inlineStr">
        <is>
          <t>Corrente</t>
        </is>
      </c>
      <c r="S295" s="389" t="inlineStr">
        <is>
          <t>E-MAIL</t>
        </is>
      </c>
      <c r="T295" s="59" t="inlineStr">
        <is>
          <t>joaovictor.abrantes11@gmail.com</t>
        </is>
      </c>
      <c r="U295" s="33" t="n"/>
      <c r="Z295" s="610" t="n"/>
    </row>
    <row r="296" hidden="1" ht="15" customHeight="1" s="490">
      <c r="A296" s="728" t="n">
        <v>1295</v>
      </c>
      <c r="B296" s="11" t="inlineStr">
        <is>
          <t>Inativo</t>
        </is>
      </c>
      <c r="C296" s="27" t="inlineStr">
        <is>
          <t>MATHEUS AUGUSTO DA SILVA OLIVEIRA</t>
        </is>
      </c>
      <c r="D296" s="27" t="inlineStr">
        <is>
          <t>474.443.258-12</t>
        </is>
      </c>
      <c r="E296" s="389" t="n">
        <v>2</v>
      </c>
      <c r="F296" s="389">
        <f>IFERROR(VLOOKUP(QUADRO[[#This Row],[L.ATUAL]],REFERENCIA!A:J,8,FALSE),"")</f>
        <v/>
      </c>
      <c r="G296" s="27" t="inlineStr">
        <is>
          <t>Vendedor</t>
        </is>
      </c>
      <c r="H296" s="27" t="inlineStr">
        <is>
          <t>Vendedor</t>
        </is>
      </c>
      <c r="I296" s="29" t="n">
        <v>44884</v>
      </c>
      <c r="J296" s="29">
        <f>IFERROR(QUADRO[[#This Row],[ADMISSAO]]+29,"")</f>
        <v/>
      </c>
      <c r="K296" s="29">
        <f>IFERROR(QUADRO[[#This Row],[EXP.30]]+60,"")</f>
        <v/>
      </c>
      <c r="L296" s="118" t="n"/>
      <c r="M296" s="823">
        <f>IFERROR(VLOOKUP(QUADRO[[#This Row],[F. REGISTRO]]&amp;QUADRO[[#This Row],[L.ATUAL]],REFERENCIA!D:E,2,FALSE),IF(QUADRO[[#This Row],[F. REGISTRO]]="Gerente",2500,""))</f>
        <v/>
      </c>
      <c r="N296" s="41" t="inlineStr">
        <is>
          <t>Itaú</t>
        </is>
      </c>
      <c r="O296" s="389" t="n"/>
      <c r="P296" s="389" t="n"/>
      <c r="Q296" s="389" t="n"/>
      <c r="R296" s="41" t="inlineStr">
        <is>
          <t>Corrente</t>
        </is>
      </c>
      <c r="S296" s="389" t="n"/>
      <c r="T296" s="389" t="n"/>
      <c r="U296" s="33" t="n"/>
      <c r="Z296" s="610" t="n"/>
    </row>
    <row r="297" hidden="1" ht="15" customHeight="1" s="490">
      <c r="A297" s="728" t="n">
        <v>1296</v>
      </c>
      <c r="B297" s="11" t="inlineStr">
        <is>
          <t>Inativo</t>
        </is>
      </c>
      <c r="C297" s="27" t="inlineStr">
        <is>
          <t>MICKAELLA VITORIA ALVES GONZAGA</t>
        </is>
      </c>
      <c r="D297" s="27" t="inlineStr">
        <is>
          <t>363.341.618-81</t>
        </is>
      </c>
      <c r="E297" s="389" t="n">
        <v>22</v>
      </c>
      <c r="F297" s="389">
        <f>IFERROR(VLOOKUP(QUADRO[[#This Row],[L.ATUAL]],REFERENCIA!A:J,8,FALSE),"")</f>
        <v/>
      </c>
      <c r="G297" s="27" t="inlineStr">
        <is>
          <t>Vendedor</t>
        </is>
      </c>
      <c r="H297" s="27" t="inlineStr">
        <is>
          <t>Vendedor</t>
        </is>
      </c>
      <c r="I297" s="29" t="n">
        <v>44884</v>
      </c>
      <c r="J297" s="29">
        <f>IFERROR(QUADRO[[#This Row],[ADMISSAO]]+29,"")</f>
        <v/>
      </c>
      <c r="K297" s="29">
        <f>IFERROR(QUADRO[[#This Row],[EXP.30]]+60,"")</f>
        <v/>
      </c>
      <c r="L297" s="118" t="n"/>
      <c r="M297" s="823">
        <f>IFERROR(VLOOKUP(QUADRO[[#This Row],[F. REGISTRO]]&amp;QUADRO[[#This Row],[L.ATUAL]],REFERENCIA!D:E,2,FALSE),IF(QUADRO[[#This Row],[F. REGISTRO]]="Gerente",2500,""))</f>
        <v/>
      </c>
      <c r="N297" s="41" t="inlineStr">
        <is>
          <t>Itaú</t>
        </is>
      </c>
      <c r="O297" s="389" t="n">
        <v>4877</v>
      </c>
      <c r="P297" s="389" t="n">
        <v>32160</v>
      </c>
      <c r="Q297" s="389" t="n">
        <v>6</v>
      </c>
      <c r="R297" s="41" t="inlineStr">
        <is>
          <t>Corrente</t>
        </is>
      </c>
      <c r="S297" s="389" t="inlineStr">
        <is>
          <t xml:space="preserve">TELEFONE </t>
        </is>
      </c>
      <c r="T297" s="389" t="n">
        <v>15996181625</v>
      </c>
      <c r="U297" s="33" t="n"/>
      <c r="Z297" s="610" t="n"/>
    </row>
    <row r="298" hidden="1" ht="15" customHeight="1" s="490">
      <c r="A298" s="728" t="n">
        <v>1297</v>
      </c>
      <c r="B298" s="11" t="inlineStr">
        <is>
          <t>Inativo</t>
        </is>
      </c>
      <c r="C298" s="27" t="inlineStr">
        <is>
          <t>EMMANUEL CELIO DE SOUZA ANDRADE</t>
        </is>
      </c>
      <c r="D298" s="27" t="inlineStr">
        <is>
          <t>123.980.656-69</t>
        </is>
      </c>
      <c r="E298" s="389" t="n">
        <v>25</v>
      </c>
      <c r="F298" s="389">
        <f>IFERROR(VLOOKUP(QUADRO[[#This Row],[L.ATUAL]],REFERENCIA!A:J,8,FALSE),"")</f>
        <v/>
      </c>
      <c r="G298" s="27" t="inlineStr">
        <is>
          <t>Vendedor</t>
        </is>
      </c>
      <c r="H298" s="27" t="inlineStr">
        <is>
          <t>Vendedor</t>
        </is>
      </c>
      <c r="I298" s="29" t="n">
        <v>44884</v>
      </c>
      <c r="J298" s="29">
        <f>IFERROR(QUADRO[[#This Row],[ADMISSAO]]+29,"")</f>
        <v/>
      </c>
      <c r="K298" s="29">
        <f>IFERROR(QUADRO[[#This Row],[EXP.30]]+60,"")</f>
        <v/>
      </c>
      <c r="L298" s="118" t="n"/>
      <c r="M298" s="823">
        <f>IFERROR(VLOOKUP(QUADRO[[#This Row],[F. REGISTRO]]&amp;QUADRO[[#This Row],[L.ATUAL]],REFERENCIA!D:E,2,FALSE),IF(QUADRO[[#This Row],[F. REGISTRO]]="Gerente",2500,""))</f>
        <v/>
      </c>
      <c r="N298" s="41" t="inlineStr">
        <is>
          <t>Itaú</t>
        </is>
      </c>
      <c r="O298" s="389" t="n">
        <v>4508</v>
      </c>
      <c r="P298" s="389" t="n">
        <v>43624</v>
      </c>
      <c r="Q298" s="389" t="n">
        <v>5</v>
      </c>
      <c r="R298" s="41" t="inlineStr">
        <is>
          <t>Corrente</t>
        </is>
      </c>
      <c r="S298" s="389" t="n"/>
      <c r="T298" s="389" t="n"/>
      <c r="U298" s="33" t="n"/>
      <c r="Z298" s="610" t="n"/>
    </row>
    <row r="299" hidden="1" ht="15" customHeight="1" s="490">
      <c r="A299" s="728" t="n">
        <v>1298</v>
      </c>
      <c r="B299" s="11" t="inlineStr">
        <is>
          <t>Inativo</t>
        </is>
      </c>
      <c r="C299" s="27" t="inlineStr">
        <is>
          <t>DANIEL PEREIRA DO CARMO</t>
        </is>
      </c>
      <c r="D299" s="27" t="inlineStr">
        <is>
          <t>445.331.648-89</t>
        </is>
      </c>
      <c r="E299" s="389" t="n">
        <v>27</v>
      </c>
      <c r="F299" s="389">
        <f>IFERROR(VLOOKUP(QUADRO[[#This Row],[L.ATUAL]],REFERENCIA!A:J,8,FALSE),"")</f>
        <v/>
      </c>
      <c r="G299" s="27" t="inlineStr">
        <is>
          <t>Vendedor</t>
        </is>
      </c>
      <c r="H299" s="27" t="inlineStr">
        <is>
          <t>Vendedor</t>
        </is>
      </c>
      <c r="I299" s="29" t="n">
        <v>44884</v>
      </c>
      <c r="J299" s="29">
        <f>IFERROR(QUADRO[[#This Row],[ADMISSAO]]+29,"")</f>
        <v/>
      </c>
      <c r="K299" s="29">
        <f>IFERROR(QUADRO[[#This Row],[EXP.30]]+60,"")</f>
        <v/>
      </c>
      <c r="L299" s="30" t="n"/>
      <c r="M299" s="821">
        <f>IFERROR(VLOOKUP(QUADRO[[#This Row],[F. REGISTRO]]&amp;QUADRO[[#This Row],[L.ATUAL]],REFERENCIA!D:E,2,FALSE),IF(QUADRO[[#This Row],[F. REGISTRO]]="Gerente",2500,""))</f>
        <v/>
      </c>
      <c r="N299" s="31" t="inlineStr">
        <is>
          <t>Itaú</t>
        </is>
      </c>
      <c r="O299" s="168" t="n">
        <v>4513</v>
      </c>
      <c r="P299" s="168" t="n">
        <v>42169</v>
      </c>
      <c r="Q299" s="168" t="n">
        <v>5</v>
      </c>
      <c r="R299" s="31" t="inlineStr">
        <is>
          <t>Corrente</t>
        </is>
      </c>
      <c r="S299" s="168" t="n"/>
      <c r="T299" s="168" t="n"/>
      <c r="U299" s="33" t="n"/>
      <c r="Z299" s="610" t="n"/>
    </row>
    <row r="300" hidden="1" ht="15" customHeight="1" s="490">
      <c r="A300" s="728" t="n">
        <v>1299</v>
      </c>
      <c r="B300" s="11" t="inlineStr">
        <is>
          <t>Inativo</t>
        </is>
      </c>
      <c r="C300" s="27" t="inlineStr">
        <is>
          <t>CAIO VINICIUS FERREIRA DA SILVA</t>
        </is>
      </c>
      <c r="D300" s="27" t="inlineStr">
        <is>
          <t>410.767.238-70</t>
        </is>
      </c>
      <c r="E300" s="389" t="n">
        <v>2</v>
      </c>
      <c r="F300" s="389">
        <f>IFERROR(VLOOKUP(QUADRO[[#This Row],[L.ATUAL]],REFERENCIA!A:J,8,FALSE),"")</f>
        <v/>
      </c>
      <c r="G300" s="27" t="inlineStr">
        <is>
          <t>Vendedor</t>
        </is>
      </c>
      <c r="H300" s="27" t="inlineStr">
        <is>
          <t>Vendedor</t>
        </is>
      </c>
      <c r="I300" s="29" t="n">
        <v>44884</v>
      </c>
      <c r="J300" s="29">
        <f>IFERROR(QUADRO[[#This Row],[ADMISSAO]]+29,"")</f>
        <v/>
      </c>
      <c r="K300" s="29">
        <f>IFERROR(QUADRO[[#This Row],[EXP.30]]+60,"")</f>
        <v/>
      </c>
      <c r="L300" s="118" t="n"/>
      <c r="M300" s="823">
        <f>IFERROR(VLOOKUP(QUADRO[[#This Row],[F. REGISTRO]]&amp;QUADRO[[#This Row],[L.ATUAL]],REFERENCIA!D:E,2,FALSE),IF(QUADRO[[#This Row],[F. REGISTRO]]="Gerente",2500,""))</f>
        <v/>
      </c>
      <c r="N300" s="41" t="inlineStr">
        <is>
          <t>Itaú</t>
        </is>
      </c>
      <c r="O300" s="389" t="n">
        <v>1651</v>
      </c>
      <c r="P300" s="389" t="n">
        <v>55135</v>
      </c>
      <c r="Q300" s="389" t="n">
        <v>8</v>
      </c>
      <c r="R300" s="41" t="inlineStr">
        <is>
          <t>Corrente</t>
        </is>
      </c>
      <c r="S300" s="389" t="inlineStr">
        <is>
          <t>CPF</t>
        </is>
      </c>
      <c r="T300" s="389" t="inlineStr">
        <is>
          <t>410.767.238-70</t>
        </is>
      </c>
      <c r="U300" s="33" t="n"/>
      <c r="Z300" s="610" t="n"/>
    </row>
    <row r="301" hidden="1" ht="15" customHeight="1" s="490">
      <c r="A301" s="728" t="n">
        <v>1300</v>
      </c>
      <c r="B301" s="11" t="inlineStr">
        <is>
          <t>Inativo</t>
        </is>
      </c>
      <c r="C301" s="27" t="inlineStr">
        <is>
          <t>NICOLAS DE ALMEIDA COELHO</t>
        </is>
      </c>
      <c r="D301" s="27" t="inlineStr">
        <is>
          <t>034.887.772-27</t>
        </is>
      </c>
      <c r="E301" s="389" t="n">
        <v>24</v>
      </c>
      <c r="F301" s="389">
        <f>IFERROR(VLOOKUP(QUADRO[[#This Row],[L.ATUAL]],REFERENCIA!A:J,8,FALSE),"")</f>
        <v/>
      </c>
      <c r="G301" s="27" t="inlineStr">
        <is>
          <t>Vendedor</t>
        </is>
      </c>
      <c r="H301" s="27" t="inlineStr">
        <is>
          <t>Vendedor</t>
        </is>
      </c>
      <c r="I301" s="29" t="n">
        <v>44884</v>
      </c>
      <c r="J301" s="29">
        <f>IFERROR(QUADRO[[#This Row],[ADMISSAO]]+29,"")</f>
        <v/>
      </c>
      <c r="K301" s="29">
        <f>IFERROR(QUADRO[[#This Row],[EXP.30]]+60,"")</f>
        <v/>
      </c>
      <c r="L301" s="118" t="inlineStr">
        <is>
          <t>NÃO TEM</t>
        </is>
      </c>
      <c r="M301" s="823">
        <f>IFERROR(VLOOKUP(QUADRO[[#This Row],[F. REGISTRO]]&amp;QUADRO[[#This Row],[L.ATUAL]],REFERENCIA!D:E,2,FALSE),IF(QUADRO[[#This Row],[F. REGISTRO]]="Gerente",2500,""))</f>
        <v/>
      </c>
      <c r="N301" s="41" t="inlineStr">
        <is>
          <t>Itaú</t>
        </is>
      </c>
      <c r="O301" s="389" t="n"/>
      <c r="P301" s="389" t="n"/>
      <c r="Q301" s="389" t="n"/>
      <c r="R301" s="41" t="inlineStr">
        <is>
          <t>Corrente</t>
        </is>
      </c>
      <c r="S301" s="389" t="n"/>
      <c r="T301" s="389" t="n"/>
      <c r="U301" s="33" t="n"/>
      <c r="Z301" s="610" t="n"/>
    </row>
    <row r="302" hidden="1" ht="15" customHeight="1" s="490">
      <c r="A302" s="728" t="n">
        <v>1301</v>
      </c>
      <c r="B302" s="11" t="inlineStr">
        <is>
          <t>Inativo</t>
        </is>
      </c>
      <c r="C302" s="27" t="inlineStr">
        <is>
          <t>DAVID DANTAS CLAUDINO</t>
        </is>
      </c>
      <c r="D302" s="27" t="inlineStr">
        <is>
          <t>394.579.008-55</t>
        </is>
      </c>
      <c r="E302" s="389" t="n">
        <v>4</v>
      </c>
      <c r="F302" s="389">
        <f>IFERROR(VLOOKUP(QUADRO[[#This Row],[L.ATUAL]],REFERENCIA!A:J,8,FALSE),"")</f>
        <v/>
      </c>
      <c r="G302" s="27" t="inlineStr">
        <is>
          <t>Vendedor</t>
        </is>
      </c>
      <c r="H302" s="27" t="inlineStr">
        <is>
          <t>Vendedor</t>
        </is>
      </c>
      <c r="I302" s="29" t="n">
        <v>44884</v>
      </c>
      <c r="J302" s="29">
        <f>IFERROR(QUADRO[[#This Row],[ADMISSAO]]+29,"")</f>
        <v/>
      </c>
      <c r="K302" s="29">
        <f>IFERROR(QUADRO[[#This Row],[EXP.30]]+60,"")</f>
        <v/>
      </c>
      <c r="L302" s="118" t="n"/>
      <c r="M302" s="823">
        <f>IFERROR(VLOOKUP(QUADRO[[#This Row],[F. REGISTRO]]&amp;QUADRO[[#This Row],[L.ATUAL]],REFERENCIA!D:E,2,FALSE),IF(QUADRO[[#This Row],[F. REGISTRO]]="Gerente",2500,""))</f>
        <v/>
      </c>
      <c r="N302" s="41" t="inlineStr">
        <is>
          <t>Itaú</t>
        </is>
      </c>
      <c r="O302" s="389" t="n">
        <v>1653</v>
      </c>
      <c r="P302" s="389" t="n">
        <v>81157</v>
      </c>
      <c r="Q302" s="389" t="n">
        <v>8</v>
      </c>
      <c r="R302" s="41" t="inlineStr">
        <is>
          <t>Corrente</t>
        </is>
      </c>
      <c r="S302" s="389" t="inlineStr">
        <is>
          <t>CPF</t>
        </is>
      </c>
      <c r="T302" s="389" t="inlineStr">
        <is>
          <t>394.579.008-55</t>
        </is>
      </c>
      <c r="U302" s="33" t="n"/>
      <c r="Z302" s="610" t="n"/>
    </row>
    <row r="303" hidden="1" ht="15" customHeight="1" s="490">
      <c r="A303" s="728" t="n">
        <v>1302</v>
      </c>
      <c r="B303" s="11" t="inlineStr">
        <is>
          <t>Inativo</t>
        </is>
      </c>
      <c r="C303" s="310" t="inlineStr">
        <is>
          <t>RAFAEL DALLAMICO ALVES CORREA</t>
        </is>
      </c>
      <c r="D303" s="50" t="inlineStr">
        <is>
          <t>048.697.591-60</t>
        </is>
      </c>
      <c r="E303" s="389" t="n">
        <v>14</v>
      </c>
      <c r="F303" s="389">
        <f>IFERROR(VLOOKUP(QUADRO[[#This Row],[L.ATUAL]],REFERENCIA!A:J,8,FALSE),"")</f>
        <v/>
      </c>
      <c r="G303" s="27" t="inlineStr">
        <is>
          <t>Vendedor</t>
        </is>
      </c>
      <c r="H303" s="27" t="inlineStr">
        <is>
          <t>Trainee</t>
        </is>
      </c>
      <c r="I303" s="29" t="n">
        <v>44884</v>
      </c>
      <c r="J303" s="29">
        <f>IFERROR(QUADRO[[#This Row],[ADMISSAO]]+29,"")</f>
        <v/>
      </c>
      <c r="K303" s="29">
        <f>IFERROR(QUADRO[[#This Row],[EXP.30]]+60,"")</f>
        <v/>
      </c>
      <c r="L303" s="118" t="inlineStr">
        <is>
          <t>OK</t>
        </is>
      </c>
      <c r="M303" s="828">
        <f>IFERROR(VLOOKUP(QUADRO[[#This Row],[F. REGISTRO]]&amp;QUADRO[[#This Row],[L.ATUAL]],REFERENCIA!D:E,2,FALSE),IF(QUADRO[[#This Row],[F. REGISTRO]]="Gerente",2500,""))</f>
        <v/>
      </c>
      <c r="N303" s="240" t="inlineStr">
        <is>
          <t>SANTANDER</t>
        </is>
      </c>
      <c r="O303" s="35" t="n">
        <v>4665</v>
      </c>
      <c r="P303" s="389" t="n">
        <v>2004279</v>
      </c>
      <c r="Q303" s="389" t="n">
        <v>7</v>
      </c>
      <c r="R303" s="41" t="inlineStr">
        <is>
          <t>Corrente</t>
        </is>
      </c>
      <c r="S303" s="389" t="inlineStr">
        <is>
          <t>CPF</t>
        </is>
      </c>
      <c r="T303" s="723" t="inlineStr">
        <is>
          <t>048.697.591-60</t>
        </is>
      </c>
      <c r="U303" s="105" t="n"/>
      <c r="V303" s="540" t="n"/>
      <c r="W303" s="542" t="n">
        <v>37764</v>
      </c>
      <c r="X303" s="542" t="n"/>
      <c r="Y303" s="294" t="n"/>
      <c r="Z303" s="611" t="n"/>
    </row>
    <row r="304" hidden="1" s="490">
      <c r="A304" s="116" t="n">
        <v>1303</v>
      </c>
      <c r="B304" s="194" t="inlineStr">
        <is>
          <t>Inativo</t>
        </is>
      </c>
      <c r="C304" s="81" t="inlineStr">
        <is>
          <t>DOUGLAS GARCIA DA PAZ SILVA</t>
        </is>
      </c>
      <c r="D304" s="126" t="inlineStr">
        <is>
          <t>460.022.188-58</t>
        </is>
      </c>
      <c r="E304" s="389" t="n">
        <v>13</v>
      </c>
      <c r="F304" s="389">
        <f>IFERROR(VLOOKUP(QUADRO[[#This Row],[L.ATUAL]],REFERENCIA!A:J,8,FALSE),"")</f>
        <v/>
      </c>
      <c r="G304" s="75" t="inlineStr">
        <is>
          <t>Vendedor</t>
        </is>
      </c>
      <c r="H304" s="75" t="inlineStr">
        <is>
          <t>Trainee</t>
        </is>
      </c>
      <c r="I304" s="54" t="n">
        <v>44987</v>
      </c>
      <c r="J304" s="54">
        <f>IFERROR(QUADRO[[#This Row],[ADMISSAO]]+29,"")</f>
        <v/>
      </c>
      <c r="K304" s="54">
        <f>IFERROR(QUADRO[[#This Row],[EXP.30]]+60,"")</f>
        <v/>
      </c>
      <c r="L304" s="77" t="inlineStr">
        <is>
          <t>OK</t>
        </is>
      </c>
      <c r="M304" s="834">
        <f>IFERROR(VLOOKUP(QUADRO[[#This Row],[F. REGISTRO]]&amp;QUADRO[[#This Row],[L.ATUAL]],REFERENCIA!D:E,2,FALSE),IF(QUADRO[[#This Row],[F. REGISTRO]]="Gerente",2500,""))</f>
        <v/>
      </c>
      <c r="N304" s="240" t="inlineStr">
        <is>
          <t>SANTANDER</t>
        </is>
      </c>
      <c r="O304" s="116" t="n">
        <v>3812</v>
      </c>
      <c r="P304" s="116" t="n">
        <v>71326989</v>
      </c>
      <c r="Q304" s="116" t="n">
        <v>3</v>
      </c>
      <c r="R304" s="41" t="inlineStr">
        <is>
          <t>Corrente</t>
        </is>
      </c>
      <c r="S304" s="147" t="inlineStr">
        <is>
          <t xml:space="preserve">TELEFONE </t>
        </is>
      </c>
      <c r="T304" s="121" t="n">
        <v>15996656577</v>
      </c>
      <c r="U304" s="506" t="inlineStr">
        <is>
          <t>douglas2011.cbc@hotmail.com</t>
        </is>
      </c>
      <c r="V304" s="63" t="n"/>
      <c r="W304" s="64" t="n">
        <v>35930</v>
      </c>
      <c r="X304" s="64" t="inlineStr">
        <is>
          <t>SIM</t>
        </is>
      </c>
      <c r="Y304" s="295" t="n"/>
      <c r="Z304" s="246" t="n"/>
    </row>
    <row r="305" hidden="1" ht="15" customHeight="1" s="490">
      <c r="A305" s="728" t="n">
        <v>1304</v>
      </c>
      <c r="B305" s="11" t="inlineStr">
        <is>
          <t>Inativo</t>
        </is>
      </c>
      <c r="C305" s="27" t="inlineStr">
        <is>
          <t>GABRIELA FORTES RIBAS</t>
        </is>
      </c>
      <c r="D305" s="27" t="inlineStr">
        <is>
          <t>588.738.388-71</t>
        </is>
      </c>
      <c r="E305" s="389" t="n">
        <v>8</v>
      </c>
      <c r="F305" s="389">
        <f>IFERROR(VLOOKUP(QUADRO[[#This Row],[L.ATUAL]],REFERENCIA!A:J,8,FALSE),"")</f>
        <v/>
      </c>
      <c r="G305" s="27" t="inlineStr">
        <is>
          <t>Vendedor</t>
        </is>
      </c>
      <c r="H305" s="27" t="inlineStr">
        <is>
          <t>Vendedor</t>
        </is>
      </c>
      <c r="I305" s="29" t="n">
        <v>44884</v>
      </c>
      <c r="J305" s="29">
        <f>IFERROR(QUADRO[[#This Row],[ADMISSAO]]+29,"")</f>
        <v/>
      </c>
      <c r="K305" s="29">
        <f>IFERROR(QUADRO[[#This Row],[EXP.30]]+60,"")</f>
        <v/>
      </c>
      <c r="L305" s="118" t="n"/>
      <c r="M305" s="823">
        <f>IFERROR(VLOOKUP(QUADRO[[#This Row],[F. REGISTRO]]&amp;QUADRO[[#This Row],[L.ATUAL]],REFERENCIA!D:E,2,FALSE),IF(QUADRO[[#This Row],[F. REGISTRO]]="Gerente",2500,""))</f>
        <v/>
      </c>
      <c r="N305" s="41" t="inlineStr">
        <is>
          <t>Itaú</t>
        </is>
      </c>
      <c r="O305" s="389" t="n">
        <v>145</v>
      </c>
      <c r="P305" s="389" t="n">
        <v>39900</v>
      </c>
      <c r="Q305" s="389" t="n">
        <v>2</v>
      </c>
      <c r="R305" s="41" t="inlineStr">
        <is>
          <t>Corrente</t>
        </is>
      </c>
      <c r="S305" s="389" t="inlineStr">
        <is>
          <t>E-MAIL</t>
        </is>
      </c>
      <c r="T305" s="85" t="inlineStr">
        <is>
          <t>gabrielafortes558@gmail.com</t>
        </is>
      </c>
      <c r="U305" s="33" t="n"/>
      <c r="V305" s="294" t="n"/>
      <c r="W305" s="294" t="n"/>
      <c r="X305" s="294" t="n"/>
      <c r="Y305" s="294" t="n"/>
      <c r="Z305" s="611" t="n"/>
    </row>
    <row r="306" hidden="1" ht="15" customHeight="1" s="490">
      <c r="A306" s="728" t="n">
        <v>1305</v>
      </c>
      <c r="B306" s="11" t="inlineStr">
        <is>
          <t>Inativo</t>
        </is>
      </c>
      <c r="C306" s="27" t="inlineStr">
        <is>
          <t>SARA KAYANE CARVALHO DE SOUZA</t>
        </is>
      </c>
      <c r="D306" s="27" t="inlineStr">
        <is>
          <t>020.135.646-51</t>
        </is>
      </c>
      <c r="E306" s="389" t="n">
        <v>25</v>
      </c>
      <c r="F306" s="389">
        <f>IFERROR(VLOOKUP(QUADRO[[#This Row],[L.ATUAL]],REFERENCIA!A:J,8,FALSE),"")</f>
        <v/>
      </c>
      <c r="G306" s="27" t="inlineStr">
        <is>
          <t>Vendedor</t>
        </is>
      </c>
      <c r="H306" s="27" t="inlineStr">
        <is>
          <t>Vendedor</t>
        </is>
      </c>
      <c r="I306" s="29" t="n">
        <v>44884</v>
      </c>
      <c r="J306" s="29">
        <f>IFERROR(QUADRO[[#This Row],[ADMISSAO]]+29,"")</f>
        <v/>
      </c>
      <c r="K306" s="29">
        <f>IFERROR(QUADRO[[#This Row],[EXP.30]]+60,"")</f>
        <v/>
      </c>
      <c r="L306" s="118" t="n"/>
      <c r="M306" s="823">
        <f>IFERROR(VLOOKUP(QUADRO[[#This Row],[F. REGISTRO]]&amp;QUADRO[[#This Row],[L.ATUAL]],REFERENCIA!D:E,2,FALSE),IF(QUADRO[[#This Row],[F. REGISTRO]]="Gerente",2500,""))</f>
        <v/>
      </c>
      <c r="N306" s="41" t="inlineStr">
        <is>
          <t>Itaú</t>
        </is>
      </c>
      <c r="O306" s="389" t="n">
        <v>6609</v>
      </c>
      <c r="P306" s="389" t="n">
        <v>43129</v>
      </c>
      <c r="Q306" s="389" t="n">
        <v>8</v>
      </c>
      <c r="R306" s="41" t="inlineStr">
        <is>
          <t>Corrente</t>
        </is>
      </c>
      <c r="S306" s="389" t="inlineStr">
        <is>
          <t>CPF</t>
        </is>
      </c>
      <c r="T306" s="123" t="inlineStr">
        <is>
          <t>02013564651</t>
        </is>
      </c>
      <c r="U306" s="106" t="inlineStr">
        <is>
          <t>sarakayane52@gmail.com</t>
        </is>
      </c>
      <c r="V306" s="124" t="n"/>
      <c r="W306" s="93" t="n"/>
      <c r="X306" s="294" t="n"/>
      <c r="Y306" s="294" t="n"/>
      <c r="Z306" s="611" t="n"/>
    </row>
    <row r="307" hidden="1" ht="15" customHeight="1" s="490">
      <c r="A307" s="728" t="n">
        <v>1306</v>
      </c>
      <c r="B307" s="11" t="inlineStr">
        <is>
          <t>Inativo</t>
        </is>
      </c>
      <c r="C307" s="27" t="inlineStr">
        <is>
          <t>PEDRO HENRIQUE MATOS LIMA</t>
        </is>
      </c>
      <c r="D307" s="27" t="inlineStr">
        <is>
          <t>127.661.096-33</t>
        </is>
      </c>
      <c r="E307" s="389" t="n">
        <v>19</v>
      </c>
      <c r="F307" s="389">
        <f>IFERROR(VLOOKUP(QUADRO[[#This Row],[L.ATUAL]],REFERENCIA!A:J,8,FALSE),"")</f>
        <v/>
      </c>
      <c r="G307" s="27" t="inlineStr">
        <is>
          <t>Vendedor</t>
        </is>
      </c>
      <c r="H307" s="27" t="inlineStr">
        <is>
          <t>Vendedor</t>
        </is>
      </c>
      <c r="I307" s="29" t="n">
        <v>44884</v>
      </c>
      <c r="J307" s="29">
        <f>IFERROR(QUADRO[[#This Row],[ADMISSAO]]+29,"")</f>
        <v/>
      </c>
      <c r="K307" s="29">
        <f>IFERROR(QUADRO[[#This Row],[EXP.30]]+60,"")</f>
        <v/>
      </c>
      <c r="L307" s="118" t="n"/>
      <c r="M307" s="823">
        <f>IFERROR(VLOOKUP(QUADRO[[#This Row],[F. REGISTRO]]&amp;QUADRO[[#This Row],[L.ATUAL]],REFERENCIA!D:E,2,FALSE),IF(QUADRO[[#This Row],[F. REGISTRO]]="Gerente",2500,""))</f>
        <v/>
      </c>
      <c r="N307" s="41" t="inlineStr">
        <is>
          <t>Itaú</t>
        </is>
      </c>
      <c r="O307" s="389" t="n"/>
      <c r="P307" s="389" t="n"/>
      <c r="Q307" s="389" t="n"/>
      <c r="R307" s="41" t="inlineStr">
        <is>
          <t>Corrente</t>
        </is>
      </c>
      <c r="S307" s="389" t="n"/>
      <c r="T307" s="389" t="n"/>
      <c r="U307" s="33" t="n"/>
      <c r="V307" s="294" t="n"/>
      <c r="W307" s="294" t="n"/>
      <c r="X307" s="294" t="n"/>
      <c r="Y307" s="294" t="n"/>
      <c r="Z307" s="611" t="n"/>
    </row>
    <row r="308" hidden="1" ht="15" customHeight="1" s="490">
      <c r="A308" s="728" t="n">
        <v>1307</v>
      </c>
      <c r="B308" s="11" t="inlineStr">
        <is>
          <t>Inativo</t>
        </is>
      </c>
      <c r="C308" s="27" t="inlineStr">
        <is>
          <t>ARTUR BARROS LOPES</t>
        </is>
      </c>
      <c r="D308" s="27" t="inlineStr">
        <is>
          <t>422.193.918-41</t>
        </is>
      </c>
      <c r="E308" s="389" t="n">
        <v>16</v>
      </c>
      <c r="F308" s="389">
        <f>IFERROR(VLOOKUP(QUADRO[[#This Row],[L.ATUAL]],REFERENCIA!A:J,8,FALSE),"")</f>
        <v/>
      </c>
      <c r="G308" s="27" t="inlineStr">
        <is>
          <t>Vendedor</t>
        </is>
      </c>
      <c r="H308" s="27" t="inlineStr">
        <is>
          <t>Vendedor</t>
        </is>
      </c>
      <c r="I308" s="29" t="n">
        <v>44889</v>
      </c>
      <c r="J308" s="29">
        <f>IFERROR(QUADRO[[#This Row],[ADMISSAO]]+29,"")</f>
        <v/>
      </c>
      <c r="K308" s="29">
        <f>IFERROR(QUADRO[[#This Row],[EXP.30]]+60,"")</f>
        <v/>
      </c>
      <c r="L308" s="118" t="n"/>
      <c r="M308" s="823">
        <f>IFERROR(VLOOKUP(QUADRO[[#This Row],[F. REGISTRO]]&amp;QUADRO[[#This Row],[L.ATUAL]],REFERENCIA!D:E,2,FALSE),IF(QUADRO[[#This Row],[F. REGISTRO]]="Gerente",2500,""))</f>
        <v/>
      </c>
      <c r="N308" s="41" t="inlineStr">
        <is>
          <t>Itaú</t>
        </is>
      </c>
      <c r="O308" s="389" t="n">
        <v>7136</v>
      </c>
      <c r="P308" s="389" t="n">
        <v>42745</v>
      </c>
      <c r="Q308" s="389" t="n">
        <v>2</v>
      </c>
      <c r="R308" s="41" t="inlineStr">
        <is>
          <t>Corrente</t>
        </is>
      </c>
      <c r="S308" s="389" t="inlineStr">
        <is>
          <t xml:space="preserve">TELEFONE </t>
        </is>
      </c>
      <c r="T308" s="389" t="n">
        <v>17996354378</v>
      </c>
      <c r="U308" s="33" t="n"/>
      <c r="Z308" s="610" t="n"/>
    </row>
    <row r="309" hidden="1" ht="15" customHeight="1" s="490">
      <c r="A309" s="728" t="n">
        <v>1308</v>
      </c>
      <c r="B309" s="11" t="inlineStr">
        <is>
          <t>Inativo</t>
        </is>
      </c>
      <c r="C309" s="27" t="inlineStr">
        <is>
          <t>RENATO FERNANDES DE VEIGA SILVA JUNIOR</t>
        </is>
      </c>
      <c r="D309" s="27" t="inlineStr">
        <is>
          <t>479.872.478-55</t>
        </is>
      </c>
      <c r="E309" s="389" t="n">
        <v>4</v>
      </c>
      <c r="F309" s="389">
        <f>IFERROR(VLOOKUP(QUADRO[[#This Row],[L.ATUAL]],REFERENCIA!A:J,8,FALSE),"")</f>
        <v/>
      </c>
      <c r="G309" s="27" t="inlineStr">
        <is>
          <t>Vendedor</t>
        </is>
      </c>
      <c r="H309" s="27" t="inlineStr">
        <is>
          <t>Vendedor</t>
        </is>
      </c>
      <c r="I309" s="29" t="n">
        <v>44890</v>
      </c>
      <c r="J309" s="54">
        <f>IFERROR(QUADRO[[#This Row],[ADMISSAO]]+29,"")</f>
        <v/>
      </c>
      <c r="K309" s="29">
        <f>IFERROR(QUADRO[[#This Row],[EXP.30]]+60,"")</f>
        <v/>
      </c>
      <c r="L309" s="118" t="n"/>
      <c r="M309" s="823">
        <f>IFERROR(VLOOKUP(QUADRO[[#This Row],[F. REGISTRO]]&amp;QUADRO[[#This Row],[L.ATUAL]],REFERENCIA!D:E,2,FALSE),IF(QUADRO[[#This Row],[F. REGISTRO]]="Gerente",2500,""))</f>
        <v/>
      </c>
      <c r="N309" s="41" t="inlineStr">
        <is>
          <t>Itaú</t>
        </is>
      </c>
      <c r="O309" s="389" t="n">
        <v>7432</v>
      </c>
      <c r="P309" s="389" t="n">
        <v>29958</v>
      </c>
      <c r="Q309" s="389" t="n">
        <v>9</v>
      </c>
      <c r="R309" s="41" t="inlineStr">
        <is>
          <t>Corrente</t>
        </is>
      </c>
      <c r="S309" s="389" t="inlineStr">
        <is>
          <t>CPF</t>
        </is>
      </c>
      <c r="T309" s="389" t="n">
        <v>47987247855</v>
      </c>
      <c r="U309" s="33" t="n"/>
      <c r="Z309" s="610" t="n"/>
    </row>
    <row r="310" hidden="1" ht="15" customHeight="1" s="490">
      <c r="A310" s="728" t="n">
        <v>1309</v>
      </c>
      <c r="B310" s="11" t="inlineStr">
        <is>
          <t>Inativo</t>
        </is>
      </c>
      <c r="C310" s="27" t="inlineStr">
        <is>
          <t>GERSHON ARIEL GUERRA MONTARROYOS SETTE PACHECO</t>
        </is>
      </c>
      <c r="D310" s="27" t="inlineStr">
        <is>
          <t>119.139.734-33</t>
        </is>
      </c>
      <c r="E310" s="389" t="n">
        <v>1</v>
      </c>
      <c r="F310" s="389">
        <f>IFERROR(VLOOKUP(QUADRO[[#This Row],[L.ATUAL]],REFERENCIA!A:J,8,FALSE),"")</f>
        <v/>
      </c>
      <c r="G310" s="27" t="inlineStr">
        <is>
          <t>Vendedor</t>
        </is>
      </c>
      <c r="H310" s="27" t="inlineStr">
        <is>
          <t>Vendedor</t>
        </is>
      </c>
      <c r="I310" s="29" t="n">
        <v>44890</v>
      </c>
      <c r="J310" s="29">
        <f>IFERROR(QUADRO[[#This Row],[ADMISSAO]]+29,"")</f>
        <v/>
      </c>
      <c r="K310" s="29">
        <f>IFERROR(QUADRO[[#This Row],[EXP.30]]+60,"")</f>
        <v/>
      </c>
      <c r="L310" s="118" t="n"/>
      <c r="M310" s="823">
        <f>IFERROR(VLOOKUP(QUADRO[[#This Row],[F. REGISTRO]]&amp;QUADRO[[#This Row],[L.ATUAL]],REFERENCIA!D:E,2,FALSE),IF(QUADRO[[#This Row],[F. REGISTRO]]="Gerente",2500,""))</f>
        <v/>
      </c>
      <c r="N310" s="41" t="inlineStr">
        <is>
          <t>Itaú</t>
        </is>
      </c>
      <c r="O310" s="389" t="n">
        <v>3048</v>
      </c>
      <c r="P310" s="389" t="n">
        <v>53680</v>
      </c>
      <c r="Q310" s="389" t="n">
        <v>3</v>
      </c>
      <c r="R310" s="41" t="inlineStr">
        <is>
          <t>Corrente</t>
        </is>
      </c>
      <c r="S310" s="389" t="inlineStr">
        <is>
          <t xml:space="preserve">TELEFONE </t>
        </is>
      </c>
      <c r="T310" s="389" t="inlineStr">
        <is>
          <t>(15) 996922438</t>
        </is>
      </c>
      <c r="U310" s="33" t="n"/>
      <c r="Z310" s="610" t="n"/>
    </row>
    <row r="311" hidden="1" ht="15" customHeight="1" s="490">
      <c r="A311" s="728" t="n">
        <v>1310</v>
      </c>
      <c r="B311" s="11" t="inlineStr">
        <is>
          <t>Inativo</t>
        </is>
      </c>
      <c r="C311" s="27" t="inlineStr">
        <is>
          <t>NICOLE GONCALVES MARQUES</t>
        </is>
      </c>
      <c r="D311" s="27" t="inlineStr">
        <is>
          <t>442.874.018-24</t>
        </is>
      </c>
      <c r="E311" s="389" t="n">
        <v>1</v>
      </c>
      <c r="F311" s="389">
        <f>IFERROR(VLOOKUP(QUADRO[[#This Row],[L.ATUAL]],REFERENCIA!A:J,8,FALSE),"")</f>
        <v/>
      </c>
      <c r="G311" s="27" t="inlineStr">
        <is>
          <t>Vendedor</t>
        </is>
      </c>
      <c r="H311" s="27" t="inlineStr">
        <is>
          <t>Vendedor</t>
        </is>
      </c>
      <c r="I311" s="29" t="n">
        <v>44890</v>
      </c>
      <c r="J311" s="29">
        <f>IFERROR(QUADRO[[#This Row],[ADMISSAO]]+29,"")</f>
        <v/>
      </c>
      <c r="K311" s="29">
        <f>IFERROR(QUADRO[[#This Row],[EXP.30]]+60,"")</f>
        <v/>
      </c>
      <c r="L311" s="118" t="n"/>
      <c r="M311" s="823">
        <f>IFERROR(VLOOKUP(QUADRO[[#This Row],[F. REGISTRO]]&amp;QUADRO[[#This Row],[L.ATUAL]],REFERENCIA!D:E,2,FALSE),IF(QUADRO[[#This Row],[F. REGISTRO]]="Gerente",2500,""))</f>
        <v/>
      </c>
      <c r="N311" s="41" t="inlineStr">
        <is>
          <t>Itaú</t>
        </is>
      </c>
      <c r="O311" s="389" t="n">
        <v>4522</v>
      </c>
      <c r="P311" s="389" t="n">
        <v>54720</v>
      </c>
      <c r="Q311" s="389" t="n">
        <v>9</v>
      </c>
      <c r="R311" s="41" t="inlineStr">
        <is>
          <t>Corrente</t>
        </is>
      </c>
      <c r="S311" s="389" t="inlineStr">
        <is>
          <t xml:space="preserve">TELEFONE </t>
        </is>
      </c>
      <c r="T311" s="389" t="inlineStr">
        <is>
          <t>(12) 991685466</t>
        </is>
      </c>
      <c r="U311" s="33" t="n"/>
      <c r="Z311" s="610" t="n"/>
    </row>
    <row r="312" hidden="1" ht="15" customHeight="1" s="490">
      <c r="A312" s="728" t="n">
        <v>1311</v>
      </c>
      <c r="B312" s="11" t="inlineStr">
        <is>
          <t>Inativo</t>
        </is>
      </c>
      <c r="C312" s="27" t="inlineStr">
        <is>
          <t>WELLINGTON TEIXEIRA SIMOES</t>
        </is>
      </c>
      <c r="D312" s="27" t="inlineStr">
        <is>
          <t>448.416.818-92</t>
        </is>
      </c>
      <c r="E312" s="389" t="n">
        <v>1</v>
      </c>
      <c r="F312" s="389">
        <f>IFERROR(VLOOKUP(QUADRO[[#This Row],[L.ATUAL]],REFERENCIA!A:J,8,FALSE),"")</f>
        <v/>
      </c>
      <c r="G312" s="27" t="inlineStr">
        <is>
          <t>Vendedor</t>
        </is>
      </c>
      <c r="H312" s="27" t="inlineStr">
        <is>
          <t>Vendedor</t>
        </is>
      </c>
      <c r="I312" s="29" t="n">
        <v>44890</v>
      </c>
      <c r="J312" s="29">
        <f>IFERROR(QUADRO[[#This Row],[ADMISSAO]]+29,"")</f>
        <v/>
      </c>
      <c r="K312" s="29">
        <f>IFERROR(QUADRO[[#This Row],[EXP.30]]+60,"")</f>
        <v/>
      </c>
      <c r="L312" s="118" t="n"/>
      <c r="M312" s="823">
        <f>IFERROR(VLOOKUP(QUADRO[[#This Row],[F. REGISTRO]]&amp;QUADRO[[#This Row],[L.ATUAL]],REFERENCIA!D:E,2,FALSE),IF(QUADRO[[#This Row],[F. REGISTRO]]="Gerente",2500,""))</f>
        <v/>
      </c>
      <c r="N312" s="41" t="inlineStr">
        <is>
          <t>Itaú</t>
        </is>
      </c>
      <c r="O312" s="389" t="n"/>
      <c r="P312" s="389" t="n"/>
      <c r="Q312" s="389" t="n"/>
      <c r="R312" s="41" t="inlineStr">
        <is>
          <t>Corrente</t>
        </is>
      </c>
      <c r="S312" s="389" t="n"/>
      <c r="T312" s="389" t="n"/>
      <c r="U312" s="33" t="n"/>
      <c r="Z312" s="610" t="n"/>
    </row>
    <row r="313" hidden="1" ht="15" customHeight="1" s="490">
      <c r="A313" s="728" t="n">
        <v>1312</v>
      </c>
      <c r="B313" s="11" t="inlineStr">
        <is>
          <t>Inativo</t>
        </is>
      </c>
      <c r="C313" s="75" t="inlineStr">
        <is>
          <t>GUILHERME EUTROPIO CAPURUCO</t>
        </is>
      </c>
      <c r="D313" s="75" t="inlineStr">
        <is>
          <t>144.201.926-31</t>
        </is>
      </c>
      <c r="E313" s="389" t="n">
        <v>25</v>
      </c>
      <c r="F313" s="389">
        <f>IFERROR(VLOOKUP(QUADRO[[#This Row],[L.ATUAL]],REFERENCIA!A:J,8,FALSE),"")</f>
        <v/>
      </c>
      <c r="G313" s="75" t="inlineStr">
        <is>
          <t>Vendedor</t>
        </is>
      </c>
      <c r="H313" s="75" t="inlineStr">
        <is>
          <t>Vendedor</t>
        </is>
      </c>
      <c r="I313" s="54" t="n">
        <v>44896</v>
      </c>
      <c r="J313" s="29">
        <f>IFERROR(QUADRO[[#This Row],[ADMISSAO]]+29,"")</f>
        <v/>
      </c>
      <c r="K313" s="29">
        <f>IFERROR(QUADRO[[#This Row],[EXP.30]]+60,"")</f>
        <v/>
      </c>
      <c r="L313" s="77" t="n"/>
      <c r="M313" s="835">
        <f>IFERROR(VLOOKUP(QUADRO[[#This Row],[F. REGISTRO]]&amp;QUADRO[[#This Row],[L.ATUAL]],REFERENCIA!D:E,2,FALSE),IF(QUADRO[[#This Row],[F. REGISTRO]]="Gerente",2500,""))</f>
        <v/>
      </c>
      <c r="N313" s="41" t="inlineStr">
        <is>
          <t>Itaú</t>
        </is>
      </c>
      <c r="O313" s="116" t="n"/>
      <c r="P313" s="116" t="n"/>
      <c r="Q313" s="116" t="n"/>
      <c r="R313" s="41" t="inlineStr">
        <is>
          <t>Corrente</t>
        </is>
      </c>
      <c r="S313" s="389" t="n"/>
      <c r="T313" s="116" t="n"/>
      <c r="U313" s="250" t="n"/>
      <c r="Z313" s="610" t="n"/>
    </row>
    <row r="314" hidden="1" ht="15" customHeight="1" s="490">
      <c r="A314" s="728" t="n">
        <v>1313</v>
      </c>
      <c r="B314" s="11" t="inlineStr">
        <is>
          <t>Inativo</t>
        </is>
      </c>
      <c r="C314" s="27" t="inlineStr">
        <is>
          <t>STEFANIE KELLY NASCIMENTO DIAS DE OLIVEIRA</t>
        </is>
      </c>
      <c r="D314" s="27" t="inlineStr">
        <is>
          <t>404.179.398-09</t>
        </is>
      </c>
      <c r="E314" s="389" t="n">
        <v>4</v>
      </c>
      <c r="F314" s="389">
        <f>IFERROR(VLOOKUP(QUADRO[[#This Row],[L.ATUAL]],REFERENCIA!A:J,8,FALSE),"")</f>
        <v/>
      </c>
      <c r="G314" s="27" t="inlineStr">
        <is>
          <t>Estoquista</t>
        </is>
      </c>
      <c r="H314" s="27" t="inlineStr">
        <is>
          <t>Estoquista</t>
        </is>
      </c>
      <c r="I314" s="29" t="n">
        <v>44896</v>
      </c>
      <c r="J314" s="54">
        <f>IFERROR(QUADRO[[#This Row],[ADMISSAO]]+29,"")</f>
        <v/>
      </c>
      <c r="K314" s="29">
        <f>IFERROR(QUADRO[[#This Row],[EXP.30]]+60,"")</f>
        <v/>
      </c>
      <c r="L314" s="118" t="n"/>
      <c r="M314" s="823">
        <f>IFERROR(VLOOKUP(QUADRO[[#This Row],[F. REGISTRO]]&amp;QUADRO[[#This Row],[L.ATUAL]],REFERENCIA!D:E,2,FALSE),IF(QUADRO[[#This Row],[F. REGISTRO]]="Gerente",2500,""))</f>
        <v/>
      </c>
      <c r="N314" s="41" t="inlineStr">
        <is>
          <t>Itaú</t>
        </is>
      </c>
      <c r="O314" s="389" t="n"/>
      <c r="P314" s="389" t="n"/>
      <c r="Q314" s="389" t="n"/>
      <c r="R314" s="41" t="inlineStr">
        <is>
          <t>Corrente</t>
        </is>
      </c>
      <c r="S314" s="389" t="n"/>
      <c r="T314" s="389" t="n"/>
      <c r="U314" s="33" t="n"/>
      <c r="Z314" s="610" t="n"/>
    </row>
    <row r="315" hidden="1" ht="15" customHeight="1" s="490">
      <c r="A315" s="728" t="n">
        <v>1314</v>
      </c>
      <c r="B315" s="11" t="inlineStr">
        <is>
          <t>Inativo</t>
        </is>
      </c>
      <c r="C315" s="27" t="inlineStr">
        <is>
          <t>ANGELO ANTONIO DE QUEIROZ PIOLI</t>
        </is>
      </c>
      <c r="D315" s="27" t="inlineStr">
        <is>
          <t>469.461.138-02</t>
        </is>
      </c>
      <c r="E315" s="389" t="n">
        <v>4</v>
      </c>
      <c r="F315" s="389">
        <f>IFERROR(VLOOKUP(QUADRO[[#This Row],[L.ATUAL]],REFERENCIA!A:J,8,FALSE),"")</f>
        <v/>
      </c>
      <c r="G315" s="27" t="inlineStr">
        <is>
          <t>Vendedor</t>
        </is>
      </c>
      <c r="H315" s="27" t="inlineStr">
        <is>
          <t>Vendedor</t>
        </is>
      </c>
      <c r="I315" s="29" t="n">
        <v>44896</v>
      </c>
      <c r="J315" s="29">
        <f>IFERROR(QUADRO[[#This Row],[ADMISSAO]]+29,"")</f>
        <v/>
      </c>
      <c r="K315" s="29">
        <f>IFERROR(QUADRO[[#This Row],[EXP.30]]+60,"")</f>
        <v/>
      </c>
      <c r="L315" s="118" t="n"/>
      <c r="M315" s="823">
        <f>IFERROR(VLOOKUP(QUADRO[[#This Row],[F. REGISTRO]]&amp;QUADRO[[#This Row],[L.ATUAL]],REFERENCIA!D:E,2,FALSE),IF(QUADRO[[#This Row],[F. REGISTRO]]="Gerente",2500,""))</f>
        <v/>
      </c>
      <c r="N315" s="41" t="inlineStr">
        <is>
          <t>Itaú</t>
        </is>
      </c>
      <c r="O315" s="389" t="n"/>
      <c r="P315" s="389" t="n"/>
      <c r="Q315" s="389" t="n"/>
      <c r="R315" s="41" t="inlineStr">
        <is>
          <t>Corrente</t>
        </is>
      </c>
      <c r="S315" s="389" t="n"/>
      <c r="T315" s="389" t="n"/>
      <c r="U315" s="33" t="n"/>
      <c r="Z315" s="610" t="n"/>
    </row>
    <row r="316" hidden="1" ht="15" customHeight="1" s="490">
      <c r="A316" s="728" t="n">
        <v>1315</v>
      </c>
      <c r="B316" s="11" t="inlineStr">
        <is>
          <t>Inativo</t>
        </is>
      </c>
      <c r="C316" s="27" t="inlineStr">
        <is>
          <t>CAIO DE AZEVEDO BRAGA</t>
        </is>
      </c>
      <c r="D316" s="27" t="inlineStr">
        <is>
          <t>401.421.448-60</t>
        </is>
      </c>
      <c r="E316" s="389" t="n">
        <v>7</v>
      </c>
      <c r="F316" s="389">
        <f>IFERROR(VLOOKUP(QUADRO[[#This Row],[L.ATUAL]],REFERENCIA!A:J,8,FALSE),"")</f>
        <v/>
      </c>
      <c r="G316" s="27" t="inlineStr">
        <is>
          <t>Vendedor</t>
        </is>
      </c>
      <c r="H316" s="27" t="inlineStr">
        <is>
          <t>Vendedor</t>
        </is>
      </c>
      <c r="I316" s="29" t="n">
        <v>44896</v>
      </c>
      <c r="J316" s="29">
        <f>IFERROR(QUADRO[[#This Row],[ADMISSAO]]+29,"")</f>
        <v/>
      </c>
      <c r="K316" s="29">
        <f>IFERROR(QUADRO[[#This Row],[EXP.30]]+60,"")</f>
        <v/>
      </c>
      <c r="L316" s="118" t="n"/>
      <c r="M316" s="824">
        <f>IFERROR(VLOOKUP(QUADRO[[#This Row],[F. REGISTRO]]&amp;QUADRO[[#This Row],[L.ATUAL]],REFERENCIA!D:E,2,FALSE),IF(QUADRO[[#This Row],[F. REGISTRO]]="Gerente",2500,""))</f>
        <v/>
      </c>
      <c r="N316" s="41" t="inlineStr">
        <is>
          <t>Itaú</t>
        </is>
      </c>
      <c r="O316" s="389" t="n">
        <v>1569</v>
      </c>
      <c r="P316" s="389" t="n">
        <v>44796</v>
      </c>
      <c r="Q316" s="389" t="n">
        <v>2</v>
      </c>
      <c r="R316" s="41" t="inlineStr">
        <is>
          <t>Corrente</t>
        </is>
      </c>
      <c r="S316" s="389" t="inlineStr">
        <is>
          <t>CPF</t>
        </is>
      </c>
      <c r="T316" s="723" t="inlineStr">
        <is>
          <t>401.421.448-60</t>
        </is>
      </c>
      <c r="U316" s="413" t="n"/>
      <c r="Z316" s="610" t="n"/>
    </row>
    <row r="317" hidden="1" ht="15" customHeight="1" s="490">
      <c r="A317" s="728" t="n">
        <v>1316</v>
      </c>
      <c r="B317" s="11" t="inlineStr">
        <is>
          <t>Inativo</t>
        </is>
      </c>
      <c r="C317" s="27" t="inlineStr">
        <is>
          <t>FILIPE DE OLIVEIRA MELO</t>
        </is>
      </c>
      <c r="D317" s="27" t="inlineStr">
        <is>
          <t xml:space="preserve">141.525.276-92 </t>
        </is>
      </c>
      <c r="E317" s="389" t="n">
        <v>26</v>
      </c>
      <c r="F317" s="389">
        <f>IFERROR(VLOOKUP(QUADRO[[#This Row],[L.ATUAL]],REFERENCIA!A:J,8,FALSE),"")</f>
        <v/>
      </c>
      <c r="G317" s="27" t="inlineStr">
        <is>
          <t>Vendedor</t>
        </is>
      </c>
      <c r="H317" s="27" t="inlineStr">
        <is>
          <t>Vendedor</t>
        </is>
      </c>
      <c r="I317" s="29" t="n">
        <v>44896</v>
      </c>
      <c r="J317" s="29">
        <f>IFERROR(QUADRO[[#This Row],[ADMISSAO]]+29,"")</f>
        <v/>
      </c>
      <c r="K317" s="29">
        <f>IFERROR(QUADRO[[#This Row],[EXP.30]]+60,"")</f>
        <v/>
      </c>
      <c r="L317" s="30" t="n"/>
      <c r="M317" s="821">
        <f>IFERROR(VLOOKUP(QUADRO[[#This Row],[F. REGISTRO]]&amp;QUADRO[[#This Row],[L.ATUAL]],REFERENCIA!D:E,2,FALSE),IF(QUADRO[[#This Row],[F. REGISTRO]]="Gerente",2500,""))</f>
        <v/>
      </c>
      <c r="N317" s="31" t="inlineStr">
        <is>
          <t>Itaú</t>
        </is>
      </c>
      <c r="O317" s="168" t="n"/>
      <c r="P317" s="168" t="n"/>
      <c r="Q317" s="168" t="n"/>
      <c r="R317" s="31" t="inlineStr">
        <is>
          <t>Corrente</t>
        </is>
      </c>
      <c r="S317" s="168" t="inlineStr">
        <is>
          <t xml:space="preserve">TELEFONE </t>
        </is>
      </c>
      <c r="T317" s="168" t="n">
        <v>31988982214</v>
      </c>
      <c r="U317" s="33" t="n"/>
      <c r="Z317" s="610" t="n"/>
    </row>
    <row r="318" hidden="1" ht="15" customHeight="1" s="490">
      <c r="A318" s="728" t="n">
        <v>1317</v>
      </c>
      <c r="B318" s="11" t="inlineStr">
        <is>
          <t>Inativo</t>
        </is>
      </c>
      <c r="C318" s="27" t="inlineStr">
        <is>
          <t>KEMELLY CAROLINE SIPOLI DE OLIVEIRA</t>
        </is>
      </c>
      <c r="D318" s="27" t="inlineStr">
        <is>
          <t>146.751.916-22</t>
        </is>
      </c>
      <c r="E318" s="389" t="n">
        <v>17</v>
      </c>
      <c r="F318" s="389">
        <f>IFERROR(VLOOKUP(QUADRO[[#This Row],[L.ATUAL]],REFERENCIA!A:J,8,FALSE),"")</f>
        <v/>
      </c>
      <c r="G318" s="27" t="inlineStr">
        <is>
          <t>Vendedor</t>
        </is>
      </c>
      <c r="H318" s="27" t="inlineStr">
        <is>
          <t>Vendedor</t>
        </is>
      </c>
      <c r="I318" s="29" t="n">
        <v>44896</v>
      </c>
      <c r="J318" s="29">
        <f>IFERROR(QUADRO[[#This Row],[ADMISSAO]]+29,"")</f>
        <v/>
      </c>
      <c r="K318" s="29">
        <f>IFERROR(QUADRO[[#This Row],[EXP.30]]+60,"")</f>
        <v/>
      </c>
      <c r="L318" s="118" t="n"/>
      <c r="M318" s="823">
        <f>IFERROR(VLOOKUP(QUADRO[[#This Row],[F. REGISTRO]]&amp;QUADRO[[#This Row],[L.ATUAL]],REFERENCIA!D:E,2,FALSE),IF(QUADRO[[#This Row],[F. REGISTRO]]="Gerente",2500,""))</f>
        <v/>
      </c>
      <c r="N318" s="41" t="inlineStr">
        <is>
          <t>Itaú</t>
        </is>
      </c>
      <c r="O318" s="389" t="n">
        <v>1382</v>
      </c>
      <c r="P318" s="389" t="n">
        <v>71867</v>
      </c>
      <c r="Q318" s="389" t="n">
        <v>2</v>
      </c>
      <c r="R318" s="41" t="inlineStr">
        <is>
          <t>Corrente</t>
        </is>
      </c>
      <c r="S318" s="389" t="inlineStr">
        <is>
          <t>CPF</t>
        </is>
      </c>
      <c r="T318" s="389" t="inlineStr">
        <is>
          <t>146.751.916-22</t>
        </is>
      </c>
      <c r="U318" s="33" t="n"/>
      <c r="Z318" s="610" t="n"/>
    </row>
    <row r="319" hidden="1" ht="15" customHeight="1" s="490">
      <c r="A319" s="728" t="n">
        <v>1318</v>
      </c>
      <c r="B319" s="11" t="inlineStr">
        <is>
          <t>Inativo</t>
        </is>
      </c>
      <c r="C319" s="27" t="inlineStr">
        <is>
          <t>RICHARD ADRIAN DO CARMO MESSIAS DA SILVA</t>
        </is>
      </c>
      <c r="D319" s="310" t="inlineStr">
        <is>
          <t>469.863.518-79</t>
        </is>
      </c>
      <c r="E319" s="389" t="n">
        <v>3</v>
      </c>
      <c r="F319" s="389">
        <f>IFERROR(VLOOKUP(QUADRO[[#This Row],[L.ATUAL]],REFERENCIA!A:J,8,FALSE),"")</f>
        <v/>
      </c>
      <c r="G319" s="27" t="inlineStr">
        <is>
          <t>Vendedor</t>
        </is>
      </c>
      <c r="H319" s="27" t="inlineStr">
        <is>
          <t>Vendedor</t>
        </is>
      </c>
      <c r="I319" s="29" t="n">
        <v>44896</v>
      </c>
      <c r="J319" s="29">
        <f>IFERROR(QUADRO[[#This Row],[ADMISSAO]]+29,"")</f>
        <v/>
      </c>
      <c r="K319" s="29">
        <f>IFERROR(QUADRO[[#This Row],[EXP.30]]+60,"")</f>
        <v/>
      </c>
      <c r="L319" s="118" t="n"/>
      <c r="M319" s="823">
        <f>IFERROR(VLOOKUP(QUADRO[[#This Row],[F. REGISTRO]]&amp;QUADRO[[#This Row],[L.ATUAL]],REFERENCIA!D:E,2,FALSE),IF(QUADRO[[#This Row],[F. REGISTRO]]="Gerente",2500,""))</f>
        <v/>
      </c>
      <c r="N319" s="41" t="inlineStr">
        <is>
          <t>Itaú</t>
        </is>
      </c>
      <c r="O319" s="389" t="n"/>
      <c r="P319" s="389" t="n"/>
      <c r="Q319" s="389" t="n"/>
      <c r="R319" s="41" t="inlineStr">
        <is>
          <t>Corrente</t>
        </is>
      </c>
      <c r="S319" s="389" t="n"/>
      <c r="T319" s="389" t="n"/>
      <c r="U319" s="33" t="n"/>
      <c r="Z319" s="610" t="n"/>
    </row>
    <row r="320" hidden="1" ht="15" customHeight="1" s="490">
      <c r="A320" s="728" t="n">
        <v>1319</v>
      </c>
      <c r="B320" s="11" t="inlineStr">
        <is>
          <t>Inativo</t>
        </is>
      </c>
      <c r="C320" s="27" t="inlineStr">
        <is>
          <t>MARCOS AURELIO INACIO DA ROCHA JUNIOR</t>
        </is>
      </c>
      <c r="D320" s="27" t="inlineStr">
        <is>
          <t>393.192.748-27</t>
        </is>
      </c>
      <c r="E320" s="389" t="n">
        <v>3</v>
      </c>
      <c r="F320" s="389">
        <f>IFERROR(VLOOKUP(QUADRO[[#This Row],[L.ATUAL]],REFERENCIA!A:J,8,FALSE),"")</f>
        <v/>
      </c>
      <c r="G320" s="27" t="inlineStr">
        <is>
          <t>Vendedor</t>
        </is>
      </c>
      <c r="H320" s="27" t="inlineStr">
        <is>
          <t>Vendedor</t>
        </is>
      </c>
      <c r="I320" s="29" t="n">
        <v>44896</v>
      </c>
      <c r="J320" s="29">
        <f>IFERROR(QUADRO[[#This Row],[ADMISSAO]]+29,"")</f>
        <v/>
      </c>
      <c r="K320" s="29">
        <f>IFERROR(QUADRO[[#This Row],[EXP.30]]+60,"")</f>
        <v/>
      </c>
      <c r="L320" s="118" t="n"/>
      <c r="M320" s="823">
        <f>IFERROR(VLOOKUP(QUADRO[[#This Row],[F. REGISTRO]]&amp;QUADRO[[#This Row],[L.ATUAL]],REFERENCIA!D:E,2,FALSE),IF(QUADRO[[#This Row],[F. REGISTRO]]="Gerente",2500,""))</f>
        <v/>
      </c>
      <c r="N320" s="41" t="inlineStr">
        <is>
          <t>Itaú</t>
        </is>
      </c>
      <c r="O320" s="389" t="n"/>
      <c r="P320" s="389" t="n"/>
      <c r="Q320" s="389" t="n"/>
      <c r="R320" s="41" t="inlineStr">
        <is>
          <t>Corrente</t>
        </is>
      </c>
      <c r="S320" s="389" t="inlineStr">
        <is>
          <t>CPF</t>
        </is>
      </c>
      <c r="T320" s="389" t="inlineStr">
        <is>
          <t>393.192.748-27</t>
        </is>
      </c>
      <c r="U320" s="33" t="n"/>
      <c r="Z320" s="610" t="n"/>
    </row>
    <row r="321" hidden="1" ht="15" customHeight="1" s="490">
      <c r="A321" s="728" t="n">
        <v>1320</v>
      </c>
      <c r="B321" s="11" t="inlineStr">
        <is>
          <t>Inativo</t>
        </is>
      </c>
      <c r="C321" s="27" t="inlineStr">
        <is>
          <t>VICTOR AUGUSTO RODRIGUES DIAS</t>
        </is>
      </c>
      <c r="D321" s="27" t="inlineStr">
        <is>
          <t>144.976.966-77</t>
        </is>
      </c>
      <c r="E321" s="389" t="n">
        <v>26</v>
      </c>
      <c r="F321" s="389">
        <f>IFERROR(VLOOKUP(QUADRO[[#This Row],[L.ATUAL]],REFERENCIA!A:J,8,FALSE),"")</f>
        <v/>
      </c>
      <c r="G321" s="27" t="inlineStr">
        <is>
          <t>Vendedor</t>
        </is>
      </c>
      <c r="H321" s="27" t="inlineStr">
        <is>
          <t>Vendedor</t>
        </is>
      </c>
      <c r="I321" s="29" t="n">
        <v>44896</v>
      </c>
      <c r="J321" s="29">
        <f>IFERROR(QUADRO[[#This Row],[ADMISSAO]]+29,"")</f>
        <v/>
      </c>
      <c r="K321" s="29">
        <f>IFERROR(QUADRO[[#This Row],[EXP.30]]+60,"")</f>
        <v/>
      </c>
      <c r="L321" s="30" t="n"/>
      <c r="M321" s="821">
        <f>IFERROR(VLOOKUP(QUADRO[[#This Row],[F. REGISTRO]]&amp;QUADRO[[#This Row],[L.ATUAL]],REFERENCIA!D:E,2,FALSE),IF(QUADRO[[#This Row],[F. REGISTRO]]="Gerente",2500,""))</f>
        <v/>
      </c>
      <c r="N321" s="31" t="inlineStr">
        <is>
          <t>Itaú</t>
        </is>
      </c>
      <c r="O321" s="168" t="n"/>
      <c r="P321" s="168" t="n"/>
      <c r="Q321" s="168" t="n"/>
      <c r="R321" s="31" t="inlineStr">
        <is>
          <t>Corrente</t>
        </is>
      </c>
      <c r="S321" s="168" t="n"/>
      <c r="T321" s="168" t="n"/>
      <c r="U321" s="33" t="n"/>
      <c r="Z321" s="610" t="n"/>
    </row>
    <row r="322" hidden="1" ht="15" customHeight="1" s="490">
      <c r="A322" s="728" t="n">
        <v>1321</v>
      </c>
      <c r="B322" s="11" t="inlineStr">
        <is>
          <t>Inativo</t>
        </is>
      </c>
      <c r="C322" s="27" t="inlineStr">
        <is>
          <t>LEONARDO MENDOZA VARGAS</t>
        </is>
      </c>
      <c r="D322" s="27" t="inlineStr">
        <is>
          <t>081.336.131-16</t>
        </is>
      </c>
      <c r="E322" s="389" t="n">
        <v>23</v>
      </c>
      <c r="F322" s="389">
        <f>IFERROR(VLOOKUP(QUADRO[[#This Row],[L.ATUAL]],REFERENCIA!A:J,8,FALSE),"")</f>
        <v/>
      </c>
      <c r="G322" s="27" t="inlineStr">
        <is>
          <t>Estoquista</t>
        </is>
      </c>
      <c r="H322" s="27" t="inlineStr">
        <is>
          <t>Estoquista</t>
        </is>
      </c>
      <c r="I322" s="29" t="n">
        <v>44896</v>
      </c>
      <c r="J322" s="29">
        <f>IFERROR(QUADRO[[#This Row],[ADMISSAO]]+29,"")</f>
        <v/>
      </c>
      <c r="K322" s="29">
        <f>IFERROR(QUADRO[[#This Row],[EXP.30]]+60,"")</f>
        <v/>
      </c>
      <c r="L322" s="118" t="n"/>
      <c r="M322" s="823">
        <f>IFERROR(VLOOKUP(QUADRO[[#This Row],[F. REGISTRO]]&amp;QUADRO[[#This Row],[L.ATUAL]],REFERENCIA!D:E,2,FALSE),IF(QUADRO[[#This Row],[F. REGISTRO]]="Gerente",2500,""))</f>
        <v/>
      </c>
      <c r="N322" s="41" t="inlineStr">
        <is>
          <t>Itaú</t>
        </is>
      </c>
      <c r="O322" s="389" t="n"/>
      <c r="P322" s="389" t="n"/>
      <c r="Q322" s="389" t="n"/>
      <c r="R322" s="41" t="inlineStr">
        <is>
          <t>Corrente</t>
        </is>
      </c>
      <c r="S322" s="389" t="n"/>
      <c r="T322" s="389" t="n"/>
      <c r="U322" s="33" t="n"/>
      <c r="Z322" s="610" t="n"/>
    </row>
    <row r="323" hidden="1" ht="15" customHeight="1" s="490">
      <c r="A323" s="728" t="n">
        <v>1322</v>
      </c>
      <c r="B323" s="11" t="inlineStr">
        <is>
          <t>Inativo</t>
        </is>
      </c>
      <c r="C323" s="27" t="inlineStr">
        <is>
          <t>LEONARDO ALMEIDA DE SOUZA SANTOS</t>
        </is>
      </c>
      <c r="D323" s="27" t="inlineStr">
        <is>
          <t>060.361.501-56</t>
        </is>
      </c>
      <c r="E323" s="389" t="n">
        <v>23</v>
      </c>
      <c r="F323" s="389">
        <f>IFERROR(VLOOKUP(QUADRO[[#This Row],[L.ATUAL]],REFERENCIA!A:J,8,FALSE),"")</f>
        <v/>
      </c>
      <c r="G323" s="27" t="inlineStr">
        <is>
          <t>Vendedor</t>
        </is>
      </c>
      <c r="H323" s="27" t="inlineStr">
        <is>
          <t>Vendedor</t>
        </is>
      </c>
      <c r="I323" s="29" t="n">
        <v>44896</v>
      </c>
      <c r="J323" s="29">
        <f>IFERROR(QUADRO[[#This Row],[ADMISSAO]]+29,"")</f>
        <v/>
      </c>
      <c r="K323" s="29">
        <f>IFERROR(QUADRO[[#This Row],[EXP.30]]+60,"")</f>
        <v/>
      </c>
      <c r="L323" s="118" t="n"/>
      <c r="M323" s="823">
        <f>IFERROR(VLOOKUP(QUADRO[[#This Row],[F. REGISTRO]]&amp;QUADRO[[#This Row],[L.ATUAL]],REFERENCIA!D:E,2,FALSE),IF(QUADRO[[#This Row],[F. REGISTRO]]="Gerente",2500,""))</f>
        <v/>
      </c>
      <c r="N323" s="41" t="inlineStr">
        <is>
          <t>Itaú</t>
        </is>
      </c>
      <c r="O323" s="389" t="n"/>
      <c r="P323" s="389" t="n"/>
      <c r="Q323" s="389" t="n"/>
      <c r="R323" s="41" t="inlineStr">
        <is>
          <t>Corrente</t>
        </is>
      </c>
      <c r="S323" s="389" t="n"/>
      <c r="T323" s="389" t="n"/>
      <c r="U323" s="33" t="n"/>
      <c r="Z323" s="610" t="n"/>
    </row>
    <row r="324" hidden="1" ht="15" customHeight="1" s="490">
      <c r="A324" s="728" t="n">
        <v>1323</v>
      </c>
      <c r="B324" s="11" t="inlineStr">
        <is>
          <t>Inativo</t>
        </is>
      </c>
      <c r="C324" s="27" t="inlineStr">
        <is>
          <t>CAROLINA EDUARDA RODRIGUES DA SILVA</t>
        </is>
      </c>
      <c r="D324" s="27" t="inlineStr">
        <is>
          <t>542.923.228-99</t>
        </is>
      </c>
      <c r="E324" s="389" t="n">
        <v>27</v>
      </c>
      <c r="F324" s="389">
        <f>IFERROR(VLOOKUP(QUADRO[[#This Row],[L.ATUAL]],REFERENCIA!A:J,8,FALSE),"")</f>
        <v/>
      </c>
      <c r="G324" s="27" t="inlineStr">
        <is>
          <t>Vendedor</t>
        </is>
      </c>
      <c r="H324" s="27" t="inlineStr">
        <is>
          <t>Vendedor</t>
        </is>
      </c>
      <c r="I324" s="29" t="n">
        <v>44896</v>
      </c>
      <c r="J324" s="29">
        <f>IFERROR(QUADRO[[#This Row],[ADMISSAO]]+29,"")</f>
        <v/>
      </c>
      <c r="K324" s="29">
        <f>IFERROR(QUADRO[[#This Row],[EXP.30]]+60,"")</f>
        <v/>
      </c>
      <c r="L324" s="30" t="n"/>
      <c r="M324" s="821">
        <f>IFERROR(VLOOKUP(QUADRO[[#This Row],[F. REGISTRO]]&amp;QUADRO[[#This Row],[L.ATUAL]],REFERENCIA!D:E,2,FALSE),IF(QUADRO[[#This Row],[F. REGISTRO]]="Gerente",2500,""))</f>
        <v/>
      </c>
      <c r="N324" s="31" t="inlineStr">
        <is>
          <t>Itaú</t>
        </is>
      </c>
      <c r="O324" s="168" t="n"/>
      <c r="P324" s="168" t="n"/>
      <c r="Q324" s="168" t="n"/>
      <c r="R324" s="31" t="inlineStr">
        <is>
          <t>Corrente</t>
        </is>
      </c>
      <c r="S324" s="168" t="n"/>
      <c r="T324" s="168" t="n"/>
      <c r="U324" s="33" t="n"/>
      <c r="Z324" s="610" t="n"/>
    </row>
    <row r="325" hidden="1" ht="15" customHeight="1" s="490">
      <c r="A325" s="728" t="n">
        <v>1324</v>
      </c>
      <c r="B325" s="11" t="inlineStr">
        <is>
          <t>Inativo</t>
        </is>
      </c>
      <c r="C325" s="27" t="inlineStr">
        <is>
          <t>LUCCA ROZENO RIOS</t>
        </is>
      </c>
      <c r="D325" s="27" t="inlineStr">
        <is>
          <t>489.742.828-95</t>
        </is>
      </c>
      <c r="E325" s="389" t="n">
        <v>16</v>
      </c>
      <c r="F325" s="389">
        <f>IFERROR(VLOOKUP(QUADRO[[#This Row],[L.ATUAL]],REFERENCIA!A:J,8,FALSE),"")</f>
        <v/>
      </c>
      <c r="G325" s="27" t="inlineStr">
        <is>
          <t>Vendedor</t>
        </is>
      </c>
      <c r="H325" s="27" t="inlineStr">
        <is>
          <t>Vendedor</t>
        </is>
      </c>
      <c r="I325" s="29" t="n">
        <v>44896</v>
      </c>
      <c r="J325" s="29">
        <f>IFERROR(QUADRO[[#This Row],[ADMISSAO]]+29,"")</f>
        <v/>
      </c>
      <c r="K325" s="29">
        <f>IFERROR(QUADRO[[#This Row],[EXP.30]]+60,"")</f>
        <v/>
      </c>
      <c r="L325" s="118" t="n"/>
      <c r="M325" s="823">
        <f>IFERROR(VLOOKUP(QUADRO[[#This Row],[F. REGISTRO]]&amp;QUADRO[[#This Row],[L.ATUAL]],REFERENCIA!D:E,2,FALSE),IF(QUADRO[[#This Row],[F. REGISTRO]]="Gerente",2500,""))</f>
        <v/>
      </c>
      <c r="N325" s="41" t="inlineStr">
        <is>
          <t>Itaú</t>
        </is>
      </c>
      <c r="O325" s="389" t="n"/>
      <c r="P325" s="389" t="n"/>
      <c r="Q325" s="389" t="n"/>
      <c r="R325" s="41" t="inlineStr">
        <is>
          <t>Corrente</t>
        </is>
      </c>
      <c r="S325" s="389" t="inlineStr">
        <is>
          <t>CPF</t>
        </is>
      </c>
      <c r="T325" s="389" t="inlineStr">
        <is>
          <t>489.742.828-95</t>
        </is>
      </c>
      <c r="U325" s="33" t="n"/>
      <c r="Z325" s="610" t="n"/>
    </row>
    <row r="326" hidden="1" ht="15" customHeight="1" s="490">
      <c r="A326" s="728" t="n">
        <v>1325</v>
      </c>
      <c r="B326" s="11" t="inlineStr">
        <is>
          <t>Inativo</t>
        </is>
      </c>
      <c r="C326" s="27" t="inlineStr">
        <is>
          <t>YAGO GABRIEL FONSECA PALHETA DA CONCEICAO</t>
        </is>
      </c>
      <c r="D326" s="100" t="inlineStr">
        <is>
          <t>015.019.782-92</t>
        </is>
      </c>
      <c r="E326" s="389" t="n">
        <v>3</v>
      </c>
      <c r="F326" s="389">
        <f>IFERROR(VLOOKUP(QUADRO[[#This Row],[L.ATUAL]],REFERENCIA!A:J,8,FALSE),"")</f>
        <v/>
      </c>
      <c r="G326" s="27" t="inlineStr">
        <is>
          <t>Vendedor</t>
        </is>
      </c>
      <c r="H326" s="27" t="inlineStr">
        <is>
          <t>Vendedor</t>
        </is>
      </c>
      <c r="I326" s="29" t="n">
        <v>44896</v>
      </c>
      <c r="J326" s="29">
        <f>IFERROR(QUADRO[[#This Row],[ADMISSAO]]+29,"")</f>
        <v/>
      </c>
      <c r="K326" s="29">
        <f>IFERROR(QUADRO[[#This Row],[EXP.30]]+60,"")</f>
        <v/>
      </c>
      <c r="L326" s="118" t="n"/>
      <c r="M326" s="823">
        <f>IFERROR(VLOOKUP(QUADRO[[#This Row],[F. REGISTRO]]&amp;QUADRO[[#This Row],[L.ATUAL]],REFERENCIA!D:E,2,FALSE),IF(QUADRO[[#This Row],[F. REGISTRO]]="Gerente",2500,""))</f>
        <v/>
      </c>
      <c r="N326" s="41" t="inlineStr">
        <is>
          <t>Itaú</t>
        </is>
      </c>
      <c r="O326" s="389" t="n"/>
      <c r="P326" s="389" t="n"/>
      <c r="Q326" s="389" t="n"/>
      <c r="R326" s="41" t="inlineStr">
        <is>
          <t>Corrente</t>
        </is>
      </c>
      <c r="S326" s="389" t="n"/>
      <c r="T326" s="389" t="n"/>
      <c r="U326" s="33" t="n"/>
      <c r="Z326" s="610" t="n"/>
    </row>
    <row r="327" hidden="1" ht="15" customHeight="1" s="490">
      <c r="A327" s="728" t="n">
        <v>1326</v>
      </c>
      <c r="B327" s="11" t="inlineStr">
        <is>
          <t>Inativo</t>
        </is>
      </c>
      <c r="C327" s="27" t="inlineStr">
        <is>
          <t>GUSTAVO GARCIA RAIMUNDO</t>
        </is>
      </c>
      <c r="D327" s="27" t="inlineStr">
        <is>
          <t>412.930.648-07</t>
        </is>
      </c>
      <c r="E327" s="389" t="n">
        <v>20</v>
      </c>
      <c r="F327" s="389">
        <f>IFERROR(VLOOKUP(QUADRO[[#This Row],[L.ATUAL]],REFERENCIA!A:J,8,FALSE),"")</f>
        <v/>
      </c>
      <c r="G327" s="27" t="inlineStr">
        <is>
          <t>Vendedor</t>
        </is>
      </c>
      <c r="H327" s="27" t="inlineStr">
        <is>
          <t>Vendedor</t>
        </is>
      </c>
      <c r="I327" s="29" t="n">
        <v>44896</v>
      </c>
      <c r="J327" s="29">
        <f>IFERROR(QUADRO[[#This Row],[ADMISSAO]]+29,"")</f>
        <v/>
      </c>
      <c r="K327" s="29">
        <f>IFERROR(QUADRO[[#This Row],[EXP.30]]+60,"")</f>
        <v/>
      </c>
      <c r="L327" s="118" t="n"/>
      <c r="M327" s="823">
        <f>IFERROR(VLOOKUP(QUADRO[[#This Row],[F. REGISTRO]]&amp;QUADRO[[#This Row],[L.ATUAL]],REFERENCIA!D:E,2,FALSE),IF(QUADRO[[#This Row],[F. REGISTRO]]="Gerente",2500,""))</f>
        <v/>
      </c>
      <c r="N327" s="41" t="inlineStr">
        <is>
          <t>Itaú</t>
        </is>
      </c>
      <c r="O327" s="389" t="n">
        <v>4536</v>
      </c>
      <c r="P327" s="389" t="n">
        <v>55304</v>
      </c>
      <c r="Q327" s="389" t="n">
        <v>5</v>
      </c>
      <c r="R327" s="41" t="inlineStr">
        <is>
          <t>Corrente</t>
        </is>
      </c>
      <c r="S327" s="389" t="inlineStr">
        <is>
          <t>E-MAIL</t>
        </is>
      </c>
      <c r="T327" s="59" t="inlineStr">
        <is>
          <t>gustavo_garscia@hotmail.com</t>
        </is>
      </c>
      <c r="U327" s="33" t="n"/>
      <c r="Z327" s="610" t="n"/>
    </row>
    <row r="328" hidden="1" ht="15" customHeight="1" s="490">
      <c r="A328" s="728" t="n">
        <v>1327</v>
      </c>
      <c r="B328" s="11" t="inlineStr">
        <is>
          <t>Inativo</t>
        </is>
      </c>
      <c r="C328" s="27" t="inlineStr">
        <is>
          <t>ISABEL IVINNA DA SILVA CLIMACO</t>
        </is>
      </c>
      <c r="D328" s="27" t="inlineStr">
        <is>
          <t>479.439.938-37</t>
        </is>
      </c>
      <c r="E328" s="389" t="n">
        <v>7</v>
      </c>
      <c r="F328" s="389">
        <f>IFERROR(VLOOKUP(QUADRO[[#This Row],[L.ATUAL]],REFERENCIA!A:J,8,FALSE),"")</f>
        <v/>
      </c>
      <c r="G328" s="27" t="inlineStr">
        <is>
          <t>Vendedor</t>
        </is>
      </c>
      <c r="H328" s="27" t="inlineStr">
        <is>
          <t>Vendedor</t>
        </is>
      </c>
      <c r="I328" s="29" t="n">
        <v>44896</v>
      </c>
      <c r="J328" s="29">
        <f>IFERROR(QUADRO[[#This Row],[ADMISSAO]]+29,"")</f>
        <v/>
      </c>
      <c r="K328" s="29">
        <f>IFERROR(QUADRO[[#This Row],[EXP.30]]+60,"")</f>
        <v/>
      </c>
      <c r="L328" s="118" t="n"/>
      <c r="M328" s="823">
        <f>IFERROR(VLOOKUP(QUADRO[[#This Row],[F. REGISTRO]]&amp;QUADRO[[#This Row],[L.ATUAL]],REFERENCIA!D:E,2,FALSE),IF(QUADRO[[#This Row],[F. REGISTRO]]="Gerente",2500,""))</f>
        <v/>
      </c>
      <c r="N328" s="41" t="inlineStr">
        <is>
          <t>Itaú</t>
        </is>
      </c>
      <c r="O328" s="389" t="n"/>
      <c r="P328" s="389" t="n"/>
      <c r="Q328" s="389" t="n"/>
      <c r="R328" s="41" t="inlineStr">
        <is>
          <t>Corrente</t>
        </is>
      </c>
      <c r="S328" s="389" t="n"/>
      <c r="T328" s="389" t="n"/>
      <c r="U328" s="33" t="n"/>
      <c r="Z328" s="610" t="n"/>
    </row>
    <row r="329" hidden="1" ht="15" customHeight="1" s="490">
      <c r="A329" s="728" t="n">
        <v>1328</v>
      </c>
      <c r="B329" s="11" t="inlineStr">
        <is>
          <t>Inativo</t>
        </is>
      </c>
      <c r="C329" s="27" t="inlineStr">
        <is>
          <t>FABIO GABRIEL ALVES DIAS CAVALCANTE</t>
        </is>
      </c>
      <c r="D329" s="27" t="inlineStr">
        <is>
          <t>510.395.228-90</t>
        </is>
      </c>
      <c r="E329" s="389" t="n">
        <v>12</v>
      </c>
      <c r="F329" s="389">
        <f>IFERROR(VLOOKUP(QUADRO[[#This Row],[L.ATUAL]],REFERENCIA!A:J,8,FALSE),"")</f>
        <v/>
      </c>
      <c r="G329" s="27" t="inlineStr">
        <is>
          <t>Vendedor</t>
        </is>
      </c>
      <c r="H329" s="27" t="inlineStr">
        <is>
          <t>Vendedor</t>
        </is>
      </c>
      <c r="I329" s="29" t="n">
        <v>44896</v>
      </c>
      <c r="J329" s="29">
        <f>IFERROR(QUADRO[[#This Row],[ADMISSAO]]+29,"")</f>
        <v/>
      </c>
      <c r="K329" s="29">
        <f>IFERROR(QUADRO[[#This Row],[EXP.30]]+60,"")</f>
        <v/>
      </c>
      <c r="L329" s="118" t="n"/>
      <c r="M329" s="823">
        <f>IFERROR(VLOOKUP(QUADRO[[#This Row],[F. REGISTRO]]&amp;QUADRO[[#This Row],[L.ATUAL]],REFERENCIA!D:E,2,FALSE),IF(QUADRO[[#This Row],[F. REGISTRO]]="Gerente",2500,""))</f>
        <v/>
      </c>
      <c r="N329" s="41" t="inlineStr">
        <is>
          <t>Itaú</t>
        </is>
      </c>
      <c r="O329" s="389" t="n">
        <v>7399</v>
      </c>
      <c r="P329" s="389" t="n">
        <v>20616</v>
      </c>
      <c r="Q329" s="389" t="n">
        <v>3</v>
      </c>
      <c r="R329" s="41" t="inlineStr">
        <is>
          <t>Corrente</t>
        </is>
      </c>
      <c r="S329" s="389" t="inlineStr">
        <is>
          <t xml:space="preserve">TELEFONE </t>
        </is>
      </c>
      <c r="T329" s="723" t="inlineStr">
        <is>
          <t>(14) 996639719</t>
        </is>
      </c>
      <c r="U329" s="413" t="n"/>
      <c r="Z329" s="610" t="n"/>
    </row>
    <row r="330" hidden="1" ht="15" customHeight="1" s="490">
      <c r="A330" s="728" t="n">
        <v>1329</v>
      </c>
      <c r="B330" s="11" t="inlineStr">
        <is>
          <t>Inativo</t>
        </is>
      </c>
      <c r="C330" s="27" t="inlineStr">
        <is>
          <t>JULIA ALMEIDA ABACKERLI</t>
        </is>
      </c>
      <c r="D330" s="27" t="inlineStr">
        <is>
          <t>436.725.618-94</t>
        </is>
      </c>
      <c r="E330" s="389" t="n">
        <v>28</v>
      </c>
      <c r="F330" s="389">
        <f>IFERROR(VLOOKUP(QUADRO[[#This Row],[L.ATUAL]],REFERENCIA!A:J,8,FALSE),"")</f>
        <v/>
      </c>
      <c r="G330" s="27" t="inlineStr">
        <is>
          <t>Vendedor</t>
        </is>
      </c>
      <c r="H330" s="27" t="inlineStr">
        <is>
          <t>Vendedor</t>
        </is>
      </c>
      <c r="I330" s="29" t="n">
        <v>44896</v>
      </c>
      <c r="J330" s="29">
        <f>IFERROR(QUADRO[[#This Row],[ADMISSAO]]+29,"")</f>
        <v/>
      </c>
      <c r="K330" s="29">
        <f>IFERROR(QUADRO[[#This Row],[EXP.30]]+60,"")</f>
        <v/>
      </c>
      <c r="L330" s="30" t="n"/>
      <c r="M330" s="821">
        <f>IFERROR(VLOOKUP(QUADRO[[#This Row],[F. REGISTRO]]&amp;QUADRO[[#This Row],[L.ATUAL]],REFERENCIA!D:E,2,FALSE),IF(QUADRO[[#This Row],[F. REGISTRO]]="Gerente",2500,""))</f>
        <v/>
      </c>
      <c r="N330" s="31" t="inlineStr">
        <is>
          <t>Itaú</t>
        </is>
      </c>
      <c r="O330" s="168" t="n"/>
      <c r="P330" s="168" t="n"/>
      <c r="Q330" s="168" t="n"/>
      <c r="R330" s="31" t="inlineStr">
        <is>
          <t>Corrente</t>
        </is>
      </c>
      <c r="S330" s="168" t="n"/>
      <c r="T330" s="168" t="n"/>
      <c r="U330" s="33" t="n"/>
      <c r="Z330" s="610" t="n"/>
    </row>
    <row r="331" hidden="1" ht="15" customHeight="1" s="490">
      <c r="A331" s="728" t="n">
        <v>1330</v>
      </c>
      <c r="B331" s="11" t="inlineStr">
        <is>
          <t>Inativo</t>
        </is>
      </c>
      <c r="C331" s="27" t="inlineStr">
        <is>
          <t>DENISSE DEMIRJIAN DE FREITAS</t>
        </is>
      </c>
      <c r="D331" s="27" t="inlineStr">
        <is>
          <t>236.040.278-10</t>
        </is>
      </c>
      <c r="E331" s="389" t="n">
        <v>15</v>
      </c>
      <c r="F331" s="389">
        <f>IFERROR(VLOOKUP(QUADRO[[#This Row],[L.ATUAL]],REFERENCIA!A:J,8,FALSE),"")</f>
        <v/>
      </c>
      <c r="G331" s="27" t="inlineStr">
        <is>
          <t>Vendedor</t>
        </is>
      </c>
      <c r="H331" s="27" t="inlineStr">
        <is>
          <t>Vendedor</t>
        </is>
      </c>
      <c r="I331" s="29" t="n">
        <v>44896</v>
      </c>
      <c r="J331" s="29">
        <f>IFERROR(QUADRO[[#This Row],[ADMISSAO]]+29,"")</f>
        <v/>
      </c>
      <c r="K331" s="29">
        <f>IFERROR(QUADRO[[#This Row],[EXP.30]]+60,"")</f>
        <v/>
      </c>
      <c r="L331" s="118" t="n"/>
      <c r="M331" s="823">
        <f>IFERROR(VLOOKUP(QUADRO[[#This Row],[F. REGISTRO]]&amp;QUADRO[[#This Row],[L.ATUAL]],REFERENCIA!D:E,2,FALSE),IF(QUADRO[[#This Row],[F. REGISTRO]]="Gerente",2500,""))</f>
        <v/>
      </c>
      <c r="N331" s="41" t="inlineStr">
        <is>
          <t>Itaú</t>
        </is>
      </c>
      <c r="O331" s="389" t="n">
        <v>774</v>
      </c>
      <c r="P331" s="389" t="n">
        <v>84462</v>
      </c>
      <c r="Q331" s="389" t="n">
        <v>5</v>
      </c>
      <c r="R331" s="41" t="inlineStr">
        <is>
          <t>Corrente</t>
        </is>
      </c>
      <c r="S331" s="389" t="n"/>
      <c r="T331" s="389" t="inlineStr">
        <is>
          <t>236.040.278-10</t>
        </is>
      </c>
      <c r="U331" s="33" t="n"/>
      <c r="Z331" s="610" t="n"/>
    </row>
    <row r="332" hidden="1" ht="15" customHeight="1" s="490">
      <c r="A332" s="728" t="n">
        <v>1331</v>
      </c>
      <c r="B332" s="11" t="inlineStr">
        <is>
          <t>Inativo</t>
        </is>
      </c>
      <c r="C332" s="27" t="inlineStr">
        <is>
          <t>DAVI MANGIERI MIRANDA</t>
        </is>
      </c>
      <c r="D332" s="27" t="inlineStr">
        <is>
          <t>061.242.959-89</t>
        </is>
      </c>
      <c r="E332" s="389" t="n">
        <v>14</v>
      </c>
      <c r="F332" s="389">
        <f>IFERROR(VLOOKUP(QUADRO[[#This Row],[L.ATUAL]],REFERENCIA!A:J,8,FALSE),"")</f>
        <v/>
      </c>
      <c r="G332" s="27" t="inlineStr">
        <is>
          <t>Vendedor</t>
        </is>
      </c>
      <c r="H332" s="27" t="inlineStr">
        <is>
          <t>Vendedor</t>
        </is>
      </c>
      <c r="I332" s="29" t="n">
        <v>44896</v>
      </c>
      <c r="J332" s="29">
        <f>IFERROR(QUADRO[[#This Row],[ADMISSAO]]+29,"")</f>
        <v/>
      </c>
      <c r="K332" s="29">
        <f>IFERROR(QUADRO[[#This Row],[EXP.30]]+60,"")</f>
        <v/>
      </c>
      <c r="L332" s="118" t="n"/>
      <c r="M332" s="823">
        <f>IFERROR(VLOOKUP(QUADRO[[#This Row],[F. REGISTRO]]&amp;QUADRO[[#This Row],[L.ATUAL]],REFERENCIA!D:E,2,FALSE),IF(QUADRO[[#This Row],[F. REGISTRO]]="Gerente",2500,""))</f>
        <v/>
      </c>
      <c r="N332" s="41" t="inlineStr">
        <is>
          <t>Itaú</t>
        </is>
      </c>
      <c r="O332" s="389" t="n"/>
      <c r="P332" s="389" t="n"/>
      <c r="Q332" s="389" t="n"/>
      <c r="R332" s="41" t="inlineStr">
        <is>
          <t>Corrente</t>
        </is>
      </c>
      <c r="S332" s="389" t="n"/>
      <c r="T332" s="389" t="n"/>
      <c r="U332" s="33" t="n"/>
      <c r="Z332" s="610" t="n"/>
    </row>
    <row r="333" hidden="1" ht="15" customHeight="1" s="490">
      <c r="A333" s="728" t="n">
        <v>1332</v>
      </c>
      <c r="B333" s="11" t="inlineStr">
        <is>
          <t>Inativo</t>
        </is>
      </c>
      <c r="C333" s="27" t="inlineStr">
        <is>
          <t>SCARLET TEIXEIRA ROCHA</t>
        </is>
      </c>
      <c r="D333" s="27" t="inlineStr">
        <is>
          <t>167.822.356-50</t>
        </is>
      </c>
      <c r="E333" s="389" t="n">
        <v>18</v>
      </c>
      <c r="F333" s="389">
        <f>IFERROR(VLOOKUP(QUADRO[[#This Row],[L.ATUAL]],REFERENCIA!A:J,8,FALSE),"")</f>
        <v/>
      </c>
      <c r="G333" s="27" t="inlineStr">
        <is>
          <t>Vendedor</t>
        </is>
      </c>
      <c r="H333" s="27" t="inlineStr">
        <is>
          <t>Vendedor</t>
        </is>
      </c>
      <c r="I333" s="29" t="n">
        <v>44896</v>
      </c>
      <c r="J333" s="29">
        <f>IFERROR(QUADRO[[#This Row],[ADMISSAO]]+29,"")</f>
        <v/>
      </c>
      <c r="K333" s="29">
        <f>IFERROR(QUADRO[[#This Row],[EXP.30]]+60,"")</f>
        <v/>
      </c>
      <c r="L333" s="118" t="n"/>
      <c r="M333" s="823">
        <f>IFERROR(VLOOKUP(QUADRO[[#This Row],[F. REGISTRO]]&amp;QUADRO[[#This Row],[L.ATUAL]],REFERENCIA!D:E,2,FALSE),IF(QUADRO[[#This Row],[F. REGISTRO]]="Gerente",2500,""))</f>
        <v/>
      </c>
      <c r="N333" s="41" t="inlineStr">
        <is>
          <t>Itaú</t>
        </is>
      </c>
      <c r="O333" s="389" t="n"/>
      <c r="P333" s="389" t="n"/>
      <c r="Q333" s="389" t="n"/>
      <c r="R333" s="41" t="inlineStr">
        <is>
          <t>Corrente</t>
        </is>
      </c>
      <c r="S333" s="389" t="inlineStr">
        <is>
          <t xml:space="preserve">TELEFONE </t>
        </is>
      </c>
      <c r="T333" s="389" t="inlineStr">
        <is>
          <t>(33) 99932-1743</t>
        </is>
      </c>
      <c r="U333" s="33" t="n"/>
      <c r="Z333" s="610" t="n"/>
    </row>
    <row r="334" hidden="1" ht="15" customHeight="1" s="490">
      <c r="A334" s="728" t="n">
        <v>1333</v>
      </c>
      <c r="B334" s="11" t="inlineStr">
        <is>
          <t>Inativo</t>
        </is>
      </c>
      <c r="C334" s="27" t="inlineStr">
        <is>
          <t>ANA CAROLINE DA SILVA SANTOS</t>
        </is>
      </c>
      <c r="D334" s="27" t="inlineStr">
        <is>
          <t>492.087.608-47</t>
        </is>
      </c>
      <c r="E334" s="389" t="n">
        <v>18</v>
      </c>
      <c r="F334" s="389">
        <f>IFERROR(VLOOKUP(QUADRO[[#This Row],[L.ATUAL]],REFERENCIA!A:J,8,FALSE),"")</f>
        <v/>
      </c>
      <c r="G334" s="27" t="inlineStr">
        <is>
          <t>Vendedor</t>
        </is>
      </c>
      <c r="H334" s="27" t="inlineStr">
        <is>
          <t>Vendedor</t>
        </is>
      </c>
      <c r="I334" s="29" t="n">
        <v>44896</v>
      </c>
      <c r="J334" s="29">
        <f>IFERROR(QUADRO[[#This Row],[ADMISSAO]]+29,"")</f>
        <v/>
      </c>
      <c r="K334" s="29">
        <f>IFERROR(QUADRO[[#This Row],[EXP.30]]+60,"")</f>
        <v/>
      </c>
      <c r="L334" s="118" t="n"/>
      <c r="M334" s="823">
        <f>IFERROR(VLOOKUP(QUADRO[[#This Row],[F. REGISTRO]]&amp;QUADRO[[#This Row],[L.ATUAL]],REFERENCIA!D:E,2,FALSE),IF(QUADRO[[#This Row],[F. REGISTRO]]="Gerente",2500,""))</f>
        <v/>
      </c>
      <c r="N334" s="41" t="inlineStr">
        <is>
          <t>Itaú</t>
        </is>
      </c>
      <c r="O334" s="389" t="n">
        <v>2318</v>
      </c>
      <c r="P334" s="389" t="n">
        <v>7549</v>
      </c>
      <c r="Q334" s="389" t="n">
        <v>7</v>
      </c>
      <c r="R334" s="41" t="inlineStr">
        <is>
          <t>Corrente</t>
        </is>
      </c>
      <c r="S334" s="389" t="inlineStr">
        <is>
          <t>CPF</t>
        </is>
      </c>
      <c r="T334" s="389" t="inlineStr">
        <is>
          <t>492.087.608-47</t>
        </is>
      </c>
      <c r="U334" s="33" t="n"/>
      <c r="Z334" s="610" t="n"/>
    </row>
    <row r="335" hidden="1" ht="15" customHeight="1" s="490">
      <c r="A335" s="728" t="n">
        <v>1334</v>
      </c>
      <c r="B335" s="11" t="inlineStr">
        <is>
          <t>Inativo</t>
        </is>
      </c>
      <c r="C335" s="27" t="inlineStr">
        <is>
          <t>GABRIELLE MENDES ALMEIDA</t>
        </is>
      </c>
      <c r="D335" s="27" t="inlineStr">
        <is>
          <t>149.497.046-56</t>
        </is>
      </c>
      <c r="E335" s="389" t="n">
        <v>19</v>
      </c>
      <c r="F335" s="389">
        <f>IFERROR(VLOOKUP(QUADRO[[#This Row],[L.ATUAL]],REFERENCIA!A:J,8,FALSE),"")</f>
        <v/>
      </c>
      <c r="G335" s="27" t="inlineStr">
        <is>
          <t>Vendedor</t>
        </is>
      </c>
      <c r="H335" s="27" t="inlineStr">
        <is>
          <t>Vendedor</t>
        </is>
      </c>
      <c r="I335" s="29" t="n">
        <v>44896</v>
      </c>
      <c r="J335" s="29">
        <f>IFERROR(QUADRO[[#This Row],[ADMISSAO]]+29,"")</f>
        <v/>
      </c>
      <c r="K335" s="29">
        <f>IFERROR(QUADRO[[#This Row],[EXP.30]]+60,"")</f>
        <v/>
      </c>
      <c r="L335" s="118" t="n"/>
      <c r="M335" s="823">
        <f>IFERROR(VLOOKUP(QUADRO[[#This Row],[F. REGISTRO]]&amp;QUADRO[[#This Row],[L.ATUAL]],REFERENCIA!D:E,2,FALSE),IF(QUADRO[[#This Row],[F. REGISTRO]]="Gerente",2500,""))</f>
        <v/>
      </c>
      <c r="N335" s="41" t="inlineStr">
        <is>
          <t>Itaú</t>
        </is>
      </c>
      <c r="O335" s="389" t="n"/>
      <c r="P335" s="389" t="n"/>
      <c r="Q335" s="389" t="n"/>
      <c r="R335" s="41" t="inlineStr">
        <is>
          <t>Corrente</t>
        </is>
      </c>
      <c r="S335" s="389" t="n"/>
      <c r="T335" s="389" t="n"/>
      <c r="U335" s="33" t="n"/>
      <c r="Z335" s="610" t="n"/>
    </row>
    <row r="336" hidden="1" ht="15" customHeight="1" s="490">
      <c r="A336" s="728" t="n">
        <v>1335</v>
      </c>
      <c r="B336" s="11" t="inlineStr">
        <is>
          <t>Inativo</t>
        </is>
      </c>
      <c r="C336" s="75" t="inlineStr">
        <is>
          <t>DARLYSON GONCALVES DA SILVA</t>
        </is>
      </c>
      <c r="D336" s="75" t="inlineStr">
        <is>
          <t>142.619.486-21</t>
        </is>
      </c>
      <c r="E336" s="389" t="n">
        <v>31</v>
      </c>
      <c r="F336" s="389">
        <f>IFERROR(VLOOKUP(QUADRO[[#This Row],[L.ATUAL]],REFERENCIA!A:J,8,FALSE),"")</f>
        <v/>
      </c>
      <c r="G336" s="75" t="inlineStr">
        <is>
          <t>Vendedor</t>
        </is>
      </c>
      <c r="H336" s="75" t="inlineStr">
        <is>
          <t>Vendedor</t>
        </is>
      </c>
      <c r="I336" s="54" t="n">
        <v>44896</v>
      </c>
      <c r="J336" s="29">
        <f>IFERROR(QUADRO[[#This Row],[ADMISSAO]]+29,"")</f>
        <v/>
      </c>
      <c r="K336" s="29">
        <f>IFERROR(QUADRO[[#This Row],[EXP.30]]+60,"")</f>
        <v/>
      </c>
      <c r="L336" s="77" t="inlineStr">
        <is>
          <t>OK</t>
        </is>
      </c>
      <c r="M336" s="828">
        <f>IFERROR(VLOOKUP(QUADRO[[#This Row],[F. REGISTRO]]&amp;QUADRO[[#This Row],[L.ATUAL]],REFERENCIA!D:E,2,FALSE),IF(QUADRO[[#This Row],[F. REGISTRO]]="Gerente",2500,""))</f>
        <v/>
      </c>
      <c r="N336" s="41" t="inlineStr">
        <is>
          <t>Itaú</t>
        </is>
      </c>
      <c r="O336" s="116" t="n">
        <v>3038</v>
      </c>
      <c r="P336" s="116" t="n">
        <v>47023</v>
      </c>
      <c r="Q336" s="116" t="n">
        <v>7</v>
      </c>
      <c r="R336" s="41" t="inlineStr">
        <is>
          <t>Corrente</t>
        </is>
      </c>
      <c r="S336" s="389" t="inlineStr">
        <is>
          <t xml:space="preserve">TELEFONE </t>
        </is>
      </c>
      <c r="T336" s="116" t="n">
        <v>31990819252</v>
      </c>
      <c r="U336" s="250" t="n"/>
      <c r="Z336" s="610" t="n"/>
    </row>
    <row r="337" hidden="1" ht="15" customHeight="1" s="490">
      <c r="A337" s="728" t="n">
        <v>1336</v>
      </c>
      <c r="B337" s="11" t="inlineStr">
        <is>
          <t>Inativo</t>
        </is>
      </c>
      <c r="C337" s="75" t="inlineStr">
        <is>
          <t>WISLEY FARIAS VITAL</t>
        </is>
      </c>
      <c r="D337" s="75" t="inlineStr">
        <is>
          <t>064.860.521-39</t>
        </is>
      </c>
      <c r="E337" s="389" t="n">
        <v>33</v>
      </c>
      <c r="F337" s="389">
        <f>IFERROR(VLOOKUP(QUADRO[[#This Row],[L.ATUAL]],REFERENCIA!A:J,8,FALSE),"")</f>
        <v/>
      </c>
      <c r="G337" s="75" t="inlineStr">
        <is>
          <t>Vendedor</t>
        </is>
      </c>
      <c r="H337" s="75" t="inlineStr">
        <is>
          <t>Vendedor</t>
        </is>
      </c>
      <c r="I337" s="54" t="n">
        <v>44896</v>
      </c>
      <c r="J337" s="54">
        <f>IFERROR(QUADRO[[#This Row],[ADMISSAO]]+29,"")</f>
        <v/>
      </c>
      <c r="K337" s="54">
        <f>IFERROR(QUADRO[[#This Row],[EXP.30]]+60,"")</f>
        <v/>
      </c>
      <c r="L337" s="77" t="n"/>
      <c r="M337" s="835">
        <f>IFERROR(VLOOKUP(QUADRO[[#This Row],[F. REGISTRO]]&amp;QUADRO[[#This Row],[L.ATUAL]],REFERENCIA!D:E,2,FALSE),IF(QUADRO[[#This Row],[F. REGISTRO]]="Gerente",2500,""))</f>
        <v/>
      </c>
      <c r="N337" s="41" t="inlineStr">
        <is>
          <t>Itaú</t>
        </is>
      </c>
      <c r="O337" s="116" t="n"/>
      <c r="P337" s="116" t="n"/>
      <c r="Q337" s="116" t="n"/>
      <c r="R337" s="41" t="inlineStr">
        <is>
          <t>Corrente</t>
        </is>
      </c>
      <c r="S337" s="389" t="n"/>
      <c r="T337" s="116" t="n"/>
      <c r="U337" s="250" t="n"/>
      <c r="Z337" s="610" t="n"/>
    </row>
    <row r="338" hidden="1" ht="15" customHeight="1" s="490">
      <c r="A338" s="728" t="n">
        <v>1337</v>
      </c>
      <c r="B338" s="11" t="inlineStr">
        <is>
          <t>Inativo</t>
        </is>
      </c>
      <c r="C338" s="75" t="inlineStr">
        <is>
          <t>RAPHAEL TEIJEIRA PATI</t>
        </is>
      </c>
      <c r="D338" s="75" t="inlineStr">
        <is>
          <t>125.549.236-80</t>
        </is>
      </c>
      <c r="E338" s="389" t="n">
        <v>33</v>
      </c>
      <c r="F338" s="389">
        <f>IFERROR(VLOOKUP(QUADRO[[#This Row],[L.ATUAL]],REFERENCIA!A:J,8,FALSE),"")</f>
        <v/>
      </c>
      <c r="G338" s="75" t="inlineStr">
        <is>
          <t>Vendedor</t>
        </is>
      </c>
      <c r="H338" s="75" t="inlineStr">
        <is>
          <t>Vendedor</t>
        </is>
      </c>
      <c r="I338" s="54" t="n">
        <v>44896</v>
      </c>
      <c r="J338" s="29">
        <f>IFERROR(QUADRO[[#This Row],[ADMISSAO]]+29,"")</f>
        <v/>
      </c>
      <c r="K338" s="29">
        <f>IFERROR(QUADRO[[#This Row],[EXP.30]]+60,"")</f>
        <v/>
      </c>
      <c r="L338" s="77" t="n"/>
      <c r="M338" s="835">
        <f>IFERROR(VLOOKUP(QUADRO[[#This Row],[F. REGISTRO]]&amp;QUADRO[[#This Row],[L.ATUAL]],REFERENCIA!D:E,2,FALSE),IF(QUADRO[[#This Row],[F. REGISTRO]]="Gerente",2500,""))</f>
        <v/>
      </c>
      <c r="N338" s="41" t="inlineStr">
        <is>
          <t>Itaú</t>
        </is>
      </c>
      <c r="O338" s="116" t="n"/>
      <c r="P338" s="116" t="n"/>
      <c r="Q338" s="116" t="n"/>
      <c r="R338" s="41" t="inlineStr">
        <is>
          <t>Corrente</t>
        </is>
      </c>
      <c r="S338" s="389" t="n"/>
      <c r="T338" s="116" t="n"/>
      <c r="U338" s="250" t="n"/>
      <c r="Z338" s="610" t="n"/>
    </row>
    <row r="339" hidden="1" ht="15" customHeight="1" s="490">
      <c r="A339" s="728" t="n">
        <v>1338</v>
      </c>
      <c r="B339" s="11" t="inlineStr">
        <is>
          <t>Inativo</t>
        </is>
      </c>
      <c r="C339" s="75" t="inlineStr">
        <is>
          <t>VINICIUS JOSE BARRETO PEREIRA</t>
        </is>
      </c>
      <c r="D339" s="126" t="inlineStr">
        <is>
          <t>465.604.338-97</t>
        </is>
      </c>
      <c r="E339" s="389" t="inlineStr">
        <is>
          <t>Rancharia</t>
        </is>
      </c>
      <c r="F339" s="389">
        <f>IFERROR(VLOOKUP(QUADRO[[#This Row],[L.ATUAL]],REFERENCIA!A:J,8,FALSE),"")</f>
        <v/>
      </c>
      <c r="G339" s="75" t="inlineStr">
        <is>
          <t>Vendedor</t>
        </is>
      </c>
      <c r="H339" s="75" t="inlineStr">
        <is>
          <t>Vendedor</t>
        </is>
      </c>
      <c r="I339" s="54" t="n">
        <v>44896</v>
      </c>
      <c r="J339" s="29">
        <f>IFERROR(QUADRO[[#This Row],[ADMISSAO]]+29,"")</f>
        <v/>
      </c>
      <c r="K339" s="29">
        <f>IFERROR(QUADRO[[#This Row],[EXP.30]]+60,"")</f>
        <v/>
      </c>
      <c r="L339" s="118" t="inlineStr">
        <is>
          <t>OK</t>
        </is>
      </c>
      <c r="M339" s="828">
        <f>IFERROR(VLOOKUP(QUADRO[[#This Row],[F. REGISTRO]]&amp;QUADRO[[#This Row],[L.ATUAL]],REFERENCIA!D:E,2,FALSE),IF(QUADRO[[#This Row],[F. REGISTRO]]="Gerente",2500,""))</f>
        <v/>
      </c>
      <c r="N339" s="41" t="inlineStr">
        <is>
          <t>Itaú</t>
        </is>
      </c>
      <c r="O339" s="116" t="n">
        <v>805</v>
      </c>
      <c r="P339" s="116" t="n">
        <v>35599</v>
      </c>
      <c r="Q339" s="116" t="n">
        <v>7</v>
      </c>
      <c r="R339" s="41" t="inlineStr">
        <is>
          <t>Corrente</t>
        </is>
      </c>
      <c r="S339" s="389" t="inlineStr">
        <is>
          <t>CPF</t>
        </is>
      </c>
      <c r="T339" s="424" t="inlineStr">
        <is>
          <t>465.604.338-97</t>
        </is>
      </c>
      <c r="U339" s="105" t="n"/>
      <c r="Z339" s="610" t="n"/>
    </row>
    <row r="340" hidden="1" ht="15" customHeight="1" s="490">
      <c r="A340" s="728" t="n">
        <v>1339</v>
      </c>
      <c r="B340" s="11" t="inlineStr">
        <is>
          <t>Inativo</t>
        </is>
      </c>
      <c r="C340" s="75" t="inlineStr">
        <is>
          <t>GEICE ELEN CAMPOS SILVA</t>
        </is>
      </c>
      <c r="D340" s="127" t="inlineStr">
        <is>
          <t xml:space="preserve">021.758.846-86 </t>
        </is>
      </c>
      <c r="E340" s="389" t="n">
        <v>33</v>
      </c>
      <c r="F340" s="389">
        <f>IFERROR(VLOOKUP(QUADRO[[#This Row],[L.ATUAL]],REFERENCIA!A:J,8,FALSE),"")</f>
        <v/>
      </c>
      <c r="G340" s="75" t="inlineStr">
        <is>
          <t>Sub Gerente</t>
        </is>
      </c>
      <c r="H340" s="75" t="inlineStr">
        <is>
          <t>Sub Gerente</t>
        </is>
      </c>
      <c r="I340" s="54" t="n">
        <v>44896</v>
      </c>
      <c r="J340" s="29">
        <f>IFERROR(QUADRO[[#This Row],[ADMISSAO]]+29,"")</f>
        <v/>
      </c>
      <c r="K340" s="29">
        <f>IFERROR(QUADRO[[#This Row],[EXP.30]]+60,"")</f>
        <v/>
      </c>
      <c r="L340" s="77" t="inlineStr">
        <is>
          <t>OK</t>
        </is>
      </c>
      <c r="M340" s="828">
        <f>IFERROR(VLOOKUP(QUADRO[[#This Row],[F. REGISTRO]]&amp;QUADRO[[#This Row],[L.ATUAL]],REFERENCIA!D:E,2,FALSE),IF(QUADRO[[#This Row],[F. REGISTRO]]="Gerente",2500,""))</f>
        <v/>
      </c>
      <c r="N340" s="41" t="inlineStr">
        <is>
          <t>Itaú</t>
        </is>
      </c>
      <c r="O340" s="116" t="n">
        <v>9278</v>
      </c>
      <c r="P340" s="116" t="n">
        <v>61439</v>
      </c>
      <c r="Q340" s="116" t="n">
        <v>2</v>
      </c>
      <c r="R340" s="41" t="inlineStr">
        <is>
          <t>Corrente</t>
        </is>
      </c>
      <c r="S340" s="389" t="inlineStr">
        <is>
          <t>CPF</t>
        </is>
      </c>
      <c r="T340" s="424" t="inlineStr">
        <is>
          <t xml:space="preserve">021.758.846-86 </t>
        </is>
      </c>
      <c r="U340" s="105" t="n"/>
      <c r="Z340" s="610" t="n"/>
    </row>
    <row r="341" hidden="1" ht="15" customHeight="1" s="490">
      <c r="A341" s="728" t="n">
        <v>1340</v>
      </c>
      <c r="B341" s="11" t="inlineStr">
        <is>
          <t>Inativo</t>
        </is>
      </c>
      <c r="C341" s="75" t="inlineStr">
        <is>
          <t>ANA VICTORIA LOURENCO BORGES</t>
        </is>
      </c>
      <c r="D341" s="75" t="inlineStr">
        <is>
          <t>133.763.376-32</t>
        </is>
      </c>
      <c r="E341" s="389" t="n">
        <v>33</v>
      </c>
      <c r="F341" s="389">
        <f>IFERROR(VLOOKUP(QUADRO[[#This Row],[L.ATUAL]],REFERENCIA!A:J,8,FALSE),"")</f>
        <v/>
      </c>
      <c r="G341" s="75" t="inlineStr">
        <is>
          <t>Caixa</t>
        </is>
      </c>
      <c r="H341" s="75" t="inlineStr">
        <is>
          <t>Caixa</t>
        </is>
      </c>
      <c r="I341" s="54" t="n">
        <v>44896</v>
      </c>
      <c r="J341" s="29">
        <f>IFERROR(QUADRO[[#This Row],[ADMISSAO]]+29,"")</f>
        <v/>
      </c>
      <c r="K341" s="29">
        <f>IFERROR(QUADRO[[#This Row],[EXP.30]]+60,"")</f>
        <v/>
      </c>
      <c r="L341" s="77" t="n"/>
      <c r="M341" s="835">
        <f>IFERROR(VLOOKUP(QUADRO[[#This Row],[F. REGISTRO]]&amp;QUADRO[[#This Row],[L.ATUAL]],REFERENCIA!D:E,2,FALSE),IF(QUADRO[[#This Row],[F. REGISTRO]]="Gerente",2500,""))</f>
        <v/>
      </c>
      <c r="N341" s="41" t="inlineStr">
        <is>
          <t>Itaú</t>
        </is>
      </c>
      <c r="O341" s="116" t="n">
        <v>3034</v>
      </c>
      <c r="P341" s="116" t="n">
        <v>42192</v>
      </c>
      <c r="Q341" s="116" t="n">
        <v>9</v>
      </c>
      <c r="R341" s="41" t="inlineStr">
        <is>
          <t>Corrente</t>
        </is>
      </c>
      <c r="S341" s="389" t="inlineStr">
        <is>
          <t>CPF</t>
        </is>
      </c>
      <c r="T341" s="116" t="inlineStr">
        <is>
          <t>133.763.376-32</t>
        </is>
      </c>
      <c r="U341" s="250" t="n"/>
      <c r="Z341" s="610" t="n"/>
    </row>
    <row r="342" hidden="1" ht="15" customHeight="1" s="490">
      <c r="A342" s="728" t="n">
        <v>1341</v>
      </c>
      <c r="B342" s="11" t="inlineStr">
        <is>
          <t>Inativo</t>
        </is>
      </c>
      <c r="C342" s="75" t="inlineStr">
        <is>
          <t>MARIA EDUARDA ROCHA VIOTTI</t>
        </is>
      </c>
      <c r="D342" s="75" t="inlineStr">
        <is>
          <t>498.265.748-30</t>
        </is>
      </c>
      <c r="E342" s="389" t="n">
        <v>33</v>
      </c>
      <c r="F342" s="389">
        <f>IFERROR(VLOOKUP(QUADRO[[#This Row],[L.ATUAL]],REFERENCIA!A:J,8,FALSE),"")</f>
        <v/>
      </c>
      <c r="G342" s="75" t="inlineStr">
        <is>
          <t>Gerente</t>
        </is>
      </c>
      <c r="H342" s="75" t="inlineStr">
        <is>
          <t>Gerente</t>
        </is>
      </c>
      <c r="I342" s="54" t="n">
        <v>44896</v>
      </c>
      <c r="J342" s="29">
        <f>IFERROR(QUADRO[[#This Row],[ADMISSAO]]+29,"")</f>
        <v/>
      </c>
      <c r="K342" s="29">
        <f>IFERROR(QUADRO[[#This Row],[EXP.30]]+60,"")</f>
        <v/>
      </c>
      <c r="L342" s="77" t="inlineStr">
        <is>
          <t>OK</t>
        </is>
      </c>
      <c r="M342" s="828">
        <f>IFERROR(VLOOKUP(QUADRO[[#This Row],[F. REGISTRO]]&amp;QUADRO[[#This Row],[L.ATUAL]],REFERENCIA!D:E,2,FALSE),IF(QUADRO[[#This Row],[F. REGISTRO]]="Gerente",2500,""))</f>
        <v/>
      </c>
      <c r="N342" s="41" t="inlineStr">
        <is>
          <t>Itaú</t>
        </is>
      </c>
      <c r="O342" s="116" t="n">
        <v>8507</v>
      </c>
      <c r="P342" s="116" t="n">
        <v>14059</v>
      </c>
      <c r="Q342" s="116" t="n">
        <v>1</v>
      </c>
      <c r="R342" s="41" t="inlineStr">
        <is>
          <t>Corrente</t>
        </is>
      </c>
      <c r="S342" s="389" t="inlineStr">
        <is>
          <t xml:space="preserve">TELEFONE </t>
        </is>
      </c>
      <c r="T342" s="424" t="n">
        <v>19998407773</v>
      </c>
      <c r="U342" s="105" t="n"/>
      <c r="V342" s="294" t="n"/>
      <c r="W342" s="294" t="n"/>
      <c r="X342" s="294" t="n"/>
      <c r="Y342" s="294" t="n"/>
      <c r="Z342" s="611" t="n"/>
    </row>
    <row r="343" hidden="1" ht="15" customHeight="1" s="490">
      <c r="A343" s="728" t="n">
        <v>1342</v>
      </c>
      <c r="B343" s="11" t="inlineStr">
        <is>
          <t>Inativo</t>
        </is>
      </c>
      <c r="C343" s="75" t="inlineStr">
        <is>
          <t>JOSE PIRES FILHO</t>
        </is>
      </c>
      <c r="D343" s="128" t="inlineStr">
        <is>
          <t>099.521.856-00</t>
        </is>
      </c>
      <c r="E343" s="389" t="n">
        <v>33</v>
      </c>
      <c r="F343" s="389">
        <f>IFERROR(VLOOKUP(QUADRO[[#This Row],[L.ATUAL]],REFERENCIA!A:J,8,FALSE),"")</f>
        <v/>
      </c>
      <c r="G343" s="75" t="inlineStr">
        <is>
          <t>Vendor</t>
        </is>
      </c>
      <c r="H343" s="75" t="inlineStr">
        <is>
          <t>Vendedor</t>
        </is>
      </c>
      <c r="I343" s="54" t="n">
        <v>44896</v>
      </c>
      <c r="J343" s="29">
        <f>IFERROR(QUADRO[[#This Row],[ADMISSAO]]+29,"")</f>
        <v/>
      </c>
      <c r="K343" s="29">
        <f>IFERROR(QUADRO[[#This Row],[EXP.30]]+60,"")</f>
        <v/>
      </c>
      <c r="L343" s="77" t="n"/>
      <c r="M343" s="835">
        <f>IFERROR(VLOOKUP(QUADRO[[#This Row],[F. REGISTRO]]&amp;QUADRO[[#This Row],[L.ATUAL]],REFERENCIA!D:E,2,FALSE),IF(QUADRO[[#This Row],[F. REGISTRO]]="Gerente",2500,""))</f>
        <v/>
      </c>
      <c r="N343" s="41" t="inlineStr">
        <is>
          <t>Itaú</t>
        </is>
      </c>
      <c r="O343" s="116" t="n"/>
      <c r="P343" s="116" t="n"/>
      <c r="Q343" s="116" t="n"/>
      <c r="R343" s="41" t="inlineStr">
        <is>
          <t>Corrente</t>
        </is>
      </c>
      <c r="S343" s="389" t="n"/>
      <c r="T343" s="116" t="n"/>
      <c r="U343" s="250" t="n"/>
      <c r="V343" s="294" t="n"/>
      <c r="W343" s="294" t="n"/>
      <c r="X343" s="294" t="n"/>
      <c r="Y343" s="294" t="n"/>
      <c r="Z343" s="611" t="n"/>
    </row>
    <row r="344" hidden="1" ht="15" customHeight="1" s="490">
      <c r="A344" s="728" t="n">
        <v>1343</v>
      </c>
      <c r="B344" s="11" t="inlineStr">
        <is>
          <t>Inativo</t>
        </is>
      </c>
      <c r="C344" s="27" t="inlineStr">
        <is>
          <t>RAFAEL ANDRADE DOS SANTOS</t>
        </is>
      </c>
      <c r="D344" s="27" t="inlineStr">
        <is>
          <t>466.360.978-33</t>
        </is>
      </c>
      <c r="E344" s="389" t="n">
        <v>18</v>
      </c>
      <c r="F344" s="389">
        <f>IFERROR(VLOOKUP(QUADRO[[#This Row],[L.ATUAL]],REFERENCIA!A:J,8,FALSE),"")</f>
        <v/>
      </c>
      <c r="G344" s="27" t="inlineStr">
        <is>
          <t>Vendedor</t>
        </is>
      </c>
      <c r="H344" s="27" t="inlineStr">
        <is>
          <t>Vendedor</t>
        </is>
      </c>
      <c r="I344" s="29" t="n">
        <v>44897</v>
      </c>
      <c r="J344" s="29">
        <f>IFERROR(QUADRO[[#This Row],[ADMISSAO]]+29,"")</f>
        <v/>
      </c>
      <c r="K344" s="29">
        <f>IFERROR(QUADRO[[#This Row],[EXP.30]]+60,"")</f>
        <v/>
      </c>
      <c r="L344" s="118" t="n"/>
      <c r="M344" s="823">
        <f>IFERROR(VLOOKUP(QUADRO[[#This Row],[F. REGISTRO]]&amp;QUADRO[[#This Row],[L.ATUAL]],REFERENCIA!D:E,2,FALSE),IF(QUADRO[[#This Row],[F. REGISTRO]]="Gerente",2500,""))</f>
        <v/>
      </c>
      <c r="N344" s="41" t="inlineStr">
        <is>
          <t>Itaú</t>
        </is>
      </c>
      <c r="O344" s="389" t="n">
        <v>2313</v>
      </c>
      <c r="P344" s="389" t="n">
        <v>7550</v>
      </c>
      <c r="Q344" s="389" t="n">
        <v>5</v>
      </c>
      <c r="R344" s="41" t="inlineStr">
        <is>
          <t>Corrente</t>
        </is>
      </c>
      <c r="S344" s="389" t="inlineStr">
        <is>
          <t>E-MAIL</t>
        </is>
      </c>
      <c r="T344" s="59" t="inlineStr">
        <is>
          <t>faellmarquinho9595@gmail.com</t>
        </is>
      </c>
      <c r="U344" s="33" t="n"/>
      <c r="Z344" s="610" t="n"/>
    </row>
    <row r="345" hidden="1" ht="15" customHeight="1" s="490">
      <c r="A345" s="728" t="n">
        <v>1344</v>
      </c>
      <c r="B345" s="11" t="inlineStr">
        <is>
          <t>Inativo</t>
        </is>
      </c>
      <c r="C345" s="27" t="inlineStr">
        <is>
          <t>JULIO CESAR SEMENSATO</t>
        </is>
      </c>
      <c r="D345" s="27" t="inlineStr">
        <is>
          <t>481.137.428-24</t>
        </is>
      </c>
      <c r="E345" s="389" t="n">
        <v>5</v>
      </c>
      <c r="F345" s="389">
        <f>IFERROR(VLOOKUP(QUADRO[[#This Row],[L.ATUAL]],REFERENCIA!A:J,8,FALSE),"")</f>
        <v/>
      </c>
      <c r="G345" s="27" t="inlineStr">
        <is>
          <t>Vendedor</t>
        </is>
      </c>
      <c r="H345" s="27" t="inlineStr">
        <is>
          <t>Vendedor</t>
        </is>
      </c>
      <c r="I345" s="29" t="n">
        <v>44897</v>
      </c>
      <c r="J345" s="29">
        <f>IFERROR(QUADRO[[#This Row],[ADMISSAO]]+29,"")</f>
        <v/>
      </c>
      <c r="K345" s="29">
        <f>IFERROR(QUADRO[[#This Row],[EXP.30]]+60,"")</f>
        <v/>
      </c>
      <c r="L345" s="118" t="n"/>
      <c r="M345" s="823">
        <f>IFERROR(VLOOKUP(QUADRO[[#This Row],[F. REGISTRO]]&amp;QUADRO[[#This Row],[L.ATUAL]],REFERENCIA!D:E,2,FALSE),IF(QUADRO[[#This Row],[F. REGISTRO]]="Gerente",2500,""))</f>
        <v/>
      </c>
      <c r="N345" s="41" t="inlineStr">
        <is>
          <t>Itaú</t>
        </is>
      </c>
      <c r="O345" s="389" t="n"/>
      <c r="P345" s="389" t="n"/>
      <c r="Q345" s="389" t="n"/>
      <c r="R345" s="41" t="inlineStr">
        <is>
          <t>Corrente</t>
        </is>
      </c>
      <c r="S345" s="389" t="inlineStr">
        <is>
          <t>CPF</t>
        </is>
      </c>
      <c r="T345" s="389" t="inlineStr">
        <is>
          <t>481.137.428-24</t>
        </is>
      </c>
      <c r="U345" s="33" t="n"/>
      <c r="Z345" s="610" t="n"/>
    </row>
    <row r="346" hidden="1" ht="15" customHeight="1" s="490">
      <c r="A346" s="728" t="n">
        <v>1345</v>
      </c>
      <c r="B346" s="11" t="inlineStr">
        <is>
          <t>Inativo</t>
        </is>
      </c>
      <c r="C346" s="27" t="inlineStr">
        <is>
          <t>BRUNO LIEDSON SOUSA BERTHO</t>
        </is>
      </c>
      <c r="D346" s="27" t="inlineStr">
        <is>
          <t>714.912.814-99</t>
        </is>
      </c>
      <c r="E346" s="389" t="n">
        <v>5</v>
      </c>
      <c r="F346" s="389">
        <f>IFERROR(VLOOKUP(QUADRO[[#This Row],[L.ATUAL]],REFERENCIA!A:J,8,FALSE),"")</f>
        <v/>
      </c>
      <c r="G346" s="27" t="inlineStr">
        <is>
          <t>Vendedor</t>
        </is>
      </c>
      <c r="H346" s="27" t="inlineStr">
        <is>
          <t>Vendedor</t>
        </is>
      </c>
      <c r="I346" s="29" t="n">
        <v>44897</v>
      </c>
      <c r="J346" s="29">
        <f>IFERROR(QUADRO[[#This Row],[ADMISSAO]]+29,"")</f>
        <v/>
      </c>
      <c r="K346" s="29">
        <f>IFERROR(QUADRO[[#This Row],[EXP.30]]+60,"")</f>
        <v/>
      </c>
      <c r="L346" s="118" t="n"/>
      <c r="M346" s="823">
        <f>IFERROR(VLOOKUP(QUADRO[[#This Row],[F. REGISTRO]]&amp;QUADRO[[#This Row],[L.ATUAL]],REFERENCIA!D:E,2,FALSE),IF(QUADRO[[#This Row],[F. REGISTRO]]="Gerente",2500,""))</f>
        <v/>
      </c>
      <c r="N346" s="41" t="inlineStr">
        <is>
          <t>Itaú</t>
        </is>
      </c>
      <c r="O346" s="389" t="n">
        <v>6520</v>
      </c>
      <c r="P346" s="389" t="n">
        <v>33958</v>
      </c>
      <c r="Q346" s="389" t="n">
        <v>8</v>
      </c>
      <c r="R346" s="41" t="inlineStr">
        <is>
          <t>Corrente</t>
        </is>
      </c>
      <c r="S346" s="389" t="n"/>
      <c r="T346" s="389" t="n"/>
      <c r="U346" s="33" t="n"/>
      <c r="Z346" s="610" t="n"/>
    </row>
    <row r="347" hidden="1" ht="15" customHeight="1" s="490">
      <c r="A347" s="728" t="n">
        <v>1346</v>
      </c>
      <c r="B347" s="11" t="inlineStr">
        <is>
          <t>Inativo</t>
        </is>
      </c>
      <c r="C347" s="27" t="inlineStr">
        <is>
          <t>PEDRO HENRIQUE SANTOS RABELO</t>
        </is>
      </c>
      <c r="D347" s="27" t="inlineStr">
        <is>
          <t>507.255.168-79</t>
        </is>
      </c>
      <c r="E347" s="389" t="n">
        <v>11</v>
      </c>
      <c r="F347" s="389">
        <f>IFERROR(VLOOKUP(QUADRO[[#This Row],[L.ATUAL]],REFERENCIA!A:J,8,FALSE),"")</f>
        <v/>
      </c>
      <c r="G347" s="27" t="inlineStr">
        <is>
          <t>Vendedor</t>
        </is>
      </c>
      <c r="H347" s="27" t="inlineStr">
        <is>
          <t>Vendedor</t>
        </is>
      </c>
      <c r="I347" s="29" t="n">
        <v>44897</v>
      </c>
      <c r="J347" s="29">
        <f>IFERROR(QUADRO[[#This Row],[ADMISSAO]]+29,"")</f>
        <v/>
      </c>
      <c r="K347" s="29">
        <f>IFERROR(QUADRO[[#This Row],[EXP.30]]+60,"")</f>
        <v/>
      </c>
      <c r="L347" s="118" t="n"/>
      <c r="M347" s="823">
        <f>IFERROR(VLOOKUP(QUADRO[[#This Row],[F. REGISTRO]]&amp;QUADRO[[#This Row],[L.ATUAL]],REFERENCIA!D:E,2,FALSE),IF(QUADRO[[#This Row],[F. REGISTRO]]="Gerente",2500,""))</f>
        <v/>
      </c>
      <c r="N347" s="41" t="inlineStr">
        <is>
          <t>Itaú</t>
        </is>
      </c>
      <c r="O347" s="389" t="n">
        <v>7158</v>
      </c>
      <c r="P347" s="389" t="n">
        <v>43225</v>
      </c>
      <c r="Q347" s="389" t="n">
        <v>7</v>
      </c>
      <c r="R347" s="41" t="inlineStr">
        <is>
          <t>Corrente</t>
        </is>
      </c>
      <c r="S347" s="389" t="n"/>
      <c r="T347" s="389" t="n"/>
      <c r="U347" s="33" t="n"/>
      <c r="Z347" s="610" t="n"/>
    </row>
    <row r="348" hidden="1" ht="15" customHeight="1" s="490">
      <c r="A348" s="728" t="n">
        <v>1347</v>
      </c>
      <c r="B348" s="11" t="inlineStr">
        <is>
          <t>Inativo</t>
        </is>
      </c>
      <c r="C348" s="27" t="inlineStr">
        <is>
          <t>ANDRE MIGUEL DE JESUS DEL SENT</t>
        </is>
      </c>
      <c r="D348" s="27" t="inlineStr">
        <is>
          <t>034.887.772-27</t>
        </is>
      </c>
      <c r="E348" s="389" t="n">
        <v>24</v>
      </c>
      <c r="F348" s="389">
        <f>IFERROR(VLOOKUP(QUADRO[[#This Row],[L.ATUAL]],REFERENCIA!A:J,8,FALSE),"")</f>
        <v/>
      </c>
      <c r="G348" s="27" t="inlineStr">
        <is>
          <t>Vendedor</t>
        </is>
      </c>
      <c r="H348" s="27" t="inlineStr">
        <is>
          <t>Vendedor</t>
        </is>
      </c>
      <c r="I348" s="29" t="n">
        <v>44897</v>
      </c>
      <c r="J348" s="29">
        <f>IFERROR(QUADRO[[#This Row],[ADMISSAO]]+29,"")</f>
        <v/>
      </c>
      <c r="K348" s="29">
        <f>IFERROR(QUADRO[[#This Row],[EXP.30]]+60,"")</f>
        <v/>
      </c>
      <c r="L348" s="118" t="n"/>
      <c r="M348" s="823">
        <f>IFERROR(VLOOKUP(QUADRO[[#This Row],[F. REGISTRO]]&amp;QUADRO[[#This Row],[L.ATUAL]],REFERENCIA!D:E,2,FALSE),IF(QUADRO[[#This Row],[F. REGISTRO]]="Gerente",2500,""))</f>
        <v/>
      </c>
      <c r="N348" s="41" t="inlineStr">
        <is>
          <t>Itaú</t>
        </is>
      </c>
      <c r="O348" s="389" t="n"/>
      <c r="P348" s="389" t="n"/>
      <c r="Q348" s="389" t="n"/>
      <c r="R348" s="41" t="inlineStr">
        <is>
          <t>Corrente</t>
        </is>
      </c>
      <c r="S348" s="389" t="n"/>
      <c r="T348" s="389" t="n"/>
      <c r="U348" s="33" t="n"/>
      <c r="V348" s="674" t="n"/>
      <c r="W348" s="130" t="n"/>
      <c r="Z348" s="610" t="n"/>
    </row>
    <row r="349" hidden="1" ht="15" customHeight="1" s="490">
      <c r="A349" s="728" t="n">
        <v>1348</v>
      </c>
      <c r="B349" s="11" t="inlineStr">
        <is>
          <t>Inativo</t>
        </is>
      </c>
      <c r="C349" s="310" t="inlineStr">
        <is>
          <t>MATHEUS RODRIGUES PEREIRA</t>
        </is>
      </c>
      <c r="D349" s="50" t="inlineStr">
        <is>
          <t>455.667.338-08</t>
        </is>
      </c>
      <c r="E349" s="389" t="n">
        <v>4</v>
      </c>
      <c r="F349" s="389">
        <f>IFERROR(VLOOKUP(QUADRO[[#This Row],[L.ATUAL]],REFERENCIA!A:J,8,FALSE),"")</f>
        <v/>
      </c>
      <c r="G349" s="75" t="inlineStr">
        <is>
          <t>Vendedor</t>
        </is>
      </c>
      <c r="H349" s="75" t="inlineStr">
        <is>
          <t>Sub Gerente</t>
        </is>
      </c>
      <c r="I349" s="29" t="n">
        <v>44897</v>
      </c>
      <c r="J349" s="29">
        <f>IFERROR(QUADRO[[#This Row],[ADMISSAO]]+29,"")</f>
        <v/>
      </c>
      <c r="K349" s="29">
        <f>IFERROR(QUADRO[[#This Row],[EXP.30]]+60,"")</f>
        <v/>
      </c>
      <c r="L349" s="118" t="inlineStr">
        <is>
          <t>OK</t>
        </is>
      </c>
      <c r="M349" s="828">
        <f>IFERROR(VLOOKUP(QUADRO[[#This Row],[F. REGISTRO]]&amp;QUADRO[[#This Row],[L.ATUAL]],REFERENCIA!D:E,2,FALSE),IF(QUADRO[[#This Row],[F. REGISTRO]]="Gerente",2500,""))</f>
        <v/>
      </c>
      <c r="N349" s="240" t="inlineStr">
        <is>
          <t>SANTANDER</t>
        </is>
      </c>
      <c r="O349" s="35" t="n">
        <v>62</v>
      </c>
      <c r="P349" s="389" t="n">
        <v>71073411</v>
      </c>
      <c r="Q349" s="389" t="n">
        <v>0</v>
      </c>
      <c r="R349" s="41" t="inlineStr">
        <is>
          <t>Corrente</t>
        </is>
      </c>
      <c r="S349" s="389" t="n"/>
      <c r="T349" s="723" t="n"/>
      <c r="U349" s="291" t="inlineStr">
        <is>
          <t>matheussallas21@gmail.com</t>
        </is>
      </c>
      <c r="V349" s="304" t="n"/>
      <c r="W349" s="305" t="n">
        <v>34561</v>
      </c>
      <c r="X349" s="305" t="n"/>
      <c r="Z349" s="610" t="n"/>
    </row>
    <row r="350" hidden="1" ht="15" customHeight="1" s="490">
      <c r="A350" s="728" t="n">
        <v>1349</v>
      </c>
      <c r="B350" s="11" t="inlineStr">
        <is>
          <t>Inativo</t>
        </is>
      </c>
      <c r="C350" s="27" t="inlineStr">
        <is>
          <t>ISADORA SILVA ALMEIDA</t>
        </is>
      </c>
      <c r="D350" s="27" t="inlineStr">
        <is>
          <t>490.656.018-05</t>
        </is>
      </c>
      <c r="E350" s="389" t="n">
        <v>13</v>
      </c>
      <c r="F350" s="389">
        <f>IFERROR(VLOOKUP(QUADRO[[#This Row],[L.ATUAL]],REFERENCIA!A:J,8,FALSE),"")</f>
        <v/>
      </c>
      <c r="G350" s="27" t="inlineStr">
        <is>
          <t>Caixa</t>
        </is>
      </c>
      <c r="H350" s="27" t="inlineStr">
        <is>
          <t>Caixa</t>
        </is>
      </c>
      <c r="I350" s="29" t="n">
        <v>44898</v>
      </c>
      <c r="J350" s="29">
        <f>IFERROR(QUADRO[[#This Row],[ADMISSAO]]+29,"")</f>
        <v/>
      </c>
      <c r="K350" s="29">
        <f>IFERROR(QUADRO[[#This Row],[EXP.30]]+60,"")</f>
        <v/>
      </c>
      <c r="L350" s="118" t="n"/>
      <c r="M350" s="823">
        <f>IFERROR(VLOOKUP(QUADRO[[#This Row],[F. REGISTRO]]&amp;QUADRO[[#This Row],[L.ATUAL]],REFERENCIA!D:E,2,FALSE),IF(QUADRO[[#This Row],[F. REGISTRO]]="Gerente",2500,""))</f>
        <v/>
      </c>
      <c r="N350" s="41" t="inlineStr">
        <is>
          <t>Itaú</t>
        </is>
      </c>
      <c r="O350" s="389" t="inlineStr">
        <is>
          <t>PIX</t>
        </is>
      </c>
      <c r="P350" s="389" t="n"/>
      <c r="Q350" s="389" t="n"/>
      <c r="R350" s="41" t="inlineStr">
        <is>
          <t>Corrente</t>
        </is>
      </c>
      <c r="S350" s="389" t="inlineStr">
        <is>
          <t xml:space="preserve">TELEFONE </t>
        </is>
      </c>
      <c r="T350" s="389" t="inlineStr">
        <is>
          <t>(15) 99174-7504</t>
        </is>
      </c>
      <c r="U350" s="33" t="n"/>
      <c r="Z350" s="610" t="n"/>
    </row>
    <row r="351" hidden="1" ht="15" customHeight="1" s="490">
      <c r="A351" s="728" t="n">
        <v>1350</v>
      </c>
      <c r="B351" s="11" t="inlineStr">
        <is>
          <t>Inativo</t>
        </is>
      </c>
      <c r="C351" s="27" t="inlineStr">
        <is>
          <t>MATHEUS BUDOIA BATISTA</t>
        </is>
      </c>
      <c r="D351" s="27" t="inlineStr">
        <is>
          <t>467.569.168-40</t>
        </is>
      </c>
      <c r="E351" s="389" t="n">
        <v>8</v>
      </c>
      <c r="F351" s="389">
        <f>IFERROR(VLOOKUP(QUADRO[[#This Row],[L.ATUAL]],REFERENCIA!A:J,8,FALSE),"")</f>
        <v/>
      </c>
      <c r="G351" s="27" t="inlineStr">
        <is>
          <t>Vendedor</t>
        </is>
      </c>
      <c r="H351" s="27" t="inlineStr">
        <is>
          <t>Vendedor</t>
        </is>
      </c>
      <c r="I351" s="29" t="n">
        <v>44898</v>
      </c>
      <c r="J351" s="29">
        <f>IFERROR(QUADRO[[#This Row],[ADMISSAO]]+29,"")</f>
        <v/>
      </c>
      <c r="K351" s="29">
        <f>IFERROR(QUADRO[[#This Row],[EXP.30]]+60,"")</f>
        <v/>
      </c>
      <c r="L351" s="118" t="n"/>
      <c r="M351" s="824">
        <f>IFERROR(VLOOKUP(QUADRO[[#This Row],[F. REGISTRO]]&amp;QUADRO[[#This Row],[L.ATUAL]],REFERENCIA!D:E,2,FALSE),IF(QUADRO[[#This Row],[F. REGISTRO]]="Gerente",2500,""))</f>
        <v/>
      </c>
      <c r="N351" s="41" t="inlineStr">
        <is>
          <t>Itaú</t>
        </is>
      </c>
      <c r="O351" s="389" t="n">
        <v>5644</v>
      </c>
      <c r="P351" s="389" t="n">
        <v>22895</v>
      </c>
      <c r="Q351" s="389" t="n">
        <v>8</v>
      </c>
      <c r="R351" s="41" t="inlineStr">
        <is>
          <t>Corrente</t>
        </is>
      </c>
      <c r="S351" s="389" t="inlineStr">
        <is>
          <t>CPF</t>
        </is>
      </c>
      <c r="T351" s="723" t="inlineStr">
        <is>
          <t>467.569.168-40</t>
        </is>
      </c>
      <c r="U351" s="413" t="n"/>
      <c r="Z351" s="610" t="n"/>
    </row>
    <row r="352" hidden="1" ht="15" customHeight="1" s="490">
      <c r="A352" s="728" t="n">
        <v>1351</v>
      </c>
      <c r="B352" s="11" t="inlineStr">
        <is>
          <t>Inativo</t>
        </is>
      </c>
      <c r="C352" s="75" t="inlineStr">
        <is>
          <t>NICOLLE CARICATTI</t>
        </is>
      </c>
      <c r="D352" s="75" t="n"/>
      <c r="E352" s="389" t="inlineStr">
        <is>
          <t>SMA</t>
        </is>
      </c>
      <c r="F352" s="389">
        <f>IFERROR(VLOOKUP(QUADRO[[#This Row],[L.ATUAL]],REFERENCIA!A:J,8,FALSE),"")</f>
        <v/>
      </c>
      <c r="G352" s="75" t="inlineStr">
        <is>
          <t>Vendedor</t>
        </is>
      </c>
      <c r="H352" s="75" t="inlineStr">
        <is>
          <t>Vendedor</t>
        </is>
      </c>
      <c r="I352" s="54" t="n">
        <v>44898</v>
      </c>
      <c r="J352" s="54">
        <f>IFERROR(QUADRO[[#This Row],[ADMISSAO]]+29,"")</f>
        <v/>
      </c>
      <c r="K352" s="54">
        <f>IFERROR(QUADRO[[#This Row],[EXP.30]]+60,"")</f>
        <v/>
      </c>
      <c r="L352" s="77" t="n"/>
      <c r="M352" s="835">
        <f>IFERROR(VLOOKUP(QUADRO[[#This Row],[F. REGISTRO]]&amp;QUADRO[[#This Row],[L.ATUAL]],REFERENCIA!D:E,2,FALSE),IF(QUADRO[[#This Row],[F. REGISTRO]]="Gerente",2500,""))</f>
        <v/>
      </c>
      <c r="N352" s="41" t="inlineStr">
        <is>
          <t>Itaú</t>
        </is>
      </c>
      <c r="O352" s="116" t="n"/>
      <c r="P352" s="116" t="n"/>
      <c r="Q352" s="116" t="n"/>
      <c r="R352" s="41" t="inlineStr">
        <is>
          <t>Corrente</t>
        </is>
      </c>
      <c r="S352" s="389" t="n"/>
      <c r="T352" s="116" t="n"/>
      <c r="U352" s="250" t="n"/>
      <c r="Z352" s="610" t="n"/>
    </row>
    <row r="353" hidden="1" ht="15" customHeight="1" s="490">
      <c r="A353" s="728" t="n">
        <v>1352</v>
      </c>
      <c r="B353" s="11" t="inlineStr">
        <is>
          <t>Inativo</t>
        </is>
      </c>
      <c r="C353" s="75" t="inlineStr">
        <is>
          <t>MARCOS PAULO GONCALVES RIBEIRO</t>
        </is>
      </c>
      <c r="D353" s="75" t="inlineStr">
        <is>
          <t>117.932.297-59</t>
        </is>
      </c>
      <c r="E353" s="389" t="n">
        <v>20</v>
      </c>
      <c r="F353" s="389">
        <f>IFERROR(VLOOKUP(QUADRO[[#This Row],[L.ATUAL]],REFERENCIA!A:J,8,FALSE),"")</f>
        <v/>
      </c>
      <c r="G353" s="75" t="inlineStr">
        <is>
          <t>Vendedor</t>
        </is>
      </c>
      <c r="H353" s="75" t="inlineStr">
        <is>
          <t>Vendedor</t>
        </is>
      </c>
      <c r="I353" s="54" t="n">
        <v>44904</v>
      </c>
      <c r="J353" s="29">
        <f>IFERROR(QUADRO[[#This Row],[ADMISSAO]]+29,"")</f>
        <v/>
      </c>
      <c r="K353" s="29">
        <f>IFERROR(QUADRO[[#This Row],[EXP.30]]+60,"")</f>
        <v/>
      </c>
      <c r="L353" s="77" t="n"/>
      <c r="M353" s="835">
        <f>IFERROR(VLOOKUP(QUADRO[[#This Row],[F. REGISTRO]]&amp;QUADRO[[#This Row],[L.ATUAL]],REFERENCIA!D:E,2,FALSE),IF(QUADRO[[#This Row],[F. REGISTRO]]="Gerente",2500,""))</f>
        <v/>
      </c>
      <c r="N353" s="41" t="inlineStr">
        <is>
          <t>Itaú</t>
        </is>
      </c>
      <c r="O353" s="116" t="n"/>
      <c r="P353" s="116" t="n"/>
      <c r="Q353" s="116" t="n"/>
      <c r="R353" s="41" t="inlineStr">
        <is>
          <t>Corrente</t>
        </is>
      </c>
      <c r="S353" s="389" t="n"/>
      <c r="T353" s="116" t="n"/>
      <c r="U353" s="250" t="n"/>
      <c r="Z353" s="610" t="n"/>
    </row>
    <row r="354" hidden="1" ht="15" customHeight="1" s="490">
      <c r="A354" s="728" t="n">
        <v>1353</v>
      </c>
      <c r="B354" s="11" t="inlineStr">
        <is>
          <t>Inativo</t>
        </is>
      </c>
      <c r="C354" s="75" t="inlineStr">
        <is>
          <t>THOMAS LEONARDO CORREA XAVIER</t>
        </is>
      </c>
      <c r="D354" s="75" t="inlineStr">
        <is>
          <t>381.186.218-98</t>
        </is>
      </c>
      <c r="E354" s="389" t="n">
        <v>32</v>
      </c>
      <c r="F354" s="389">
        <f>IFERROR(VLOOKUP(QUADRO[[#This Row],[L.ATUAL]],REFERENCIA!A:J,8,FALSE),"")</f>
        <v/>
      </c>
      <c r="G354" s="75" t="inlineStr">
        <is>
          <t>Vendedor</t>
        </is>
      </c>
      <c r="H354" s="75" t="inlineStr">
        <is>
          <t>Vendedor</t>
        </is>
      </c>
      <c r="I354" s="54" t="n">
        <v>44904</v>
      </c>
      <c r="J354" s="29">
        <f>IFERROR(QUADRO[[#This Row],[ADMISSAO]]+29,"")</f>
        <v/>
      </c>
      <c r="K354" s="29">
        <f>IFERROR(QUADRO[[#This Row],[EXP.30]]+60,"")</f>
        <v/>
      </c>
      <c r="L354" s="51" t="n"/>
      <c r="M354" s="829">
        <f>IFERROR(VLOOKUP(QUADRO[[#This Row],[F. REGISTRO]]&amp;QUADRO[[#This Row],[L.ATUAL]],REFERENCIA!D:E,2,FALSE),IF(QUADRO[[#This Row],[F. REGISTRO]]="Gerente",2500,""))</f>
        <v/>
      </c>
      <c r="N354" s="31" t="inlineStr">
        <is>
          <t>Itaú</t>
        </is>
      </c>
      <c r="O354" s="147" t="n"/>
      <c r="P354" s="147" t="n"/>
      <c r="Q354" s="147" t="n"/>
      <c r="R354" s="31" t="inlineStr">
        <is>
          <t>Corrente</t>
        </is>
      </c>
      <c r="S354" s="168" t="n"/>
      <c r="T354" s="147" t="n"/>
      <c r="U354" s="250" t="n"/>
      <c r="Z354" s="610" t="n"/>
    </row>
    <row r="355" hidden="1" ht="15" customHeight="1" s="490">
      <c r="A355" s="728" t="n">
        <v>1354</v>
      </c>
      <c r="B355" s="11" t="inlineStr">
        <is>
          <t>Inativo</t>
        </is>
      </c>
      <c r="C355" s="75" t="inlineStr">
        <is>
          <t>ANA JULIA RODRIGUES DA SILVA</t>
        </is>
      </c>
      <c r="D355" s="75" t="inlineStr">
        <is>
          <t>547.309.148-21</t>
        </is>
      </c>
      <c r="E355" s="389" t="n">
        <v>32</v>
      </c>
      <c r="F355" s="389">
        <f>IFERROR(VLOOKUP(QUADRO[[#This Row],[L.ATUAL]],REFERENCIA!A:J,8,FALSE),"")</f>
        <v/>
      </c>
      <c r="G355" s="75" t="inlineStr">
        <is>
          <t>Vendedor</t>
        </is>
      </c>
      <c r="H355" s="75" t="inlineStr">
        <is>
          <t>VR</t>
        </is>
      </c>
      <c r="I355" s="54" t="n">
        <v>44904</v>
      </c>
      <c r="J355" s="29">
        <f>IFERROR(QUADRO[[#This Row],[ADMISSAO]]+29,"")</f>
        <v/>
      </c>
      <c r="K355" s="29">
        <f>IFERROR(QUADRO[[#This Row],[EXP.30]]+60,"")</f>
        <v/>
      </c>
      <c r="L355" s="77" t="inlineStr">
        <is>
          <t>OK</t>
        </is>
      </c>
      <c r="M355" s="828">
        <f>IFERROR(VLOOKUP(QUADRO[[#This Row],[F. REGISTRO]]&amp;QUADRO[[#This Row],[L.ATUAL]],REFERENCIA!D:E,2,FALSE),IF(QUADRO[[#This Row],[F. REGISTRO]]="Gerente",2500,""))</f>
        <v/>
      </c>
      <c r="N355" s="41" t="inlineStr">
        <is>
          <t>Itaú</t>
        </is>
      </c>
      <c r="O355" s="116" t="n">
        <v>6317</v>
      </c>
      <c r="P355" s="116" t="n">
        <v>57503</v>
      </c>
      <c r="Q355" s="116" t="n">
        <v>0</v>
      </c>
      <c r="R355" s="41" t="inlineStr">
        <is>
          <t>Corrente</t>
        </is>
      </c>
      <c r="S355" s="389" t="inlineStr">
        <is>
          <t>CPF</t>
        </is>
      </c>
      <c r="T355" s="424" t="n">
        <v>54730914821</v>
      </c>
      <c r="U355" s="105" t="n"/>
      <c r="V355" s="294" t="n"/>
      <c r="W355" s="294" t="n"/>
      <c r="X355" s="294" t="n"/>
      <c r="Y355" s="294" t="n"/>
      <c r="Z355" s="611" t="n"/>
    </row>
    <row r="356" hidden="1" ht="15" customHeight="1" s="490">
      <c r="A356" s="728" t="n">
        <v>1355</v>
      </c>
      <c r="B356" s="11" t="inlineStr">
        <is>
          <t>Inativo</t>
        </is>
      </c>
      <c r="C356" s="75" t="inlineStr">
        <is>
          <t>DENISE DIAS DE MORAES</t>
        </is>
      </c>
      <c r="D356" s="75" t="inlineStr">
        <is>
          <t>372.552.608-70</t>
        </is>
      </c>
      <c r="E356" s="389" t="n">
        <v>1</v>
      </c>
      <c r="F356" s="389">
        <f>IFERROR(VLOOKUP(QUADRO[[#This Row],[L.ATUAL]],REFERENCIA!A:J,8,FALSE),"")</f>
        <v/>
      </c>
      <c r="G356" s="75" t="inlineStr">
        <is>
          <t>Vendedor</t>
        </is>
      </c>
      <c r="H356" s="75" t="inlineStr">
        <is>
          <t>Vendedor</t>
        </is>
      </c>
      <c r="I356" s="54" t="n">
        <v>44905</v>
      </c>
      <c r="J356" s="29">
        <f>IFERROR(QUADRO[[#This Row],[ADMISSAO]]+29,"")</f>
        <v/>
      </c>
      <c r="K356" s="29">
        <f>IFERROR(QUADRO[[#This Row],[EXP.30]]+60,"")</f>
        <v/>
      </c>
      <c r="L356" s="77" t="n"/>
      <c r="M356" s="835">
        <f>IFERROR(VLOOKUP(QUADRO[[#This Row],[F. REGISTRO]]&amp;QUADRO[[#This Row],[L.ATUAL]],REFERENCIA!D:E,2,FALSE),IF(QUADRO[[#This Row],[F. REGISTRO]]="Gerente",2500,""))</f>
        <v/>
      </c>
      <c r="N356" s="41" t="inlineStr">
        <is>
          <t>Itaú</t>
        </is>
      </c>
      <c r="O356" s="116" t="n">
        <v>1178</v>
      </c>
      <c r="P356" s="116" t="n">
        <v>50334</v>
      </c>
      <c r="Q356" s="116" t="n">
        <v>6</v>
      </c>
      <c r="R356" s="41" t="inlineStr">
        <is>
          <t>Corrente</t>
        </is>
      </c>
      <c r="S356" s="389" t="n"/>
      <c r="T356" s="116" t="n"/>
      <c r="U356" s="250" t="n"/>
      <c r="Z356" s="610" t="n"/>
    </row>
    <row r="357" hidden="1" ht="15" customHeight="1" s="490">
      <c r="A357" s="728" t="n">
        <v>1356</v>
      </c>
      <c r="B357" s="11" t="inlineStr">
        <is>
          <t>Inativo</t>
        </is>
      </c>
      <c r="C357" s="75" t="inlineStr">
        <is>
          <t>MARCOS VINICIUS DA SILVA BOVO</t>
        </is>
      </c>
      <c r="D357" s="75" t="inlineStr">
        <is>
          <t>462.701.398-13</t>
        </is>
      </c>
      <c r="E357" s="389" t="n">
        <v>1</v>
      </c>
      <c r="F357" s="389">
        <f>IFERROR(VLOOKUP(QUADRO[[#This Row],[L.ATUAL]],REFERENCIA!A:J,8,FALSE),"")</f>
        <v/>
      </c>
      <c r="G357" s="75" t="inlineStr">
        <is>
          <t>Vendedor</t>
        </is>
      </c>
      <c r="H357" s="75" t="inlineStr">
        <is>
          <t>Vendedor</t>
        </is>
      </c>
      <c r="I357" s="54" t="n">
        <v>44905</v>
      </c>
      <c r="J357" s="29">
        <f>IFERROR(QUADRO[[#This Row],[ADMISSAO]]+29,"")</f>
        <v/>
      </c>
      <c r="K357" s="29">
        <f>IFERROR(QUADRO[[#This Row],[EXP.30]]+60,"")</f>
        <v/>
      </c>
      <c r="L357" s="77" t="n"/>
      <c r="M357" s="835">
        <f>IFERROR(VLOOKUP(QUADRO[[#This Row],[F. REGISTRO]]&amp;QUADRO[[#This Row],[L.ATUAL]],REFERENCIA!D:E,2,FALSE),IF(QUADRO[[#This Row],[F. REGISTRO]]="Gerente",2500,""))</f>
        <v/>
      </c>
      <c r="N357" s="41" t="inlineStr">
        <is>
          <t>Itaú</t>
        </is>
      </c>
      <c r="O357" s="116" t="n">
        <v>4522</v>
      </c>
      <c r="P357" s="116" t="n">
        <v>54807</v>
      </c>
      <c r="Q357" s="116" t="n">
        <v>4</v>
      </c>
      <c r="R357" s="41" t="inlineStr">
        <is>
          <t>Corrente</t>
        </is>
      </c>
      <c r="S357" s="389" t="n"/>
      <c r="T357" s="116" t="n"/>
      <c r="U357" s="250" t="n"/>
      <c r="V357" s="294" t="n"/>
      <c r="W357" s="294" t="n"/>
      <c r="X357" s="294" t="n"/>
      <c r="Y357" s="294" t="n"/>
      <c r="Z357" s="611" t="n"/>
    </row>
    <row r="358" hidden="1" ht="15" customHeight="1" s="490">
      <c r="A358" s="728" t="n">
        <v>1357</v>
      </c>
      <c r="B358" s="11" t="inlineStr">
        <is>
          <t>Inativo</t>
        </is>
      </c>
      <c r="C358" s="75" t="inlineStr">
        <is>
          <t>ALAN PONCE REDINI</t>
        </is>
      </c>
      <c r="D358" s="75" t="inlineStr">
        <is>
          <t>392.352.798-52</t>
        </is>
      </c>
      <c r="E358" s="389" t="n">
        <v>1</v>
      </c>
      <c r="F358" s="389">
        <f>IFERROR(VLOOKUP(QUADRO[[#This Row],[L.ATUAL]],REFERENCIA!A:J,8,FALSE),"")</f>
        <v/>
      </c>
      <c r="G358" s="75" t="inlineStr">
        <is>
          <t>Vendedor</t>
        </is>
      </c>
      <c r="H358" s="75" t="inlineStr">
        <is>
          <t>Vendedor</t>
        </is>
      </c>
      <c r="I358" s="54" t="n">
        <v>44907</v>
      </c>
      <c r="J358" s="29">
        <f>IFERROR(QUADRO[[#This Row],[ADMISSAO]]+29,"")</f>
        <v/>
      </c>
      <c r="K358" s="29">
        <f>IFERROR(QUADRO[[#This Row],[EXP.30]]+60,"")</f>
        <v/>
      </c>
      <c r="L358" s="77" t="n"/>
      <c r="M358" s="835">
        <f>IFERROR(VLOOKUP(QUADRO[[#This Row],[F. REGISTRO]]&amp;QUADRO[[#This Row],[L.ATUAL]],REFERENCIA!D:E,2,FALSE),IF(QUADRO[[#This Row],[F. REGISTRO]]="Gerente",2500,""))</f>
        <v/>
      </c>
      <c r="N358" s="41" t="inlineStr">
        <is>
          <t>Itaú</t>
        </is>
      </c>
      <c r="O358" s="116" t="n">
        <v>1178</v>
      </c>
      <c r="P358" s="116" t="n">
        <v>50340</v>
      </c>
      <c r="Q358" s="116" t="n">
        <v>3</v>
      </c>
      <c r="R358" s="41" t="inlineStr">
        <is>
          <t>Corrente</t>
        </is>
      </c>
      <c r="S358" s="389" t="n"/>
      <c r="T358" s="116" t="n"/>
      <c r="U358" s="250" t="n"/>
      <c r="Z358" s="610" t="n"/>
    </row>
    <row r="359" hidden="1" ht="15" customHeight="1" s="490">
      <c r="A359" s="728" t="n">
        <v>1358</v>
      </c>
      <c r="B359" s="11" t="inlineStr">
        <is>
          <t>Inativo</t>
        </is>
      </c>
      <c r="C359" s="75" t="inlineStr">
        <is>
          <t>WESLEY DE JESUS DIONISIO</t>
        </is>
      </c>
      <c r="D359" s="75" t="inlineStr">
        <is>
          <t>701.959.046-21</t>
        </is>
      </c>
      <c r="E359" s="389" t="n">
        <v>31</v>
      </c>
      <c r="F359" s="389">
        <f>IFERROR(VLOOKUP(QUADRO[[#This Row],[L.ATUAL]],REFERENCIA!A:J,8,FALSE),"")</f>
        <v/>
      </c>
      <c r="G359" s="75" t="inlineStr">
        <is>
          <t>Vendedor</t>
        </is>
      </c>
      <c r="H359" s="75" t="inlineStr">
        <is>
          <t>Vendedor</t>
        </is>
      </c>
      <c r="I359" s="54" t="n">
        <v>44907</v>
      </c>
      <c r="J359" s="54">
        <f>IFERROR(QUADRO[[#This Row],[ADMISSAO]]+29,"")</f>
        <v/>
      </c>
      <c r="K359" s="54">
        <f>IFERROR(QUADRO[[#This Row],[EXP.30]]+60,"")</f>
        <v/>
      </c>
      <c r="L359" s="51" t="n"/>
      <c r="M359" s="830">
        <f>IFERROR(VLOOKUP(QUADRO[[#This Row],[F. REGISTRO]]&amp;QUADRO[[#This Row],[L.ATUAL]],REFERENCIA!D:E,2,FALSE),IF(QUADRO[[#This Row],[F. REGISTRO]]="Gerente",2500,""))</f>
        <v/>
      </c>
      <c r="N359" s="31" t="inlineStr">
        <is>
          <t>Itaú</t>
        </is>
      </c>
      <c r="O359" s="147" t="n">
        <v>5605</v>
      </c>
      <c r="P359" s="147" t="n">
        <v>67547</v>
      </c>
      <c r="Q359" s="147" t="n">
        <v>8</v>
      </c>
      <c r="R359" s="31" t="inlineStr">
        <is>
          <t>Corrente</t>
        </is>
      </c>
      <c r="S359" s="168" t="inlineStr">
        <is>
          <t>CHAVE ALEATÓRIA</t>
        </is>
      </c>
      <c r="T359" s="147" t="inlineStr">
        <is>
          <t>5a6986eb-5889-4646-a059-c6765871930c</t>
        </is>
      </c>
      <c r="U359" s="133" t="inlineStr">
        <is>
          <t>wjesus0205@gmail.com</t>
        </is>
      </c>
      <c r="Z359" s="610" t="n"/>
    </row>
    <row r="360" hidden="1" ht="15" customHeight="1" s="490">
      <c r="A360" s="728" t="n">
        <v>1359</v>
      </c>
      <c r="B360" s="11" t="inlineStr">
        <is>
          <t>Inativo</t>
        </is>
      </c>
      <c r="C360" s="75" t="inlineStr">
        <is>
          <t>HENRIQUE DE SOUZA AMORIM</t>
        </is>
      </c>
      <c r="D360" s="75" t="inlineStr">
        <is>
          <t>019.995.736-33</t>
        </is>
      </c>
      <c r="E360" s="389" t="n">
        <v>31</v>
      </c>
      <c r="F360" s="389">
        <f>IFERROR(VLOOKUP(QUADRO[[#This Row],[L.ATUAL]],REFERENCIA!A:J,8,FALSE),"")</f>
        <v/>
      </c>
      <c r="G360" s="75" t="inlineStr">
        <is>
          <t>Vendedor</t>
        </is>
      </c>
      <c r="H360" s="75" t="inlineStr">
        <is>
          <t>Vendedor</t>
        </is>
      </c>
      <c r="I360" s="54" t="n">
        <v>44908</v>
      </c>
      <c r="J360" s="54">
        <f>IFERROR(QUADRO[[#This Row],[ADMISSAO]]+29,"")</f>
        <v/>
      </c>
      <c r="K360" s="54">
        <f>IFERROR(QUADRO[[#This Row],[EXP.30]]+60,"")</f>
        <v/>
      </c>
      <c r="L360" s="51" t="n"/>
      <c r="M360" s="829">
        <f>IFERROR(VLOOKUP(QUADRO[[#This Row],[F. REGISTRO]]&amp;QUADRO[[#This Row],[L.ATUAL]],REFERENCIA!D:E,2,FALSE),IF(QUADRO[[#This Row],[F. REGISTRO]]="Gerente",2500,""))</f>
        <v/>
      </c>
      <c r="N360" s="31" t="inlineStr">
        <is>
          <t>Itaú</t>
        </is>
      </c>
      <c r="O360" s="147" t="n"/>
      <c r="P360" s="147" t="n"/>
      <c r="Q360" s="147" t="n"/>
      <c r="R360" s="31" t="inlineStr">
        <is>
          <t>Corrente</t>
        </is>
      </c>
      <c r="S360" s="168" t="inlineStr">
        <is>
          <t xml:space="preserve">TELEFONE </t>
        </is>
      </c>
      <c r="T360" s="147" t="inlineStr">
        <is>
          <t>(31) 97546-4101</t>
        </is>
      </c>
      <c r="U360" s="250" t="n"/>
      <c r="Z360" s="610" t="n"/>
    </row>
    <row r="361" hidden="1" ht="15" customHeight="1" s="490">
      <c r="A361" s="728" t="n">
        <v>1360</v>
      </c>
      <c r="B361" s="11" t="inlineStr">
        <is>
          <t>Inativo</t>
        </is>
      </c>
      <c r="C361" s="75" t="inlineStr">
        <is>
          <t>LUCAS GABRIEL VIEIRA DE OLIVEIRA</t>
        </is>
      </c>
      <c r="D361" s="75" t="inlineStr">
        <is>
          <t>135.754.406-54</t>
        </is>
      </c>
      <c r="E361" s="389" t="n">
        <v>19</v>
      </c>
      <c r="F361" s="389">
        <f>IFERROR(VLOOKUP(QUADRO[[#This Row],[L.ATUAL]],REFERENCIA!A:J,8,FALSE),"")</f>
        <v/>
      </c>
      <c r="G361" s="75" t="inlineStr">
        <is>
          <t>Vendedor</t>
        </is>
      </c>
      <c r="H361" s="75" t="inlineStr">
        <is>
          <t>Vendedor</t>
        </is>
      </c>
      <c r="I361" s="54" t="n">
        <v>44908</v>
      </c>
      <c r="J361" s="54">
        <f>IFERROR(QUADRO[[#This Row],[ADMISSAO]]+29,"")</f>
        <v/>
      </c>
      <c r="K361" s="54">
        <f>IFERROR(QUADRO[[#This Row],[EXP.30]]+60,"")</f>
        <v/>
      </c>
      <c r="L361" s="77" t="n"/>
      <c r="M361" s="835">
        <f>IFERROR(VLOOKUP(QUADRO[[#This Row],[F. REGISTRO]]&amp;QUADRO[[#This Row],[L.ATUAL]],REFERENCIA!D:E,2,FALSE),IF(QUADRO[[#This Row],[F. REGISTRO]]="Gerente",2500,""))</f>
        <v/>
      </c>
      <c r="N361" s="41" t="inlineStr">
        <is>
          <t>Itaú</t>
        </is>
      </c>
      <c r="O361" s="116" t="n">
        <v>3114</v>
      </c>
      <c r="P361" s="116" t="n">
        <v>85379</v>
      </c>
      <c r="Q361" s="116" t="n">
        <v>3</v>
      </c>
      <c r="R361" s="41" t="inlineStr">
        <is>
          <t>Corrente</t>
        </is>
      </c>
      <c r="S361" s="389" t="inlineStr">
        <is>
          <t>CPF</t>
        </is>
      </c>
      <c r="T361" s="116" t="inlineStr">
        <is>
          <t>135.754.406-54</t>
        </is>
      </c>
      <c r="U361" s="250" t="n"/>
      <c r="Z361" s="610" t="n"/>
    </row>
    <row r="362" hidden="1" ht="15" customHeight="1" s="490">
      <c r="A362" s="728" t="n">
        <v>1361</v>
      </c>
      <c r="B362" s="11" t="inlineStr">
        <is>
          <t>Inativo</t>
        </is>
      </c>
      <c r="C362" s="75" t="inlineStr">
        <is>
          <t>VINICIUS VIEGER SILVA</t>
        </is>
      </c>
      <c r="D362" s="75" t="inlineStr">
        <is>
          <t>462.773.378-07</t>
        </is>
      </c>
      <c r="E362" s="389" t="n">
        <v>1</v>
      </c>
      <c r="F362" s="389">
        <f>IFERROR(VLOOKUP(QUADRO[[#This Row],[L.ATUAL]],REFERENCIA!A:J,8,FALSE),"")</f>
        <v/>
      </c>
      <c r="G362" s="75" t="inlineStr">
        <is>
          <t>Vendedor</t>
        </is>
      </c>
      <c r="H362" s="75" t="inlineStr">
        <is>
          <t>Vendedor</t>
        </is>
      </c>
      <c r="I362" s="54" t="n">
        <v>44909</v>
      </c>
      <c r="J362" s="54">
        <f>IFERROR(QUADRO[[#This Row],[ADMISSAO]]+29,"")</f>
        <v/>
      </c>
      <c r="K362" s="54">
        <f>IFERROR(QUADRO[[#This Row],[EXP.30]]+60,"")</f>
        <v/>
      </c>
      <c r="L362" s="77" t="n"/>
      <c r="M362" s="835">
        <f>IFERROR(VLOOKUP(QUADRO[[#This Row],[F. REGISTRO]]&amp;QUADRO[[#This Row],[L.ATUAL]],REFERENCIA!D:E,2,FALSE),IF(QUADRO[[#This Row],[F. REGISTRO]]="Gerente",2500,""))</f>
        <v/>
      </c>
      <c r="N362" s="41" t="inlineStr">
        <is>
          <t>Itaú</t>
        </is>
      </c>
      <c r="O362" s="116" t="n">
        <v>5297</v>
      </c>
      <c r="P362" s="116" t="n">
        <v>12275</v>
      </c>
      <c r="Q362" s="116" t="n">
        <v>5</v>
      </c>
      <c r="R362" s="41" t="inlineStr">
        <is>
          <t>Corrente</t>
        </is>
      </c>
      <c r="S362" s="389" t="inlineStr">
        <is>
          <t>CPF</t>
        </is>
      </c>
      <c r="T362" s="116" t="inlineStr">
        <is>
          <t>462.773.378-07</t>
        </is>
      </c>
      <c r="U362" s="250" t="n"/>
      <c r="Z362" s="610" t="n"/>
    </row>
    <row r="363" hidden="1" ht="15" customHeight="1" s="490">
      <c r="A363" s="728" t="n">
        <v>1362</v>
      </c>
      <c r="B363" s="11" t="inlineStr">
        <is>
          <t>Inativo</t>
        </is>
      </c>
      <c r="C363" s="75" t="inlineStr">
        <is>
          <t>ERIC VENANCIO SOUZA SILVA</t>
        </is>
      </c>
      <c r="D363" s="75" t="inlineStr">
        <is>
          <t>423.083.548-52</t>
        </is>
      </c>
      <c r="E363" s="389" t="n">
        <v>10</v>
      </c>
      <c r="F363" s="389">
        <f>IFERROR(VLOOKUP(QUADRO[[#This Row],[L.ATUAL]],REFERENCIA!A:J,8,FALSE),"")</f>
        <v/>
      </c>
      <c r="G363" s="75" t="inlineStr">
        <is>
          <t>Vendedor</t>
        </is>
      </c>
      <c r="H363" s="75" t="inlineStr">
        <is>
          <t>Vendedor</t>
        </is>
      </c>
      <c r="I363" s="54" t="n">
        <v>44910</v>
      </c>
      <c r="J363" s="29">
        <f>IFERROR(QUADRO[[#This Row],[ADMISSAO]]+29,"")</f>
        <v/>
      </c>
      <c r="K363" s="29">
        <f>IFERROR(QUADRO[[#This Row],[EXP.30]]+60,"")</f>
        <v/>
      </c>
      <c r="L363" s="77" t="n"/>
      <c r="M363" s="835">
        <f>IFERROR(VLOOKUP(QUADRO[[#This Row],[F. REGISTRO]]&amp;QUADRO[[#This Row],[L.ATUAL]],REFERENCIA!D:E,2,FALSE),IF(QUADRO[[#This Row],[F. REGISTRO]]="Gerente",2500,""))</f>
        <v/>
      </c>
      <c r="N363" s="41" t="inlineStr">
        <is>
          <t>Itaú</t>
        </is>
      </c>
      <c r="O363" s="116" t="n"/>
      <c r="P363" s="116" t="n"/>
      <c r="Q363" s="116" t="n"/>
      <c r="R363" s="41" t="inlineStr">
        <is>
          <t>Corrente</t>
        </is>
      </c>
      <c r="S363" s="389" t="inlineStr">
        <is>
          <t>CPF</t>
        </is>
      </c>
      <c r="T363" s="116" t="inlineStr">
        <is>
          <t>423.083.548-52</t>
        </is>
      </c>
      <c r="U363" s="250" t="n"/>
      <c r="Z363" s="610" t="n"/>
    </row>
    <row r="364" hidden="1" ht="15" customHeight="1" s="490">
      <c r="A364" s="728" t="n">
        <v>1363</v>
      </c>
      <c r="B364" s="11" t="inlineStr">
        <is>
          <t>Inativo</t>
        </is>
      </c>
      <c r="C364" s="75" t="inlineStr">
        <is>
          <t>THALYTA RIBEIRO SANTOS CARDOSO</t>
        </is>
      </c>
      <c r="D364" s="75" t="inlineStr">
        <is>
          <t>423.899.878-26</t>
        </is>
      </c>
      <c r="E364" s="389" t="n">
        <v>5</v>
      </c>
      <c r="F364" s="389">
        <f>IFERROR(VLOOKUP(QUADRO[[#This Row],[L.ATUAL]],REFERENCIA!A:J,8,FALSE),"")</f>
        <v/>
      </c>
      <c r="G364" s="75" t="inlineStr">
        <is>
          <t>Caixa</t>
        </is>
      </c>
      <c r="H364" s="75" t="inlineStr">
        <is>
          <t>Caixa</t>
        </is>
      </c>
      <c r="I364" s="54" t="n">
        <v>44910</v>
      </c>
      <c r="J364" s="29">
        <f>IFERROR(QUADRO[[#This Row],[ADMISSAO]]+29,"")</f>
        <v/>
      </c>
      <c r="K364" s="29">
        <f>IFERROR(QUADRO[[#This Row],[EXP.30]]+60,"")</f>
        <v/>
      </c>
      <c r="L364" s="77" t="n"/>
      <c r="M364" s="835">
        <f>IFERROR(VLOOKUP(QUADRO[[#This Row],[F. REGISTRO]]&amp;QUADRO[[#This Row],[L.ATUAL]],REFERENCIA!D:E,2,FALSE),IF(QUADRO[[#This Row],[F. REGISTRO]]="Gerente",2500,""))</f>
        <v/>
      </c>
      <c r="N364" s="41" t="inlineStr">
        <is>
          <t>Itaú</t>
        </is>
      </c>
      <c r="O364" s="116" t="n"/>
      <c r="P364" s="116" t="n"/>
      <c r="Q364" s="116" t="n"/>
      <c r="R364" s="41" t="inlineStr">
        <is>
          <t>Corrente</t>
        </is>
      </c>
      <c r="S364" s="389" t="inlineStr">
        <is>
          <t>CPF</t>
        </is>
      </c>
      <c r="T364" s="116" t="inlineStr">
        <is>
          <t>423.899.878-26</t>
        </is>
      </c>
      <c r="U364" s="250" t="n"/>
      <c r="Z364" s="610" t="n"/>
    </row>
    <row r="365" hidden="1" ht="15" customHeight="1" s="490">
      <c r="A365" s="728" t="n">
        <v>1364</v>
      </c>
      <c r="B365" s="11" t="inlineStr">
        <is>
          <t>Inativo</t>
        </is>
      </c>
      <c r="C365" s="75" t="inlineStr">
        <is>
          <t>IGOR GUSTAVO CARDOSO AMBROSIO</t>
        </is>
      </c>
      <c r="D365" s="75" t="inlineStr">
        <is>
          <t>142.223.956-09</t>
        </is>
      </c>
      <c r="E365" s="389" t="n">
        <v>19</v>
      </c>
      <c r="F365" s="389">
        <f>IFERROR(VLOOKUP(QUADRO[[#This Row],[L.ATUAL]],REFERENCIA!A:J,8,FALSE),"")</f>
        <v/>
      </c>
      <c r="G365" s="75" t="inlineStr">
        <is>
          <t>Estoquista</t>
        </is>
      </c>
      <c r="H365" s="75" t="inlineStr">
        <is>
          <t>Estoquista</t>
        </is>
      </c>
      <c r="I365" s="54" t="n">
        <v>44916</v>
      </c>
      <c r="J365" s="54">
        <f>IFERROR(QUADRO[[#This Row],[ADMISSAO]]+29,"")</f>
        <v/>
      </c>
      <c r="K365" s="54">
        <f>IFERROR(QUADRO[[#This Row],[EXP.30]]+60,"")</f>
        <v/>
      </c>
      <c r="L365" s="77" t="n"/>
      <c r="M365" s="835">
        <f>IFERROR(VLOOKUP(QUADRO[[#This Row],[F. REGISTRO]]&amp;QUADRO[[#This Row],[L.ATUAL]],REFERENCIA!D:E,2,FALSE),IF(QUADRO[[#This Row],[F. REGISTRO]]="Gerente",2500,""))</f>
        <v/>
      </c>
      <c r="N365" s="41" t="inlineStr">
        <is>
          <t>Itaú</t>
        </is>
      </c>
      <c r="O365" s="116" t="n"/>
      <c r="P365" s="116" t="n"/>
      <c r="Q365" s="116" t="n"/>
      <c r="R365" s="41" t="inlineStr">
        <is>
          <t>Corrente</t>
        </is>
      </c>
      <c r="S365" s="389" t="n"/>
      <c r="T365" s="116" t="n"/>
      <c r="U365" s="250" t="n"/>
      <c r="Z365" s="610" t="n"/>
    </row>
    <row r="366" hidden="1" ht="15" customHeight="1" s="490">
      <c r="A366" s="728" t="n">
        <v>1365</v>
      </c>
      <c r="B366" s="11" t="inlineStr">
        <is>
          <t>Inativo</t>
        </is>
      </c>
      <c r="C366" s="75" t="inlineStr">
        <is>
          <t>CAIO OLIVEIRA LARA MASSARA</t>
        </is>
      </c>
      <c r="D366" s="75" t="inlineStr">
        <is>
          <t>122.963.036-84</t>
        </is>
      </c>
      <c r="E366" s="389" t="n">
        <v>19</v>
      </c>
      <c r="F366" s="389">
        <f>IFERROR(VLOOKUP(QUADRO[[#This Row],[L.ATUAL]],REFERENCIA!A:J,8,FALSE),"")</f>
        <v/>
      </c>
      <c r="G366" s="75" t="inlineStr">
        <is>
          <t>Vendedor</t>
        </is>
      </c>
      <c r="H366" s="75" t="inlineStr">
        <is>
          <t>Vendedor</t>
        </is>
      </c>
      <c r="I366" s="54" t="n">
        <v>44916</v>
      </c>
      <c r="J366" s="54">
        <f>IFERROR(QUADRO[[#This Row],[ADMISSAO]]+29,"")</f>
        <v/>
      </c>
      <c r="K366" s="54">
        <f>IFERROR(QUADRO[[#This Row],[EXP.30]]+60,"")</f>
        <v/>
      </c>
      <c r="L366" s="77" t="inlineStr">
        <is>
          <t>OK</t>
        </is>
      </c>
      <c r="M366" s="835">
        <f>IFERROR(VLOOKUP(QUADRO[[#This Row],[F. REGISTRO]]&amp;QUADRO[[#This Row],[L.ATUAL]],REFERENCIA!D:E,2,FALSE),IF(QUADRO[[#This Row],[F. REGISTRO]]="Gerente",2500,""))</f>
        <v/>
      </c>
      <c r="N366" s="41" t="inlineStr">
        <is>
          <t>Itaú</t>
        </is>
      </c>
      <c r="O366" s="116" t="n">
        <v>8295</v>
      </c>
      <c r="P366" s="116" t="n">
        <v>61651</v>
      </c>
      <c r="Q366" s="116" t="n">
        <v>3</v>
      </c>
      <c r="R366" s="41" t="inlineStr">
        <is>
          <t>Corrente</t>
        </is>
      </c>
      <c r="S366" s="389" t="inlineStr">
        <is>
          <t>CPF</t>
        </is>
      </c>
      <c r="T366" s="116" t="inlineStr">
        <is>
          <t>122.963.036-84</t>
        </is>
      </c>
      <c r="U366" s="250" t="n"/>
      <c r="Z366" s="610" t="n"/>
    </row>
    <row r="367" hidden="1" ht="15" customHeight="1" s="490">
      <c r="A367" s="728" t="n">
        <v>1366</v>
      </c>
      <c r="B367" s="11" t="inlineStr">
        <is>
          <t>Inativo</t>
        </is>
      </c>
      <c r="C367" s="75" t="inlineStr">
        <is>
          <t>EDUARDO BRANDAO LIMA SANTOS</t>
        </is>
      </c>
      <c r="D367" s="75" t="inlineStr">
        <is>
          <t>130.490.236-60</t>
        </is>
      </c>
      <c r="E367" s="389" t="n">
        <v>26</v>
      </c>
      <c r="F367" s="389">
        <f>IFERROR(VLOOKUP(QUADRO[[#This Row],[L.ATUAL]],REFERENCIA!A:J,8,FALSE),"")</f>
        <v/>
      </c>
      <c r="G367" s="75" t="inlineStr">
        <is>
          <t>Vendedor</t>
        </is>
      </c>
      <c r="H367" s="75" t="inlineStr">
        <is>
          <t>Vendedor</t>
        </is>
      </c>
      <c r="I367" s="54" t="n">
        <v>44916</v>
      </c>
      <c r="J367" s="54">
        <f>IFERROR(QUADRO[[#This Row],[ADMISSAO]]+29,"")</f>
        <v/>
      </c>
      <c r="K367" s="54">
        <f>IFERROR(QUADRO[[#This Row],[EXP.30]]+60,"")</f>
        <v/>
      </c>
      <c r="L367" s="77" t="n"/>
      <c r="M367" s="835">
        <f>IFERROR(VLOOKUP(QUADRO[[#This Row],[F. REGISTRO]]&amp;QUADRO[[#This Row],[L.ATUAL]],REFERENCIA!D:E,2,FALSE),IF(QUADRO[[#This Row],[F. REGISTRO]]="Gerente",2500,""))</f>
        <v/>
      </c>
      <c r="N367" s="41" t="inlineStr">
        <is>
          <t>Itaú</t>
        </is>
      </c>
      <c r="O367" s="116" t="n">
        <v>3053</v>
      </c>
      <c r="P367" s="116" t="n">
        <v>51987</v>
      </c>
      <c r="Q367" s="116" t="n">
        <v>6</v>
      </c>
      <c r="R367" s="41" t="inlineStr">
        <is>
          <t>Corrente</t>
        </is>
      </c>
      <c r="S367" s="389" t="inlineStr">
        <is>
          <t xml:space="preserve">TELEFONE </t>
        </is>
      </c>
      <c r="T367" s="116" t="n">
        <v>31982723756</v>
      </c>
      <c r="U367" s="133" t="inlineStr">
        <is>
          <t>eduardols1.santos@gmail.com</t>
        </is>
      </c>
      <c r="Z367" s="610" t="n"/>
    </row>
    <row r="368" hidden="1" ht="15" customHeight="1" s="490">
      <c r="A368" s="728" t="n">
        <v>1367</v>
      </c>
      <c r="B368" s="11" t="inlineStr">
        <is>
          <t>Inativo</t>
        </is>
      </c>
      <c r="C368" s="75" t="inlineStr">
        <is>
          <t>EDUARDO BRANDAO LIMA SANTOS</t>
        </is>
      </c>
      <c r="D368" s="126" t="n">
        <v>13049023660</v>
      </c>
      <c r="E368" s="389" t="n">
        <v>26</v>
      </c>
      <c r="F368" s="389">
        <f>IFERROR(VLOOKUP(QUADRO[[#This Row],[L.ATUAL]],REFERENCIA!A:J,8,FALSE),"")</f>
        <v/>
      </c>
      <c r="G368" s="75" t="inlineStr">
        <is>
          <t>Caixa</t>
        </is>
      </c>
      <c r="H368" s="75" t="inlineStr">
        <is>
          <t>Caixa</t>
        </is>
      </c>
      <c r="I368" s="54" t="n">
        <v>44916</v>
      </c>
      <c r="J368" s="54">
        <f>IFERROR(QUADRO[[#This Row],[ADMISSAO]]+29,"")</f>
        <v/>
      </c>
      <c r="K368" s="54">
        <f>IFERROR(QUADRO[[#This Row],[EXP.30]]+60,"")</f>
        <v/>
      </c>
      <c r="L368" s="77" t="inlineStr">
        <is>
          <t>OK</t>
        </is>
      </c>
      <c r="M368" s="835">
        <f>IFERROR(VLOOKUP(QUADRO[[#This Row],[F. REGISTRO]]&amp;QUADRO[[#This Row],[L.ATUAL]],REFERENCIA!D:E,2,FALSE),IF(QUADRO[[#This Row],[F. REGISTRO]]="Gerente",2500,""))</f>
        <v/>
      </c>
      <c r="N368" s="41" t="inlineStr">
        <is>
          <t>Itaú</t>
        </is>
      </c>
      <c r="O368" s="116" t="n">
        <v>3053</v>
      </c>
      <c r="P368" s="116" t="n">
        <v>51987</v>
      </c>
      <c r="Q368" s="116" t="n">
        <v>6</v>
      </c>
      <c r="R368" s="41" t="inlineStr">
        <is>
          <t>Corrente</t>
        </is>
      </c>
      <c r="S368" s="389" t="n"/>
      <c r="T368" s="116" t="n">
        <v>31982723756</v>
      </c>
      <c r="U368" s="250" t="n"/>
      <c r="Z368" s="610" t="n"/>
    </row>
    <row r="369" hidden="1" ht="15" customHeight="1" s="490">
      <c r="A369" s="728" t="n">
        <v>1368</v>
      </c>
      <c r="B369" s="11" t="inlineStr">
        <is>
          <t>Inativo</t>
        </is>
      </c>
      <c r="C369" s="27" t="inlineStr">
        <is>
          <t>ISABELA LEITE FARIAS</t>
        </is>
      </c>
      <c r="D369" s="27" t="inlineStr">
        <is>
          <t>081.258.631-09</t>
        </is>
      </c>
      <c r="E369" s="389" t="n">
        <v>14</v>
      </c>
      <c r="F369" s="389">
        <f>IFERROR(VLOOKUP(QUADRO[[#This Row],[L.ATUAL]],REFERENCIA!A:J,8,FALSE),"")</f>
        <v/>
      </c>
      <c r="G369" s="27" t="inlineStr">
        <is>
          <t>Caixa</t>
        </is>
      </c>
      <c r="H369" s="27" t="inlineStr">
        <is>
          <t>Caixa</t>
        </is>
      </c>
      <c r="I369" s="29" t="n">
        <v>44918</v>
      </c>
      <c r="J369" s="29">
        <f>IFERROR(QUADRO[[#This Row],[ADMISSAO]]+29,"")</f>
        <v/>
      </c>
      <c r="K369" s="29">
        <f>IFERROR(QUADRO[[#This Row],[EXP.30]]+60,"")</f>
        <v/>
      </c>
      <c r="L369" s="118" t="inlineStr">
        <is>
          <t>NÃO TEM</t>
        </is>
      </c>
      <c r="M369" s="823">
        <f>IFERROR(VLOOKUP(QUADRO[[#This Row],[F. REGISTRO]]&amp;QUADRO[[#This Row],[L.ATUAL]],REFERENCIA!D:E,2,FALSE),IF(QUADRO[[#This Row],[F. REGISTRO]]="Gerente",2500,""))</f>
        <v/>
      </c>
      <c r="N369" s="41" t="inlineStr">
        <is>
          <t>Itaú</t>
        </is>
      </c>
      <c r="O369" s="389" t="n">
        <v>7851</v>
      </c>
      <c r="P369" s="389" t="n">
        <v>24090</v>
      </c>
      <c r="Q369" s="389" t="n">
        <v>8</v>
      </c>
      <c r="R369" s="41" t="inlineStr">
        <is>
          <t>Corrente</t>
        </is>
      </c>
      <c r="S369" s="389" t="inlineStr">
        <is>
          <t>E-MAIL</t>
        </is>
      </c>
      <c r="T369" s="59" t="inlineStr">
        <is>
          <t>fariasisabela932@gmail.com</t>
        </is>
      </c>
      <c r="U369" s="33" t="n"/>
      <c r="Z369" s="610" t="n"/>
    </row>
    <row r="370" hidden="1" ht="15" customHeight="1" s="490">
      <c r="A370" s="728" t="n">
        <v>1369</v>
      </c>
      <c r="B370" s="11" t="inlineStr">
        <is>
          <t>Inativo</t>
        </is>
      </c>
      <c r="C370" s="81" t="inlineStr">
        <is>
          <t>CINTHIA GUERRA FARIAS</t>
        </is>
      </c>
      <c r="D370" s="82" t="n">
        <v>6094917332</v>
      </c>
      <c r="E370" s="168" t="n">
        <v>30</v>
      </c>
      <c r="F370" s="389">
        <f>IFERROR(VLOOKUP(QUADRO[[#This Row],[L.ATUAL]],REFERENCIA!A:J,8,FALSE),"")</f>
        <v/>
      </c>
      <c r="G370" s="81" t="inlineStr">
        <is>
          <t>Vendedor</t>
        </is>
      </c>
      <c r="H370" s="81" t="inlineStr">
        <is>
          <t>Vendedor</t>
        </is>
      </c>
      <c r="I370" s="83" t="n">
        <v>45344</v>
      </c>
      <c r="J370" s="83">
        <f>IFERROR(QUADRO[[#This Row],[ADMISSAO]]+29,"")</f>
        <v/>
      </c>
      <c r="K370" s="83">
        <f>IFERROR(QUADRO[[#This Row],[EXP.30]]+60,"")</f>
        <v/>
      </c>
      <c r="L370" s="51" t="inlineStr">
        <is>
          <t>OK</t>
        </is>
      </c>
      <c r="M370" s="829">
        <f>IFERROR(VLOOKUP(QUADRO[[#This Row],[F. REGISTRO]]&amp;QUADRO[[#This Row],[L.ATUAL]],REFERENCIA!D:E,2,FALSE),IF(QUADRO[[#This Row],[F. REGISTRO]]="Gerente",2500,""))</f>
        <v/>
      </c>
      <c r="N370" s="31" t="inlineStr">
        <is>
          <t>Itaú</t>
        </is>
      </c>
      <c r="O370" s="147" t="n">
        <v>288</v>
      </c>
      <c r="P370" s="147" t="n">
        <v>97102</v>
      </c>
      <c r="Q370" s="147" t="n">
        <v>1</v>
      </c>
      <c r="R370" s="31" t="inlineStr">
        <is>
          <t>Corrente</t>
        </is>
      </c>
      <c r="S370" s="168" t="n"/>
      <c r="T370" s="147" t="inlineStr">
        <is>
          <t>(11)990085858</t>
        </is>
      </c>
      <c r="U370" s="84" t="n"/>
      <c r="Z370" s="610" t="n"/>
    </row>
    <row r="371" hidden="1" ht="15" customHeight="1" s="490">
      <c r="A371" s="728" t="n">
        <v>1370</v>
      </c>
      <c r="B371" s="11" t="inlineStr">
        <is>
          <t>Inativo</t>
        </is>
      </c>
      <c r="C371" s="75" t="inlineStr">
        <is>
          <t>SYMON ALVES SILVA</t>
        </is>
      </c>
      <c r="D371" s="75" t="n"/>
      <c r="E371" s="389" t="inlineStr">
        <is>
          <t>Sem registro</t>
        </is>
      </c>
      <c r="F371" s="389">
        <f>IFERROR(VLOOKUP(QUADRO[[#This Row],[L.ATUAL]],REFERENCIA!A:J,8,FALSE),"")</f>
        <v/>
      </c>
      <c r="G371" s="75" t="n"/>
      <c r="H371" s="75" t="n"/>
      <c r="I371" s="54" t="n">
        <v>44923</v>
      </c>
      <c r="J371" s="54">
        <f>IFERROR(QUADRO[[#This Row],[ADMISSAO]]+29,"")</f>
        <v/>
      </c>
      <c r="K371" s="54">
        <f>IFERROR(QUADRO[[#This Row],[EXP.30]]+60,"")</f>
        <v/>
      </c>
      <c r="L371" s="77" t="n"/>
      <c r="M371" s="828">
        <f>IFERROR(VLOOKUP(QUADRO[[#This Row],[F. REGISTRO]]&amp;QUADRO[[#This Row],[L.ATUAL]],REFERENCIA!D:E,2,FALSE),IF(QUADRO[[#This Row],[F. REGISTRO]]="Gerente",2500,""))</f>
        <v/>
      </c>
      <c r="N371" s="41" t="inlineStr">
        <is>
          <t>Itaú</t>
        </is>
      </c>
      <c r="O371" s="116" t="n"/>
      <c r="P371" s="116" t="n"/>
      <c r="Q371" s="116" t="n"/>
      <c r="R371" s="41" t="inlineStr">
        <is>
          <t>Corrente</t>
        </is>
      </c>
      <c r="S371" s="389" t="inlineStr">
        <is>
          <t>E-MAIL</t>
        </is>
      </c>
      <c r="T371" s="134" t="inlineStr">
        <is>
          <t>symonalves062@gmail.com</t>
        </is>
      </c>
      <c r="U371" s="250" t="n"/>
      <c r="Z371" s="610" t="n"/>
    </row>
    <row r="372" hidden="1" ht="15" customHeight="1" s="490">
      <c r="A372" s="728" t="n">
        <v>1371</v>
      </c>
      <c r="B372" s="11" t="inlineStr">
        <is>
          <t>Inativo</t>
        </is>
      </c>
      <c r="C372" s="75" t="inlineStr">
        <is>
          <t>DANIELLY EDUARDA MARTINS TOMAZ</t>
        </is>
      </c>
      <c r="D372" s="75" t="inlineStr">
        <is>
          <t>069.963.141-60</t>
        </is>
      </c>
      <c r="E372" s="389" t="n">
        <v>30</v>
      </c>
      <c r="F372" s="389">
        <f>IFERROR(VLOOKUP(QUADRO[[#This Row],[L.ATUAL]],REFERENCIA!A:J,8,FALSE),"")</f>
        <v/>
      </c>
      <c r="G372" s="75" t="inlineStr">
        <is>
          <t>Vendedor</t>
        </is>
      </c>
      <c r="H372" s="75" t="inlineStr">
        <is>
          <t>Vendedor</t>
        </is>
      </c>
      <c r="I372" s="54" t="n">
        <v>44918</v>
      </c>
      <c r="J372" s="54">
        <f>IFERROR(QUADRO[[#This Row],[ADMISSAO]]+29,"")</f>
        <v/>
      </c>
      <c r="K372" s="54">
        <f>IFERROR(QUADRO[[#This Row],[EXP.30]]+60,"")</f>
        <v/>
      </c>
      <c r="L372" s="77" t="n"/>
      <c r="M372" s="835">
        <f>IFERROR(VLOOKUP(QUADRO[[#This Row],[F. REGISTRO]]&amp;QUADRO[[#This Row],[L.ATUAL]],REFERENCIA!D:E,2,FALSE),IF(QUADRO[[#This Row],[F. REGISTRO]]="Gerente",2500,""))</f>
        <v/>
      </c>
      <c r="N372" s="41" t="inlineStr">
        <is>
          <t>Itaú</t>
        </is>
      </c>
      <c r="O372" s="116" t="n"/>
      <c r="P372" s="116" t="n"/>
      <c r="Q372" s="116" t="n"/>
      <c r="R372" s="41" t="inlineStr">
        <is>
          <t>Corrente</t>
        </is>
      </c>
      <c r="S372" s="389" t="inlineStr">
        <is>
          <t xml:space="preserve">TELEFONE </t>
        </is>
      </c>
      <c r="T372" s="116" t="n">
        <v>65984637587</v>
      </c>
      <c r="U372" s="250" t="n"/>
      <c r="Z372" s="610" t="n"/>
    </row>
    <row r="373" hidden="1" ht="15" customHeight="1" s="490">
      <c r="A373" s="728" t="n">
        <v>1372</v>
      </c>
      <c r="B373" s="11" t="inlineStr">
        <is>
          <t>Inativo</t>
        </is>
      </c>
      <c r="C373" s="75" t="inlineStr">
        <is>
          <t>ADRIANA TORRES RODRIGUES</t>
        </is>
      </c>
      <c r="D373" s="75" t="inlineStr">
        <is>
          <t>022.381.756-28</t>
        </is>
      </c>
      <c r="E373" s="389" t="n">
        <v>26</v>
      </c>
      <c r="F373" s="389">
        <f>IFERROR(VLOOKUP(QUADRO[[#This Row],[L.ATUAL]],REFERENCIA!A:J,8,FALSE),"")</f>
        <v/>
      </c>
      <c r="G373" s="75" t="inlineStr">
        <is>
          <t>Vendedor</t>
        </is>
      </c>
      <c r="H373" s="75" t="inlineStr">
        <is>
          <t>Vendedor</t>
        </is>
      </c>
      <c r="I373" s="54" t="n">
        <v>44937</v>
      </c>
      <c r="J373" s="54">
        <f>IFERROR(QUADRO[[#This Row],[ADMISSAO]]+29,"")</f>
        <v/>
      </c>
      <c r="K373" s="54">
        <f>IFERROR(QUADRO[[#This Row],[EXP.30]]+60,"")</f>
        <v/>
      </c>
      <c r="L373" s="77" t="inlineStr">
        <is>
          <t>OK</t>
        </is>
      </c>
      <c r="M373" s="835">
        <f>IFERROR(VLOOKUP(QUADRO[[#This Row],[F. REGISTRO]]&amp;QUADRO[[#This Row],[L.ATUAL]],REFERENCIA!D:E,2,FALSE),IF(QUADRO[[#This Row],[F. REGISTRO]]="Gerente",2500,""))</f>
        <v/>
      </c>
      <c r="N373" s="41" t="inlineStr">
        <is>
          <t>Itaú</t>
        </is>
      </c>
      <c r="O373" s="116" t="n">
        <v>6960</v>
      </c>
      <c r="P373" s="116" t="n">
        <v>60490</v>
      </c>
      <c r="Q373" s="116" t="n">
        <v>5</v>
      </c>
      <c r="R373" s="41" t="inlineStr">
        <is>
          <t>Corrente</t>
        </is>
      </c>
      <c r="S373" s="389" t="inlineStr">
        <is>
          <t>CPF</t>
        </is>
      </c>
      <c r="T373" s="116" t="inlineStr">
        <is>
          <t>022.381.756-28</t>
        </is>
      </c>
      <c r="U373" s="133" t="inlineStr">
        <is>
          <t>adrianatorres95369@gmail.com</t>
        </is>
      </c>
      <c r="Z373" s="610" t="n"/>
    </row>
    <row r="374" hidden="1" ht="15" customHeight="1" s="490">
      <c r="A374" s="728" t="n">
        <v>1373</v>
      </c>
      <c r="B374" s="11" t="inlineStr">
        <is>
          <t>Inativo</t>
        </is>
      </c>
      <c r="C374" s="75" t="inlineStr">
        <is>
          <t>JOAO PEDRO RICCI RIBEIRO</t>
        </is>
      </c>
      <c r="D374" s="75" t="inlineStr">
        <is>
          <t>536.726.968-03</t>
        </is>
      </c>
      <c r="E374" s="389" t="n">
        <v>18</v>
      </c>
      <c r="F374" s="389">
        <f>IFERROR(VLOOKUP(QUADRO[[#This Row],[L.ATUAL]],REFERENCIA!A:J,8,FALSE),"")</f>
        <v/>
      </c>
      <c r="G374" s="75" t="inlineStr">
        <is>
          <t>Vendedor</t>
        </is>
      </c>
      <c r="H374" s="75" t="inlineStr">
        <is>
          <t>Vendedor</t>
        </is>
      </c>
      <c r="I374" s="54" t="n">
        <v>44937</v>
      </c>
      <c r="J374" s="54">
        <f>IFERROR(QUADRO[[#This Row],[ADMISSAO]]+29,"")</f>
        <v/>
      </c>
      <c r="K374" s="54">
        <f>IFERROR(QUADRO[[#This Row],[EXP.30]]+60,"")</f>
        <v/>
      </c>
      <c r="L374" s="77" t="inlineStr">
        <is>
          <t>OK</t>
        </is>
      </c>
      <c r="M374" s="828">
        <f>IFERROR(VLOOKUP(QUADRO[[#This Row],[F. REGISTRO]]&amp;QUADRO[[#This Row],[L.ATUAL]],REFERENCIA!D:E,2,FALSE),IF(QUADRO[[#This Row],[F. REGISTRO]]="Gerente",2500,""))</f>
        <v/>
      </c>
      <c r="N374" s="41" t="inlineStr">
        <is>
          <t>Itaú</t>
        </is>
      </c>
      <c r="O374" s="116" t="n">
        <v>4890</v>
      </c>
      <c r="P374" s="116" t="n">
        <v>43348</v>
      </c>
      <c r="Q374" s="116" t="n">
        <v>7</v>
      </c>
      <c r="R374" s="41" t="inlineStr">
        <is>
          <t>Corrente</t>
        </is>
      </c>
      <c r="S374" s="389" t="n"/>
      <c r="T374" s="116" t="n"/>
      <c r="U374" s="250" t="n"/>
      <c r="Z374" s="610" t="n"/>
    </row>
    <row r="375" hidden="1" ht="15" customHeight="1" s="490">
      <c r="A375" s="728" t="n">
        <v>1374</v>
      </c>
      <c r="B375" s="11" t="inlineStr">
        <is>
          <t>Inativo</t>
        </is>
      </c>
      <c r="C375" s="75" t="inlineStr">
        <is>
          <t>JULIA CAROLINE ALVES DA SILVA</t>
        </is>
      </c>
      <c r="D375" s="75" t="inlineStr">
        <is>
          <t>491.813.778-43</t>
        </is>
      </c>
      <c r="E375" s="389" t="n">
        <v>2</v>
      </c>
      <c r="F375" s="389">
        <f>IFERROR(VLOOKUP(QUADRO[[#This Row],[L.ATUAL]],REFERENCIA!A:J,8,FALSE),"")</f>
        <v/>
      </c>
      <c r="G375" s="75" t="inlineStr">
        <is>
          <t>Vendedor</t>
        </is>
      </c>
      <c r="H375" s="75" t="inlineStr">
        <is>
          <t>Vendedor</t>
        </is>
      </c>
      <c r="I375" s="54" t="n">
        <v>44937</v>
      </c>
      <c r="J375" s="54">
        <f>IFERROR(QUADRO[[#This Row],[ADMISSAO]]+29,"")</f>
        <v/>
      </c>
      <c r="K375" s="54">
        <f>IFERROR(QUADRO[[#This Row],[EXP.30]]+60,"")</f>
        <v/>
      </c>
      <c r="L375" s="77" t="inlineStr">
        <is>
          <t>OK</t>
        </is>
      </c>
      <c r="M375" s="835">
        <f>IFERROR(VLOOKUP(QUADRO[[#This Row],[F. REGISTRO]]&amp;QUADRO[[#This Row],[L.ATUAL]],REFERENCIA!D:E,2,FALSE),IF(QUADRO[[#This Row],[F. REGISTRO]]="Gerente",2500,""))</f>
        <v/>
      </c>
      <c r="N375" s="41" t="inlineStr">
        <is>
          <t>Itaú</t>
        </is>
      </c>
      <c r="O375" s="116" t="n">
        <v>5297</v>
      </c>
      <c r="P375" s="116" t="n">
        <v>13590</v>
      </c>
      <c r="Q375" s="116" t="n">
        <v>6</v>
      </c>
      <c r="R375" s="41" t="inlineStr">
        <is>
          <t>Corrente</t>
        </is>
      </c>
      <c r="S375" s="389" t="n"/>
      <c r="T375" s="116" t="n"/>
      <c r="U375" s="250" t="n"/>
      <c r="Z375" s="610" t="n"/>
    </row>
    <row r="376" hidden="1" ht="15" customHeight="1" s="490">
      <c r="A376" s="728" t="n">
        <v>1375</v>
      </c>
      <c r="B376" s="11" t="inlineStr">
        <is>
          <t>Inativo</t>
        </is>
      </c>
      <c r="C376" s="75" t="inlineStr">
        <is>
          <t>DELAILLA MIRANDA DE OLIVEIRA FERNANDES</t>
        </is>
      </c>
      <c r="D376" s="75" t="inlineStr">
        <is>
          <t>460.796.838-22</t>
        </is>
      </c>
      <c r="E376" s="389" t="n">
        <v>4</v>
      </c>
      <c r="F376" s="389">
        <f>IFERROR(VLOOKUP(QUADRO[[#This Row],[L.ATUAL]],REFERENCIA!A:J,8,FALSE),"")</f>
        <v/>
      </c>
      <c r="G376" s="75" t="inlineStr">
        <is>
          <t>Vendedor</t>
        </is>
      </c>
      <c r="H376" s="75" t="inlineStr">
        <is>
          <t>Vendedor</t>
        </is>
      </c>
      <c r="I376" s="54" t="n">
        <v>44938</v>
      </c>
      <c r="J376" s="54">
        <f>IFERROR(QUADRO[[#This Row],[ADMISSAO]]+29,"")</f>
        <v/>
      </c>
      <c r="K376" s="54">
        <f>IFERROR(QUADRO[[#This Row],[EXP.30]]+60,"")</f>
        <v/>
      </c>
      <c r="L376" s="77" t="n"/>
      <c r="M376" s="835">
        <f>IFERROR(VLOOKUP(QUADRO[[#This Row],[F. REGISTRO]]&amp;QUADRO[[#This Row],[L.ATUAL]],REFERENCIA!D:E,2,FALSE),IF(QUADRO[[#This Row],[F. REGISTRO]]="Gerente",2500,""))</f>
        <v/>
      </c>
      <c r="N376" s="41" t="inlineStr">
        <is>
          <t>Itaú</t>
        </is>
      </c>
      <c r="O376" s="116" t="n"/>
      <c r="P376" s="116" t="n"/>
      <c r="Q376" s="116" t="n"/>
      <c r="R376" s="41" t="inlineStr">
        <is>
          <t>Corrente</t>
        </is>
      </c>
      <c r="S376" s="389" t="n"/>
      <c r="T376" s="116" t="n"/>
      <c r="U376" s="250" t="n"/>
      <c r="Z376" s="610" t="n"/>
    </row>
    <row r="377" hidden="1" ht="15" customHeight="1" s="490">
      <c r="A377" s="728" t="n">
        <v>1376</v>
      </c>
      <c r="B377" s="11" t="inlineStr">
        <is>
          <t>Inativo</t>
        </is>
      </c>
      <c r="C377" s="75" t="inlineStr">
        <is>
          <t>HARLLOW DE SOUZA BRAGA</t>
        </is>
      </c>
      <c r="D377" s="75" t="inlineStr">
        <is>
          <t>032.391.332-61</t>
        </is>
      </c>
      <c r="E377" s="389" t="n">
        <v>33</v>
      </c>
      <c r="F377" s="389">
        <f>IFERROR(VLOOKUP(QUADRO[[#This Row],[L.ATUAL]],REFERENCIA!A:J,8,FALSE),"")</f>
        <v/>
      </c>
      <c r="G377" s="75" t="inlineStr">
        <is>
          <t>Vendedor</t>
        </is>
      </c>
      <c r="H377" s="75" t="inlineStr">
        <is>
          <t>Vendedor</t>
        </is>
      </c>
      <c r="I377" s="54" t="n">
        <v>44939</v>
      </c>
      <c r="J377" s="54">
        <f>IFERROR(QUADRO[[#This Row],[ADMISSAO]]+29,"")</f>
        <v/>
      </c>
      <c r="K377" s="54">
        <f>IFERROR(QUADRO[[#This Row],[EXP.30]]+60,"")</f>
        <v/>
      </c>
      <c r="L377" s="77" t="inlineStr">
        <is>
          <t>OK</t>
        </is>
      </c>
      <c r="M377" s="828">
        <f>IFERROR(VLOOKUP(QUADRO[[#This Row],[F. REGISTRO]]&amp;QUADRO[[#This Row],[L.ATUAL]],REFERENCIA!D:E,2,FALSE),IF(QUADRO[[#This Row],[F. REGISTRO]]="Gerente",2500,""))</f>
        <v/>
      </c>
      <c r="N377" s="41" t="inlineStr">
        <is>
          <t>Itaú</t>
        </is>
      </c>
      <c r="O377" s="116" t="n">
        <v>7677</v>
      </c>
      <c r="P377" s="116" t="n">
        <v>15626</v>
      </c>
      <c r="Q377" s="116" t="n">
        <v>2</v>
      </c>
      <c r="R377" s="41" t="inlineStr">
        <is>
          <t>Corrente</t>
        </is>
      </c>
      <c r="S377" s="389" t="n"/>
      <c r="T377" s="116" t="n"/>
      <c r="U377" s="250" t="n"/>
      <c r="Z377" s="610" t="n"/>
    </row>
    <row r="378" hidden="1" ht="15" customHeight="1" s="490">
      <c r="A378" s="728" t="n">
        <v>1377</v>
      </c>
      <c r="B378" s="11" t="inlineStr">
        <is>
          <t>Inativo</t>
        </is>
      </c>
      <c r="C378" s="75" t="inlineStr">
        <is>
          <t>BRUNA FERNANDA DE OLIVEIRA</t>
        </is>
      </c>
      <c r="D378" s="75" t="inlineStr">
        <is>
          <t>455.302.688-03</t>
        </is>
      </c>
      <c r="E378" s="389" t="n">
        <v>21</v>
      </c>
      <c r="F378" s="389">
        <f>IFERROR(VLOOKUP(QUADRO[[#This Row],[L.ATUAL]],REFERENCIA!A:J,8,FALSE),"")</f>
        <v/>
      </c>
      <c r="G378" s="75" t="inlineStr">
        <is>
          <t>Vendedor</t>
        </is>
      </c>
      <c r="H378" s="75" t="inlineStr">
        <is>
          <t>Vendedor</t>
        </is>
      </c>
      <c r="I378" s="54" t="n">
        <v>44942</v>
      </c>
      <c r="J378" s="54">
        <f>IFERROR(QUADRO[[#This Row],[ADMISSAO]]+29,"")</f>
        <v/>
      </c>
      <c r="K378" s="54">
        <f>IFERROR(QUADRO[[#This Row],[EXP.30]]+60,"")</f>
        <v/>
      </c>
      <c r="L378" s="77" t="inlineStr">
        <is>
          <t>OK</t>
        </is>
      </c>
      <c r="M378" s="835">
        <f>IFERROR(VLOOKUP(QUADRO[[#This Row],[F. REGISTRO]]&amp;QUADRO[[#This Row],[L.ATUAL]],REFERENCIA!D:E,2,FALSE),IF(QUADRO[[#This Row],[F. REGISTRO]]="Gerente",2500,""))</f>
        <v/>
      </c>
      <c r="N378" s="41" t="inlineStr">
        <is>
          <t>Itaú</t>
        </is>
      </c>
      <c r="O378" s="116" t="n">
        <v>144</v>
      </c>
      <c r="P378" s="116" t="n">
        <v>48121</v>
      </c>
      <c r="Q378" s="116" t="n">
        <v>5</v>
      </c>
      <c r="R378" s="41" t="inlineStr">
        <is>
          <t>Corrente</t>
        </is>
      </c>
      <c r="S378" s="389" t="n"/>
      <c r="T378" s="116" t="n"/>
      <c r="U378" s="250" t="n"/>
      <c r="Z378" s="610" t="n"/>
    </row>
    <row r="379" hidden="1" ht="15" customHeight="1" s="490">
      <c r="A379" s="728" t="n">
        <v>1378</v>
      </c>
      <c r="B379" s="11" t="inlineStr">
        <is>
          <t>Inativo</t>
        </is>
      </c>
      <c r="C379" s="75" t="inlineStr">
        <is>
          <t>FAGNER ALVES DO PRADO</t>
        </is>
      </c>
      <c r="D379" s="75" t="inlineStr">
        <is>
          <t>143.711.636-10</t>
        </is>
      </c>
      <c r="E379" s="389" t="n">
        <v>25</v>
      </c>
      <c r="F379" s="389">
        <f>IFERROR(VLOOKUP(QUADRO[[#This Row],[L.ATUAL]],REFERENCIA!A:J,8,FALSE),"")</f>
        <v/>
      </c>
      <c r="G379" s="75" t="inlineStr">
        <is>
          <t>Vendedor</t>
        </is>
      </c>
      <c r="H379" s="75" t="inlineStr">
        <is>
          <t>Vendedor</t>
        </is>
      </c>
      <c r="I379" s="54" t="n">
        <v>44943</v>
      </c>
      <c r="J379" s="54">
        <f>IFERROR(QUADRO[[#This Row],[ADMISSAO]]+29,"")</f>
        <v/>
      </c>
      <c r="K379" s="54">
        <f>IFERROR(QUADRO[[#This Row],[EXP.30]]+60,"")</f>
        <v/>
      </c>
      <c r="L379" s="77" t="inlineStr">
        <is>
          <t>OK</t>
        </is>
      </c>
      <c r="M379" s="835">
        <f>IFERROR(VLOOKUP(QUADRO[[#This Row],[F. REGISTRO]]&amp;QUADRO[[#This Row],[L.ATUAL]],REFERENCIA!D:E,2,FALSE),IF(QUADRO[[#This Row],[F. REGISTRO]]="Gerente",2500,""))</f>
        <v/>
      </c>
      <c r="N379" s="41" t="inlineStr">
        <is>
          <t>Itaú</t>
        </is>
      </c>
      <c r="O379" s="116" t="n">
        <v>634</v>
      </c>
      <c r="P379" s="116" t="n">
        <v>47922</v>
      </c>
      <c r="Q379" s="116" t="n">
        <v>4</v>
      </c>
      <c r="R379" s="41" t="inlineStr">
        <is>
          <t>Corrente</t>
        </is>
      </c>
      <c r="S379" s="389" t="inlineStr">
        <is>
          <t>CPF</t>
        </is>
      </c>
      <c r="T379" s="116" t="n">
        <v>14371163610</v>
      </c>
      <c r="U379" s="133" t="inlineStr">
        <is>
          <t>fagneralves022@hotmail.com</t>
        </is>
      </c>
      <c r="Z379" s="610" t="n"/>
    </row>
    <row r="380" hidden="1" ht="15" customHeight="1" s="490">
      <c r="A380" s="728" t="n">
        <v>1379</v>
      </c>
      <c r="B380" s="11" t="inlineStr">
        <is>
          <t>Inativo</t>
        </is>
      </c>
      <c r="C380" s="75" t="inlineStr">
        <is>
          <t>FILIPE HENRIQUE RODRIGUES DA ROCHA NASCIMENTO</t>
        </is>
      </c>
      <c r="D380" s="75" t="inlineStr">
        <is>
          <t>115.473.696-20</t>
        </is>
      </c>
      <c r="E380" s="389" t="n">
        <v>25</v>
      </c>
      <c r="F380" s="389">
        <f>IFERROR(VLOOKUP(QUADRO[[#This Row],[L.ATUAL]],REFERENCIA!A:J,8,FALSE),"")</f>
        <v/>
      </c>
      <c r="G380" s="75" t="inlineStr">
        <is>
          <t>Sub Gerente</t>
        </is>
      </c>
      <c r="H380" s="75" t="inlineStr">
        <is>
          <t>Sub Gerente</t>
        </is>
      </c>
      <c r="I380" s="54" t="n">
        <v>44944</v>
      </c>
      <c r="J380" s="54">
        <f>IFERROR(QUADRO[[#This Row],[ADMISSAO]]+29,"")</f>
        <v/>
      </c>
      <c r="K380" s="54">
        <f>IFERROR(QUADRO[[#This Row],[EXP.30]]+60,"")</f>
        <v/>
      </c>
      <c r="L380" s="77" t="inlineStr">
        <is>
          <t>OK</t>
        </is>
      </c>
      <c r="M380" s="835">
        <f>IFERROR(VLOOKUP(QUADRO[[#This Row],[F. REGISTRO]]&amp;QUADRO[[#This Row],[L.ATUAL]],REFERENCIA!D:E,2,FALSE),IF(QUADRO[[#This Row],[F. REGISTRO]]="Gerente",2500,""))</f>
        <v/>
      </c>
      <c r="N380" s="41" t="inlineStr">
        <is>
          <t>Itaú</t>
        </is>
      </c>
      <c r="O380" s="116" t="n">
        <v>5325</v>
      </c>
      <c r="P380" s="116" t="n">
        <v>18931</v>
      </c>
      <c r="Q380" s="116" t="n">
        <v>3</v>
      </c>
      <c r="R380" s="41" t="inlineStr">
        <is>
          <t>Corrente</t>
        </is>
      </c>
      <c r="S380" s="389" t="inlineStr">
        <is>
          <t>CPF</t>
        </is>
      </c>
      <c r="T380" s="116" t="n">
        <v>11547369620</v>
      </c>
      <c r="U380" s="133" t="inlineStr">
        <is>
          <t>filipehrrn@hotmail.com</t>
        </is>
      </c>
      <c r="Z380" s="610" t="n"/>
    </row>
    <row r="381" hidden="1" ht="15" customHeight="1" s="490">
      <c r="A381" s="728" t="n">
        <v>1380</v>
      </c>
      <c r="B381" s="11" t="inlineStr">
        <is>
          <t>Inativo</t>
        </is>
      </c>
      <c r="C381" s="75" t="inlineStr">
        <is>
          <t>THIAGO JOSE BATISTA ALVES</t>
        </is>
      </c>
      <c r="D381" s="75" t="inlineStr">
        <is>
          <t>469.269.658-38</t>
        </is>
      </c>
      <c r="E381" s="389" t="n">
        <v>2</v>
      </c>
      <c r="F381" s="389">
        <f>IFERROR(VLOOKUP(QUADRO[[#This Row],[L.ATUAL]],REFERENCIA!A:J,8,FALSE),"")</f>
        <v/>
      </c>
      <c r="G381" s="75" t="inlineStr">
        <is>
          <t>Vendedor</t>
        </is>
      </c>
      <c r="H381" s="75" t="inlineStr">
        <is>
          <t>Vendedor</t>
        </is>
      </c>
      <c r="I381" s="54" t="n">
        <v>44945</v>
      </c>
      <c r="J381" s="54">
        <f>IFERROR(QUADRO[[#This Row],[ADMISSAO]]+29,"")</f>
        <v/>
      </c>
      <c r="K381" s="54">
        <f>IFERROR(QUADRO[[#This Row],[EXP.30]]+60,"")</f>
        <v/>
      </c>
      <c r="L381" s="77" t="inlineStr">
        <is>
          <t>OK</t>
        </is>
      </c>
      <c r="M381" s="835">
        <f>IFERROR(VLOOKUP(QUADRO[[#This Row],[F. REGISTRO]]&amp;QUADRO[[#This Row],[L.ATUAL]],REFERENCIA!D:E,2,FALSE),IF(QUADRO[[#This Row],[F. REGISTRO]]="Gerente",2500,""))</f>
        <v/>
      </c>
      <c r="N381" s="41" t="inlineStr">
        <is>
          <t>Itaú</t>
        </is>
      </c>
      <c r="O381" s="116" t="n">
        <v>5297</v>
      </c>
      <c r="P381" s="116" t="n">
        <v>13677</v>
      </c>
      <c r="Q381" s="116" t="n">
        <v>1</v>
      </c>
      <c r="R381" s="41" t="inlineStr">
        <is>
          <t>Corrente</t>
        </is>
      </c>
      <c r="S381" s="389" t="inlineStr">
        <is>
          <t>CPF</t>
        </is>
      </c>
      <c r="T381" s="116" t="inlineStr">
        <is>
          <t>469.269.658-38</t>
        </is>
      </c>
      <c r="U381" s="250" t="n"/>
      <c r="Z381" s="610" t="n"/>
    </row>
    <row r="382" hidden="1" ht="15" customHeight="1" s="490">
      <c r="A382" s="728" t="n">
        <v>1381</v>
      </c>
      <c r="B382" s="11" t="inlineStr">
        <is>
          <t>Inativo</t>
        </is>
      </c>
      <c r="C382" s="81" t="inlineStr">
        <is>
          <t>TATIANE CRISTINA MACIEL DE SOUSA</t>
        </is>
      </c>
      <c r="D382" s="126" t="inlineStr">
        <is>
          <t>416.675.458-09</t>
        </is>
      </c>
      <c r="E382" s="389" t="n">
        <v>16</v>
      </c>
      <c r="F382" s="389">
        <f>IFERROR(VLOOKUP(QUADRO[[#This Row],[L.ATUAL]],REFERENCIA!A:J,8,FALSE),"")</f>
        <v/>
      </c>
      <c r="G382" s="75" t="inlineStr">
        <is>
          <t>Vendedor</t>
        </is>
      </c>
      <c r="H382" s="75" t="inlineStr">
        <is>
          <t>Vendedor</t>
        </is>
      </c>
      <c r="I382" s="54" t="n">
        <v>44946</v>
      </c>
      <c r="J382" s="54">
        <f>IFERROR(QUADRO[[#This Row],[ADMISSAO]]+29,"")</f>
        <v/>
      </c>
      <c r="K382" s="54">
        <f>IFERROR(QUADRO[[#This Row],[EXP.30]]+60,"")</f>
        <v/>
      </c>
      <c r="L382" s="77" t="inlineStr">
        <is>
          <t>OK</t>
        </is>
      </c>
      <c r="M382" s="828">
        <f>IFERROR(VLOOKUP(QUADRO[[#This Row],[F. REGISTRO]]&amp;QUADRO[[#This Row],[L.ATUAL]],REFERENCIA!D:E,2,FALSE),IF(QUADRO[[#This Row],[F. REGISTRO]]="Gerente",2500,""))</f>
        <v/>
      </c>
      <c r="N382" s="41" t="inlineStr">
        <is>
          <t>Itaú</t>
        </is>
      </c>
      <c r="O382" s="116" t="n">
        <v>177</v>
      </c>
      <c r="P382" s="116" t="n">
        <v>20587</v>
      </c>
      <c r="Q382" s="116" t="n">
        <v>9</v>
      </c>
      <c r="R382" s="41" t="inlineStr">
        <is>
          <t>Corrente</t>
        </is>
      </c>
      <c r="S382" s="389" t="inlineStr">
        <is>
          <t>CPF</t>
        </is>
      </c>
      <c r="T382" s="424" t="inlineStr">
        <is>
          <t>416.675.458-09</t>
        </is>
      </c>
      <c r="U382" s="105" t="n"/>
      <c r="Z382" s="610" t="n"/>
    </row>
    <row r="383" hidden="1" ht="15" customHeight="1" s="490">
      <c r="A383" s="728" t="n">
        <v>1382</v>
      </c>
      <c r="B383" s="11" t="inlineStr">
        <is>
          <t>Inativo</t>
        </is>
      </c>
      <c r="C383" s="75" t="inlineStr">
        <is>
          <t>LUCAS EMANUEL GOMES CORDEIRO</t>
        </is>
      </c>
      <c r="D383" s="75" t="inlineStr">
        <is>
          <t>168.326.656-01</t>
        </is>
      </c>
      <c r="E383" s="389" t="n">
        <v>17</v>
      </c>
      <c r="F383" s="389">
        <f>IFERROR(VLOOKUP(QUADRO[[#This Row],[L.ATUAL]],REFERENCIA!A:J,8,FALSE),"")</f>
        <v/>
      </c>
      <c r="G383" s="75" t="inlineStr">
        <is>
          <t>Vendedor</t>
        </is>
      </c>
      <c r="H383" s="75" t="inlineStr">
        <is>
          <t>Vendedor</t>
        </is>
      </c>
      <c r="I383" s="54" t="n">
        <v>44946</v>
      </c>
      <c r="J383" s="54">
        <f>IFERROR(QUADRO[[#This Row],[ADMISSAO]]+29,"")</f>
        <v/>
      </c>
      <c r="K383" s="54">
        <f>IFERROR(QUADRO[[#This Row],[EXP.30]]+60,"")</f>
        <v/>
      </c>
      <c r="L383" s="77" t="inlineStr">
        <is>
          <t>OK</t>
        </is>
      </c>
      <c r="M383" s="835">
        <f>IFERROR(VLOOKUP(QUADRO[[#This Row],[F. REGISTRO]]&amp;QUADRO[[#This Row],[L.ATUAL]],REFERENCIA!D:E,2,FALSE),IF(QUADRO[[#This Row],[F. REGISTRO]]="Gerente",2500,""))</f>
        <v/>
      </c>
      <c r="N383" s="41" t="inlineStr">
        <is>
          <t>Itaú</t>
        </is>
      </c>
      <c r="O383" s="116" t="n">
        <v>1399</v>
      </c>
      <c r="P383" s="116" t="n">
        <v>87301</v>
      </c>
      <c r="Q383" s="116" t="n">
        <v>5</v>
      </c>
      <c r="R383" s="41" t="inlineStr">
        <is>
          <t>Corrente</t>
        </is>
      </c>
      <c r="S383" s="389" t="inlineStr">
        <is>
          <t>CPF</t>
        </is>
      </c>
      <c r="T383" s="116" t="inlineStr">
        <is>
          <t>168.326.656-01</t>
        </is>
      </c>
      <c r="U383" s="133" t="inlineStr">
        <is>
          <t>lucasemanuel02@icloud.com</t>
        </is>
      </c>
      <c r="Z383" s="610" t="n"/>
    </row>
    <row r="384" hidden="1" ht="15" customHeight="1" s="490">
      <c r="A384" s="728" t="n">
        <v>1383</v>
      </c>
      <c r="B384" s="11" t="inlineStr">
        <is>
          <t>Inativo</t>
        </is>
      </c>
      <c r="C384" s="75" t="inlineStr">
        <is>
          <t>JULIO CESAR FREDERICO DE BRITO NEVES</t>
        </is>
      </c>
      <c r="D384" s="75" t="inlineStr">
        <is>
          <t>440.551.738-06</t>
        </is>
      </c>
      <c r="E384" s="389" t="n">
        <v>6</v>
      </c>
      <c r="F384" s="389">
        <f>IFERROR(VLOOKUP(QUADRO[[#This Row],[L.ATUAL]],REFERENCIA!A:J,8,FALSE),"")</f>
        <v/>
      </c>
      <c r="G384" s="75" t="inlineStr">
        <is>
          <t>Vendedor</t>
        </is>
      </c>
      <c r="H384" s="75" t="inlineStr">
        <is>
          <t>Vendedor</t>
        </is>
      </c>
      <c r="I384" s="54" t="n">
        <v>44946</v>
      </c>
      <c r="J384" s="54">
        <f>IFERROR(QUADRO[[#This Row],[ADMISSAO]]+29,"")</f>
        <v/>
      </c>
      <c r="K384" s="54">
        <f>IFERROR(QUADRO[[#This Row],[EXP.30]]+60,"")</f>
        <v/>
      </c>
      <c r="L384" s="77" t="inlineStr">
        <is>
          <t>OK</t>
        </is>
      </c>
      <c r="M384" s="835">
        <f>IFERROR(VLOOKUP(QUADRO[[#This Row],[F. REGISTRO]]&amp;QUADRO[[#This Row],[L.ATUAL]],REFERENCIA!D:E,2,FALSE),IF(QUADRO[[#This Row],[F. REGISTRO]]="Gerente",2500,""))</f>
        <v/>
      </c>
      <c r="N384" s="41" t="inlineStr">
        <is>
          <t>Itaú</t>
        </is>
      </c>
      <c r="O384" s="116" t="n">
        <v>4898</v>
      </c>
      <c r="P384" s="116" t="n">
        <v>30944</v>
      </c>
      <c r="Q384" s="116" t="n">
        <v>0</v>
      </c>
      <c r="R384" s="41" t="inlineStr">
        <is>
          <t>Corrente</t>
        </is>
      </c>
      <c r="S384" s="389" t="inlineStr">
        <is>
          <t>CPF</t>
        </is>
      </c>
      <c r="T384" s="135" t="inlineStr">
        <is>
          <t>440.551.738-06</t>
        </is>
      </c>
      <c r="U384" s="250" t="n"/>
      <c r="Z384" s="610" t="n"/>
    </row>
    <row r="385" hidden="1" ht="15" customHeight="1" s="490">
      <c r="A385" s="728" t="n">
        <v>1384</v>
      </c>
      <c r="B385" s="11" t="inlineStr">
        <is>
          <t>Inativo</t>
        </is>
      </c>
      <c r="C385" s="75" t="inlineStr">
        <is>
          <t>CINTHIA SILVA LEITE</t>
        </is>
      </c>
      <c r="D385" s="75" t="inlineStr">
        <is>
          <t>103.789.476-64</t>
        </is>
      </c>
      <c r="E385" s="389" t="n">
        <v>31</v>
      </c>
      <c r="F385" s="389">
        <f>IFERROR(VLOOKUP(QUADRO[[#This Row],[L.ATUAL]],REFERENCIA!A:J,8,FALSE),"")</f>
        <v/>
      </c>
      <c r="G385" s="75" t="inlineStr">
        <is>
          <t>Vendedor</t>
        </is>
      </c>
      <c r="H385" s="75" t="inlineStr">
        <is>
          <t>Vendedor</t>
        </is>
      </c>
      <c r="I385" s="54" t="n">
        <v>44946</v>
      </c>
      <c r="J385" s="54">
        <f>IFERROR(QUADRO[[#This Row],[ADMISSAO]]+29,"")</f>
        <v/>
      </c>
      <c r="K385" s="54">
        <f>IFERROR(QUADRO[[#This Row],[EXP.30]]+60,"")</f>
        <v/>
      </c>
      <c r="L385" s="77" t="inlineStr">
        <is>
          <t>OK</t>
        </is>
      </c>
      <c r="M385" s="835">
        <f>IFERROR(VLOOKUP(QUADRO[[#This Row],[F. REGISTRO]]&amp;QUADRO[[#This Row],[L.ATUAL]],REFERENCIA!D:E,2,FALSE),IF(QUADRO[[#This Row],[F. REGISTRO]]="Gerente",2500,""))</f>
        <v/>
      </c>
      <c r="N385" s="41" t="inlineStr">
        <is>
          <t>Itaú</t>
        </is>
      </c>
      <c r="O385" s="116" t="n">
        <v>6519</v>
      </c>
      <c r="P385" s="116" t="n">
        <v>44250</v>
      </c>
      <c r="Q385" s="116" t="n">
        <v>0</v>
      </c>
      <c r="R385" s="41" t="inlineStr">
        <is>
          <t>Corrente</t>
        </is>
      </c>
      <c r="S385" s="389" t="inlineStr">
        <is>
          <t xml:space="preserve">TELEFONE </t>
        </is>
      </c>
      <c r="T385" s="116" t="n">
        <v>31993554195</v>
      </c>
      <c r="U385" s="250" t="n"/>
      <c r="Z385" s="610" t="n"/>
    </row>
    <row r="386" hidden="1" ht="15" customHeight="1" s="490">
      <c r="A386" s="728" t="n">
        <v>1385</v>
      </c>
      <c r="B386" s="11" t="inlineStr">
        <is>
          <t>Inativo</t>
        </is>
      </c>
      <c r="C386" s="75" t="inlineStr">
        <is>
          <t>GABRIEL VINICIUS GOMES CALDEIRA</t>
        </is>
      </c>
      <c r="D386" s="75" t="inlineStr">
        <is>
          <t>149.153.316-10</t>
        </is>
      </c>
      <c r="E386" s="389" t="n">
        <v>19</v>
      </c>
      <c r="F386" s="389">
        <f>IFERROR(VLOOKUP(QUADRO[[#This Row],[L.ATUAL]],REFERENCIA!A:J,8,FALSE),"")</f>
        <v/>
      </c>
      <c r="G386" s="75" t="inlineStr">
        <is>
          <t>Vendedor</t>
        </is>
      </c>
      <c r="H386" s="75" t="inlineStr">
        <is>
          <t>Vendedor</t>
        </is>
      </c>
      <c r="I386" s="54" t="n">
        <v>44946</v>
      </c>
      <c r="J386" s="54">
        <f>IFERROR(QUADRO[[#This Row],[ADMISSAO]]+29,"")</f>
        <v/>
      </c>
      <c r="K386" s="54">
        <f>IFERROR(QUADRO[[#This Row],[EXP.30]]+60,"")</f>
        <v/>
      </c>
      <c r="L386" s="77" t="inlineStr">
        <is>
          <t>OK</t>
        </is>
      </c>
      <c r="M386" s="835">
        <f>IFERROR(VLOOKUP(QUADRO[[#This Row],[F. REGISTRO]]&amp;QUADRO[[#This Row],[L.ATUAL]],REFERENCIA!D:E,2,FALSE),IF(QUADRO[[#This Row],[F. REGISTRO]]="Gerente",2500,""))</f>
        <v/>
      </c>
      <c r="N386" s="41" t="inlineStr">
        <is>
          <t>Itaú</t>
        </is>
      </c>
      <c r="O386" s="116" t="n">
        <v>3038</v>
      </c>
      <c r="P386" s="116" t="n">
        <v>46185</v>
      </c>
      <c r="Q386" s="116" t="n">
        <v>5</v>
      </c>
      <c r="R386" s="41" t="inlineStr">
        <is>
          <t>Corrente</t>
        </is>
      </c>
      <c r="S386" s="389" t="inlineStr">
        <is>
          <t xml:space="preserve">TELEFONE </t>
        </is>
      </c>
      <c r="T386" s="116" t="n">
        <v>31989767880</v>
      </c>
      <c r="U386" s="250" t="n"/>
      <c r="Z386" s="610" t="n"/>
    </row>
    <row r="387" hidden="1" ht="15" customHeight="1" s="490">
      <c r="A387" s="728" t="n">
        <v>1386</v>
      </c>
      <c r="B387" s="11" t="inlineStr">
        <is>
          <t>Inativo</t>
        </is>
      </c>
      <c r="C387" s="81" t="inlineStr">
        <is>
          <t>GRAZIELA DE OLIVEIRA BILCHES</t>
        </is>
      </c>
      <c r="D387" s="82" t="n">
        <v>54888039801</v>
      </c>
      <c r="E387" s="168" t="n">
        <v>5</v>
      </c>
      <c r="F387" s="389">
        <f>IFERROR(VLOOKUP(QUADRO[[#This Row],[L.ATUAL]],REFERENCIA!A:J,8,FALSE),"")</f>
        <v/>
      </c>
      <c r="G387" s="81" t="inlineStr">
        <is>
          <t>Caixa</t>
        </is>
      </c>
      <c r="H387" s="81" t="inlineStr">
        <is>
          <t>Caixa</t>
        </is>
      </c>
      <c r="I387" s="83" t="n">
        <v>44949</v>
      </c>
      <c r="J387" s="83">
        <f>IFERROR(QUADRO[[#This Row],[ADMISSAO]]+29,"")</f>
        <v/>
      </c>
      <c r="K387" s="83">
        <f>IFERROR(QUADRO[[#This Row],[EXP.30]]+60,"")</f>
        <v/>
      </c>
      <c r="L387" s="77" t="inlineStr">
        <is>
          <t>ASSINAR</t>
        </is>
      </c>
      <c r="M387" s="829">
        <f>IFERROR(VLOOKUP(QUADRO[[#This Row],[F. REGISTRO]]&amp;QUADRO[[#This Row],[L.ATUAL]],REFERENCIA!D:E,2,FALSE),IF(QUADRO[[#This Row],[F. REGISTRO]]="Gerente",2500,""))</f>
        <v/>
      </c>
      <c r="N387" s="31" t="inlineStr">
        <is>
          <t>Itaú</t>
        </is>
      </c>
      <c r="O387" s="147" t="n">
        <v>2184</v>
      </c>
      <c r="P387" s="147" t="n">
        <v>19668</v>
      </c>
      <c r="Q387" s="147" t="n">
        <v>7</v>
      </c>
      <c r="R387" s="31" t="inlineStr">
        <is>
          <t>Corrente</t>
        </is>
      </c>
      <c r="S387" s="168" t="n"/>
      <c r="T387" s="147" t="n">
        <v>14998890872</v>
      </c>
      <c r="U387" s="84" t="n"/>
      <c r="Z387" s="610" t="n"/>
    </row>
    <row r="388" hidden="1" ht="15" customHeight="1" s="490">
      <c r="A388" s="728" t="n">
        <v>1387</v>
      </c>
      <c r="B388" s="11" t="inlineStr">
        <is>
          <t>Inativo</t>
        </is>
      </c>
      <c r="C388" s="75" t="inlineStr">
        <is>
          <t>FABRICIO FERNANDO PAES MIRANDA</t>
        </is>
      </c>
      <c r="D388" s="75" t="inlineStr">
        <is>
          <t>509.409.718-01</t>
        </is>
      </c>
      <c r="E388" s="389" t="n">
        <v>4</v>
      </c>
      <c r="F388" s="389">
        <f>IFERROR(VLOOKUP(QUADRO[[#This Row],[L.ATUAL]],REFERENCIA!A:J,8,FALSE),"")</f>
        <v/>
      </c>
      <c r="G388" s="75" t="inlineStr">
        <is>
          <t>Vendedor</t>
        </is>
      </c>
      <c r="H388" s="75" t="inlineStr">
        <is>
          <t>Vendedor</t>
        </is>
      </c>
      <c r="I388" s="54" t="n">
        <v>44950</v>
      </c>
      <c r="J388" s="54">
        <f>IFERROR(QUADRO[[#This Row],[ADMISSAO]]+29,"")</f>
        <v/>
      </c>
      <c r="K388" s="54">
        <f>IFERROR(QUADRO[[#This Row],[EXP.30]]+60,"")</f>
        <v/>
      </c>
      <c r="L388" s="77" t="inlineStr">
        <is>
          <t>OK</t>
        </is>
      </c>
      <c r="M388" s="828">
        <f>IFERROR(VLOOKUP(QUADRO[[#This Row],[F. REGISTRO]]&amp;QUADRO[[#This Row],[L.ATUAL]],REFERENCIA!D:E,2,FALSE),IF(QUADRO[[#This Row],[F. REGISTRO]]="Gerente",2500,""))</f>
        <v/>
      </c>
      <c r="N388" s="41" t="inlineStr">
        <is>
          <t>Itaú</t>
        </is>
      </c>
      <c r="O388" s="116" t="n">
        <v>1653</v>
      </c>
      <c r="P388" s="116" t="n">
        <v>68872</v>
      </c>
      <c r="Q388" s="116" t="n">
        <v>9</v>
      </c>
      <c r="R388" s="41" t="inlineStr">
        <is>
          <t>Corrente</t>
        </is>
      </c>
      <c r="S388" s="389" t="inlineStr">
        <is>
          <t>CPF</t>
        </is>
      </c>
      <c r="T388" s="424" t="n">
        <v>50940971801</v>
      </c>
      <c r="U388" s="105" t="n"/>
      <c r="Z388" s="610" t="n"/>
    </row>
    <row r="389" hidden="1" ht="15" customHeight="1" s="490">
      <c r="A389" s="728" t="n">
        <v>1388</v>
      </c>
      <c r="B389" s="11" t="inlineStr">
        <is>
          <t>Inativo</t>
        </is>
      </c>
      <c r="C389" s="75" t="inlineStr">
        <is>
          <t>WILLIAN DUARTE DA SILVA</t>
        </is>
      </c>
      <c r="D389" s="75" t="inlineStr">
        <is>
          <t>470.103.688-99</t>
        </is>
      </c>
      <c r="E389" s="389" t="n">
        <v>1</v>
      </c>
      <c r="F389" s="389">
        <f>IFERROR(VLOOKUP(QUADRO[[#This Row],[L.ATUAL]],REFERENCIA!A:J,8,FALSE),"")</f>
        <v/>
      </c>
      <c r="G389" s="75" t="inlineStr">
        <is>
          <t>Vendedor</t>
        </is>
      </c>
      <c r="H389" s="75" t="inlineStr">
        <is>
          <t>Vendedor</t>
        </is>
      </c>
      <c r="I389" s="54" t="n">
        <v>44952</v>
      </c>
      <c r="J389" s="54">
        <f>IFERROR(QUADRO[[#This Row],[ADMISSAO]]+29,"")</f>
        <v/>
      </c>
      <c r="K389" s="54">
        <f>IFERROR(QUADRO[[#This Row],[EXP.30]]+60,"")</f>
        <v/>
      </c>
      <c r="L389" s="77" t="inlineStr">
        <is>
          <t>OK</t>
        </is>
      </c>
      <c r="M389" s="835">
        <f>IFERROR(VLOOKUP(QUADRO[[#This Row],[F. REGISTRO]]&amp;QUADRO[[#This Row],[L.ATUAL]],REFERENCIA!D:E,2,FALSE),IF(QUADRO[[#This Row],[F. REGISTRO]]="Gerente",2500,""))</f>
        <v/>
      </c>
      <c r="N389" s="41" t="inlineStr">
        <is>
          <t>Itaú</t>
        </is>
      </c>
      <c r="O389" s="116" t="n">
        <v>513</v>
      </c>
      <c r="P389" s="116" t="n">
        <v>78463</v>
      </c>
      <c r="Q389" s="116" t="n">
        <v>7</v>
      </c>
      <c r="R389" s="41" t="inlineStr">
        <is>
          <t>Corrente</t>
        </is>
      </c>
      <c r="S389" s="389" t="n"/>
      <c r="T389" s="116" t="n"/>
      <c r="U389" s="250" t="n"/>
      <c r="Z389" s="610" t="n"/>
    </row>
    <row r="390" hidden="1" ht="15" customHeight="1" s="490">
      <c r="A390" s="728" t="n">
        <v>1389</v>
      </c>
      <c r="B390" s="11" t="inlineStr">
        <is>
          <t>Inativo</t>
        </is>
      </c>
      <c r="C390" s="75" t="inlineStr">
        <is>
          <t xml:space="preserve">JOAO VICTOR TORTOLA </t>
        </is>
      </c>
      <c r="D390" s="75" t="inlineStr">
        <is>
          <t>540.672.448-78</t>
        </is>
      </c>
      <c r="E390" s="389" t="n">
        <v>13</v>
      </c>
      <c r="F390" s="389">
        <f>IFERROR(VLOOKUP(QUADRO[[#This Row],[L.ATUAL]],REFERENCIA!A:J,8,FALSE),"")</f>
        <v/>
      </c>
      <c r="G390" s="75" t="inlineStr">
        <is>
          <t>Vendedor Horista</t>
        </is>
      </c>
      <c r="H390" s="75" t="inlineStr">
        <is>
          <t>Vendedor Horista</t>
        </is>
      </c>
      <c r="I390" s="54" t="n">
        <v>44953</v>
      </c>
      <c r="J390" s="54">
        <f>IFERROR(QUADRO[[#This Row],[ADMISSAO]]+29,"")</f>
        <v/>
      </c>
      <c r="K390" s="54">
        <f>IFERROR(QUADRO[[#This Row],[EXP.30]]+60,"")</f>
        <v/>
      </c>
      <c r="L390" s="77" t="inlineStr">
        <is>
          <t>OK</t>
        </is>
      </c>
      <c r="M390" s="835">
        <f>IFERROR(VLOOKUP(QUADRO[[#This Row],[F. REGISTRO]]&amp;QUADRO[[#This Row],[L.ATUAL]],REFERENCIA!D:E,2,FALSE),IF(QUADRO[[#This Row],[F. REGISTRO]]="Gerente",2500,""))</f>
        <v/>
      </c>
      <c r="N390" s="41" t="inlineStr">
        <is>
          <t>Itaú</t>
        </is>
      </c>
      <c r="O390" s="116" t="n">
        <v>1653</v>
      </c>
      <c r="P390" s="116" t="n">
        <v>83422</v>
      </c>
      <c r="Q390" s="116" t="n">
        <v>4</v>
      </c>
      <c r="R390" s="41" t="inlineStr">
        <is>
          <t>Corrente</t>
        </is>
      </c>
      <c r="S390" s="389" t="inlineStr">
        <is>
          <t>CPF</t>
        </is>
      </c>
      <c r="T390" s="116" t="inlineStr">
        <is>
          <t>540.672.448-78</t>
        </is>
      </c>
      <c r="U390" s="250" t="n"/>
      <c r="Z390" s="610" t="n"/>
    </row>
    <row r="391" hidden="1" ht="15" customHeight="1" s="490">
      <c r="A391" s="728" t="n">
        <v>1390</v>
      </c>
      <c r="B391" s="11" t="inlineStr">
        <is>
          <t>Inativo</t>
        </is>
      </c>
      <c r="C391" s="75" t="inlineStr">
        <is>
          <t>BIANCA BATISTA BARBOSA</t>
        </is>
      </c>
      <c r="D391" s="75" t="inlineStr">
        <is>
          <t>701.474.886-64</t>
        </is>
      </c>
      <c r="E391" s="389" t="n">
        <v>17</v>
      </c>
      <c r="F391" s="389">
        <f>IFERROR(VLOOKUP(QUADRO[[#This Row],[L.ATUAL]],REFERENCIA!A:J,8,FALSE),"")</f>
        <v/>
      </c>
      <c r="G391" s="75" t="inlineStr">
        <is>
          <t>Vendedor</t>
        </is>
      </c>
      <c r="H391" s="75" t="inlineStr">
        <is>
          <t>Vendedor</t>
        </is>
      </c>
      <c r="I391" s="54" t="n">
        <v>44953</v>
      </c>
      <c r="J391" s="54">
        <f>IFERROR(QUADRO[[#This Row],[ADMISSAO]]+29,"")</f>
        <v/>
      </c>
      <c r="K391" s="54">
        <f>IFERROR(QUADRO[[#This Row],[EXP.30]]+60,"")</f>
        <v/>
      </c>
      <c r="L391" s="77" t="n"/>
      <c r="M391" s="835">
        <f>IFERROR(VLOOKUP(QUADRO[[#This Row],[F. REGISTRO]]&amp;QUADRO[[#This Row],[L.ATUAL]],REFERENCIA!D:E,2,FALSE),IF(QUADRO[[#This Row],[F. REGISTRO]]="Gerente",2500,""))</f>
        <v/>
      </c>
      <c r="N391" s="41" t="inlineStr">
        <is>
          <t>Itaú</t>
        </is>
      </c>
      <c r="O391" s="116" t="n">
        <v>6960</v>
      </c>
      <c r="P391" s="116" t="n">
        <v>60617</v>
      </c>
      <c r="Q391" s="116" t="n">
        <v>3</v>
      </c>
      <c r="R391" s="41" t="inlineStr">
        <is>
          <t>Corrente</t>
        </is>
      </c>
      <c r="S391" s="389" t="inlineStr">
        <is>
          <t>E-MAIL</t>
        </is>
      </c>
      <c r="T391" s="134" t="inlineStr">
        <is>
          <t>biancabatistab9@gmail.com</t>
        </is>
      </c>
      <c r="U391" s="250" t="n"/>
      <c r="Z391" s="610" t="n"/>
    </row>
    <row r="392" hidden="1" ht="15" customHeight="1" s="490">
      <c r="A392" s="728" t="n">
        <v>1391</v>
      </c>
      <c r="B392" s="11" t="inlineStr">
        <is>
          <t>Inativo</t>
        </is>
      </c>
      <c r="C392" s="75" t="inlineStr">
        <is>
          <t>MATHEUS HENRIQUE MOBILE</t>
        </is>
      </c>
      <c r="D392" s="75" t="inlineStr">
        <is>
          <t>479.323.588-33</t>
        </is>
      </c>
      <c r="E392" s="389" t="n">
        <v>22</v>
      </c>
      <c r="F392" s="389">
        <f>IFERROR(VLOOKUP(QUADRO[[#This Row],[L.ATUAL]],REFERENCIA!A:J,8,FALSE),"")</f>
        <v/>
      </c>
      <c r="G392" s="75" t="inlineStr">
        <is>
          <t>Vendedor</t>
        </is>
      </c>
      <c r="H392" s="75" t="inlineStr">
        <is>
          <t>Vendedor</t>
        </is>
      </c>
      <c r="I392" s="54" t="n">
        <v>44954</v>
      </c>
      <c r="J392" s="54">
        <f>IFERROR(QUADRO[[#This Row],[ADMISSAO]]+29,"")</f>
        <v/>
      </c>
      <c r="K392" s="54">
        <f>IFERROR(QUADRO[[#This Row],[EXP.30]]+60,"")</f>
        <v/>
      </c>
      <c r="L392" s="77" t="inlineStr">
        <is>
          <t>OK</t>
        </is>
      </c>
      <c r="M392" s="828">
        <f>IFERROR(VLOOKUP(QUADRO[[#This Row],[F. REGISTRO]]&amp;QUADRO[[#This Row],[L.ATUAL]],REFERENCIA!D:E,2,FALSE),IF(QUADRO[[#This Row],[F. REGISTRO]]="Gerente",2500,""))</f>
        <v/>
      </c>
      <c r="N392" s="41" t="inlineStr">
        <is>
          <t>Itaú</t>
        </is>
      </c>
      <c r="O392" s="116" t="n">
        <v>1651</v>
      </c>
      <c r="P392" s="116" t="n">
        <v>42632</v>
      </c>
      <c r="Q392" s="116" t="n">
        <v>0</v>
      </c>
      <c r="R392" s="41" t="inlineStr">
        <is>
          <t>Corrente</t>
        </is>
      </c>
      <c r="S392" s="389" t="inlineStr">
        <is>
          <t>CPF</t>
        </is>
      </c>
      <c r="T392" s="424" t="inlineStr">
        <is>
          <t>479.323.588-33</t>
        </is>
      </c>
      <c r="U392" s="105" t="n"/>
      <c r="Z392" s="610" t="n"/>
    </row>
    <row r="393" ht="15.75" customHeight="1" s="490">
      <c r="A393" s="116" t="n">
        <v>1392</v>
      </c>
      <c r="B393" s="194" t="inlineStr">
        <is>
          <t>Ativo</t>
        </is>
      </c>
      <c r="C393" s="81" t="inlineStr">
        <is>
          <t>GABRIEL FILIPE TIOSSI</t>
        </is>
      </c>
      <c r="D393" s="126" t="inlineStr">
        <is>
          <t>475.149.978-57</t>
        </is>
      </c>
      <c r="E393" s="389" t="n">
        <v>28</v>
      </c>
      <c r="F393" s="389">
        <f>IFERROR(VLOOKUP(QUADRO[[#This Row],[L.ATUAL]],REFERENCIA!A:J,8,FALSE),"")</f>
        <v/>
      </c>
      <c r="G393" s="75" t="inlineStr">
        <is>
          <t>VENDEDOR</t>
        </is>
      </c>
      <c r="H393" s="75" t="inlineStr">
        <is>
          <t>VENDEDOR</t>
        </is>
      </c>
      <c r="I393" s="54" t="n">
        <v>45019</v>
      </c>
      <c r="J393" s="54">
        <f>IFERROR(QUADRO[[#This Row],[ADMISSAO]]+29,"")</f>
        <v/>
      </c>
      <c r="K393" s="54">
        <f>IFERROR(QUADRO[[#This Row],[EXP.30]]+60,"")</f>
        <v/>
      </c>
      <c r="L393" s="77" t="inlineStr">
        <is>
          <t>OK</t>
        </is>
      </c>
      <c r="M393" s="834">
        <f>IFERROR(VLOOKUP(QUADRO[[#This Row],[F. REGISTRO]]&amp;QUADRO[[#This Row],[L.ATUAL]],REFERENCIA!D:E,2,FALSE),IF(QUADRO[[#This Row],[F. REGISTRO]]="Gerente",2500,""))</f>
        <v/>
      </c>
      <c r="N393" s="240" t="inlineStr">
        <is>
          <t>SANTANDER</t>
        </is>
      </c>
      <c r="O393" s="524" t="n">
        <v>24</v>
      </c>
      <c r="P393" s="524" t="n">
        <v>71046978</v>
      </c>
      <c r="Q393" s="116" t="n">
        <v>8</v>
      </c>
      <c r="R393" s="41" t="inlineStr">
        <is>
          <t>Corrente</t>
        </is>
      </c>
      <c r="S393" s="836" t="inlineStr">
        <is>
          <t>CPF</t>
        </is>
      </c>
      <c r="T393" s="126" t="n">
        <v>47514997857</v>
      </c>
      <c r="U393" s="503" t="inlineStr">
        <is>
          <t>gabriEltiossi15@gmail.com</t>
        </is>
      </c>
      <c r="V393" s="63" t="n"/>
      <c r="W393" s="64" t="n">
        <v>37410</v>
      </c>
      <c r="X393" s="64" t="inlineStr">
        <is>
          <t>SIM</t>
        </is>
      </c>
      <c r="Y393" s="295" t="n"/>
      <c r="Z393" s="246" t="n"/>
    </row>
    <row r="394" hidden="1" ht="15" customHeight="1" s="490">
      <c r="A394" s="728" t="n">
        <v>1393</v>
      </c>
      <c r="B394" s="11" t="inlineStr">
        <is>
          <t>Inativo</t>
        </is>
      </c>
      <c r="C394" s="75" t="inlineStr">
        <is>
          <t>JOAO VITOR DUARTE FRANCA</t>
        </is>
      </c>
      <c r="D394" s="126" t="inlineStr">
        <is>
          <t>478.524.198-52</t>
        </is>
      </c>
      <c r="E394" s="389" t="n">
        <v>22</v>
      </c>
      <c r="F394" s="389">
        <f>IFERROR(VLOOKUP(QUADRO[[#This Row],[L.ATUAL]],REFERENCIA!A:J,8,FALSE),"")</f>
        <v/>
      </c>
      <c r="G394" s="75" t="inlineStr">
        <is>
          <t>Vendedor</t>
        </is>
      </c>
      <c r="H394" s="75" t="inlineStr">
        <is>
          <t>VR</t>
        </is>
      </c>
      <c r="I394" s="54" t="n">
        <v>44958</v>
      </c>
      <c r="J394" s="54">
        <f>IFERROR(QUADRO[[#This Row],[ADMISSAO]]+29,"")</f>
        <v/>
      </c>
      <c r="K394" s="54">
        <f>IFERROR(QUADRO[[#This Row],[EXP.30]]+60,"")</f>
        <v/>
      </c>
      <c r="L394" s="77" t="inlineStr">
        <is>
          <t>OK</t>
        </is>
      </c>
      <c r="M394" s="828">
        <f>IFERROR(VLOOKUP(QUADRO[[#This Row],[F. REGISTRO]]&amp;QUADRO[[#This Row],[L.ATUAL]],REFERENCIA!D:E,2,FALSE),IF(QUADRO[[#This Row],[F. REGISTRO]]="Gerente",2500,""))</f>
        <v/>
      </c>
      <c r="N394" s="41" t="inlineStr">
        <is>
          <t>Itaú</t>
        </is>
      </c>
      <c r="O394" s="116" t="n">
        <v>8703</v>
      </c>
      <c r="P394" s="116" t="n">
        <v>19976</v>
      </c>
      <c r="Q394" s="116" t="n">
        <v>3</v>
      </c>
      <c r="R394" s="41" t="inlineStr">
        <is>
          <t>Corrente</t>
        </is>
      </c>
      <c r="S394" s="389" t="inlineStr">
        <is>
          <t>CPF</t>
        </is>
      </c>
      <c r="T394" s="424" t="n">
        <v>47852419852</v>
      </c>
      <c r="U394" s="105" t="n"/>
      <c r="Z394" s="610" t="n"/>
    </row>
    <row r="395" hidden="1" ht="15" customHeight="1" s="490">
      <c r="A395" s="728" t="n">
        <v>1394</v>
      </c>
      <c r="B395" s="11" t="inlineStr">
        <is>
          <t>Inativo</t>
        </is>
      </c>
      <c r="C395" s="27" t="inlineStr">
        <is>
          <t>PEDRO PAULO DE SOUZA SEGALA</t>
        </is>
      </c>
      <c r="D395" s="27" t="inlineStr">
        <is>
          <t>335.499.448-70</t>
        </is>
      </c>
      <c r="E395" s="389" t="n">
        <v>9</v>
      </c>
      <c r="F395" s="389">
        <f>IFERROR(VLOOKUP(QUADRO[[#This Row],[L.ATUAL]],REFERENCIA!A:J,8,FALSE),"")</f>
        <v/>
      </c>
      <c r="G395" s="27" t="inlineStr">
        <is>
          <t>Vendedor</t>
        </is>
      </c>
      <c r="H395" s="27" t="inlineStr">
        <is>
          <t>Vendedor</t>
        </is>
      </c>
      <c r="I395" s="29" t="n">
        <v>44963</v>
      </c>
      <c r="J395" s="29">
        <f>IFERROR(QUADRO[[#This Row],[ADMISSAO]]+29,"")</f>
        <v/>
      </c>
      <c r="K395" s="29">
        <f>IFERROR(QUADRO[[#This Row],[EXP.30]]+60,"")</f>
        <v/>
      </c>
      <c r="L395" s="118" t="inlineStr">
        <is>
          <t>OK</t>
        </is>
      </c>
      <c r="M395" s="823">
        <f>IFERROR(VLOOKUP(QUADRO[[#This Row],[F. REGISTRO]]&amp;QUADRO[[#This Row],[L.ATUAL]],REFERENCIA!D:E,2,FALSE),IF(QUADRO[[#This Row],[F. REGISTRO]]="Gerente",2500,""))</f>
        <v/>
      </c>
      <c r="N395" s="41" t="inlineStr">
        <is>
          <t>Itaú</t>
        </is>
      </c>
      <c r="O395" s="389" t="n">
        <v>4898</v>
      </c>
      <c r="P395" s="389" t="n">
        <v>30363</v>
      </c>
      <c r="Q395" s="389" t="n">
        <v>3</v>
      </c>
      <c r="R395" s="41" t="inlineStr">
        <is>
          <t>Corrente</t>
        </is>
      </c>
      <c r="S395" s="389" t="inlineStr">
        <is>
          <t xml:space="preserve">TELEFONE </t>
        </is>
      </c>
      <c r="T395" s="389" t="inlineStr">
        <is>
          <t>(18) 988017830</t>
        </is>
      </c>
      <c r="U395" s="33" t="n"/>
      <c r="Z395" s="610" t="n"/>
    </row>
    <row r="396" hidden="1" ht="15" customHeight="1" s="490">
      <c r="A396" s="728" t="n">
        <v>1395</v>
      </c>
      <c r="B396" s="11" t="inlineStr">
        <is>
          <t>Inativo</t>
        </is>
      </c>
      <c r="C396" s="81" t="inlineStr">
        <is>
          <t>DEBORA CHRISTINA DA SILVA LIMA</t>
        </is>
      </c>
      <c r="D396" s="82" t="inlineStr">
        <is>
          <t>062.165.241-51</t>
        </is>
      </c>
      <c r="E396" s="168" t="n">
        <v>34</v>
      </c>
      <c r="F396" s="389">
        <f>IFERROR(VLOOKUP(QUADRO[[#This Row],[L.ATUAL]],REFERENCIA!A:J,8,FALSE),"")</f>
        <v/>
      </c>
      <c r="G396" s="81" t="inlineStr">
        <is>
          <t>Caixa</t>
        </is>
      </c>
      <c r="H396" s="81" t="inlineStr">
        <is>
          <t>Caixa</t>
        </is>
      </c>
      <c r="I396" s="83" t="n">
        <v>45370</v>
      </c>
      <c r="J396" s="83">
        <f>IFERROR(QUADRO[[#This Row],[ADMISSAO]]+29,"")</f>
        <v/>
      </c>
      <c r="K396" s="83">
        <f>IFERROR(QUADRO[[#This Row],[EXP.30]]+60,"")</f>
        <v/>
      </c>
      <c r="L396" s="51" t="inlineStr">
        <is>
          <t>OK</t>
        </is>
      </c>
      <c r="M396" s="829">
        <f>IFERROR(VLOOKUP(QUADRO[[#This Row],[F. REGISTRO]]&amp;QUADRO[[#This Row],[L.ATUAL]],REFERENCIA!D:E,2,FALSE),IF(QUADRO[[#This Row],[F. REGISTRO]]="Gerente",2500,""))</f>
        <v/>
      </c>
      <c r="N396" s="31" t="inlineStr">
        <is>
          <t>Itaú</t>
        </is>
      </c>
      <c r="O396" s="147" t="n">
        <v>4456</v>
      </c>
      <c r="P396" s="147" t="n">
        <v>39386</v>
      </c>
      <c r="Q396" s="147" t="n">
        <v>9</v>
      </c>
      <c r="R396" s="31" t="inlineStr">
        <is>
          <t>Corrente</t>
        </is>
      </c>
      <c r="S396" s="168" t="n"/>
      <c r="T396" s="147" t="n"/>
      <c r="U396" s="84" t="n"/>
      <c r="V396" s="294" t="n"/>
      <c r="W396" s="294" t="n"/>
      <c r="X396" s="294" t="n"/>
      <c r="Y396" s="294" t="n"/>
      <c r="Z396" s="610" t="n"/>
    </row>
    <row r="397" hidden="1" ht="15" customHeight="1" s="490">
      <c r="A397" s="728" t="n">
        <v>1396</v>
      </c>
      <c r="B397" s="11" t="inlineStr">
        <is>
          <t>Inativo</t>
        </is>
      </c>
      <c r="C397" s="75" t="inlineStr">
        <is>
          <t>LAURA REIS SOUSA GUIMARAES</t>
        </is>
      </c>
      <c r="D397" s="75" t="inlineStr">
        <is>
          <t>128.345.156-54</t>
        </is>
      </c>
      <c r="E397" s="389" t="n">
        <v>25</v>
      </c>
      <c r="F397" s="389">
        <f>IFERROR(VLOOKUP(QUADRO[[#This Row],[L.ATUAL]],REFERENCIA!A:J,8,FALSE),"")</f>
        <v/>
      </c>
      <c r="G397" s="75" t="inlineStr">
        <is>
          <t>Vendedor</t>
        </is>
      </c>
      <c r="H397" s="75" t="inlineStr">
        <is>
          <t>Vendedor</t>
        </is>
      </c>
      <c r="I397" s="54" t="n">
        <v>44965</v>
      </c>
      <c r="J397" s="54">
        <f>IFERROR(QUADRO[[#This Row],[ADMISSAO]]+29,"")</f>
        <v/>
      </c>
      <c r="K397" s="54">
        <f>IFERROR(QUADRO[[#This Row],[EXP.30]]+60,"")</f>
        <v/>
      </c>
      <c r="L397" s="77" t="inlineStr">
        <is>
          <t>OK</t>
        </is>
      </c>
      <c r="M397" s="835">
        <f>IFERROR(VLOOKUP(QUADRO[[#This Row],[F. REGISTRO]]&amp;QUADRO[[#This Row],[L.ATUAL]],REFERENCIA!D:E,2,FALSE),IF(QUADRO[[#This Row],[F. REGISTRO]]="Gerente",2500,""))</f>
        <v/>
      </c>
      <c r="N397" s="41" t="inlineStr">
        <is>
          <t>Itaú</t>
        </is>
      </c>
      <c r="O397" s="116" t="n">
        <v>3055</v>
      </c>
      <c r="P397" s="116" t="n">
        <v>39387</v>
      </c>
      <c r="Q397" s="116" t="n">
        <v>4</v>
      </c>
      <c r="R397" s="41" t="inlineStr">
        <is>
          <t>Corrente</t>
        </is>
      </c>
      <c r="S397" s="389" t="inlineStr">
        <is>
          <t xml:space="preserve">TELEFONE </t>
        </is>
      </c>
      <c r="T397" s="116" t="inlineStr">
        <is>
          <t>(31) 98496-1260</t>
        </is>
      </c>
      <c r="U397" s="250" t="n"/>
      <c r="Z397" s="610" t="n"/>
    </row>
    <row r="398" hidden="1" ht="15" customHeight="1" s="490">
      <c r="A398" s="728" t="n">
        <v>1397</v>
      </c>
      <c r="B398" s="11" t="inlineStr">
        <is>
          <t>Inativo</t>
        </is>
      </c>
      <c r="C398" s="75" t="inlineStr">
        <is>
          <t>EMILIA MENEZES MONTALVAO</t>
        </is>
      </c>
      <c r="D398" s="75" t="inlineStr">
        <is>
          <t>122.813.466-92</t>
        </is>
      </c>
      <c r="E398" s="389" t="n">
        <v>17</v>
      </c>
      <c r="F398" s="389">
        <f>IFERROR(VLOOKUP(QUADRO[[#This Row],[L.ATUAL]],REFERENCIA!A:J,8,FALSE),"")</f>
        <v/>
      </c>
      <c r="G398" s="75" t="inlineStr">
        <is>
          <t>Vendedor</t>
        </is>
      </c>
      <c r="H398" s="75" t="inlineStr">
        <is>
          <t>Vendedor</t>
        </is>
      </c>
      <c r="I398" s="54" t="n">
        <v>44968</v>
      </c>
      <c r="J398" s="54">
        <f>IFERROR(QUADRO[[#This Row],[ADMISSAO]]+29,"")</f>
        <v/>
      </c>
      <c r="K398" s="54">
        <f>IFERROR(QUADRO[[#This Row],[EXP.30]]+60,"")</f>
        <v/>
      </c>
      <c r="L398" s="77" t="inlineStr">
        <is>
          <t>OK</t>
        </is>
      </c>
      <c r="M398" s="835">
        <f>IFERROR(VLOOKUP(QUADRO[[#This Row],[F. REGISTRO]]&amp;QUADRO[[#This Row],[L.ATUAL]],REFERENCIA!D:E,2,FALSE),IF(QUADRO[[#This Row],[F. REGISTRO]]="Gerente",2500,""))</f>
        <v/>
      </c>
      <c r="N398" s="41" t="inlineStr">
        <is>
          <t>Itaú</t>
        </is>
      </c>
      <c r="O398" s="116" t="n">
        <v>3142</v>
      </c>
      <c r="P398" s="116" t="n">
        <v>85381</v>
      </c>
      <c r="Q398" s="116" t="n">
        <v>5</v>
      </c>
      <c r="R398" s="41" t="inlineStr">
        <is>
          <t>Corrente</t>
        </is>
      </c>
      <c r="S398" s="389" t="n"/>
      <c r="T398" s="116" t="n"/>
      <c r="U398" s="250" t="n"/>
      <c r="Z398" s="610" t="n"/>
    </row>
    <row r="399" hidden="1" ht="15" customHeight="1" s="490">
      <c r="A399" s="728" t="n">
        <v>1398</v>
      </c>
      <c r="B399" s="11" t="inlineStr">
        <is>
          <t>Inativo</t>
        </is>
      </c>
      <c r="C399" s="75" t="inlineStr">
        <is>
          <t>MATEUS DA SILVA SOUZA</t>
        </is>
      </c>
      <c r="D399" s="75" t="inlineStr">
        <is>
          <t>553.082.828-03</t>
        </is>
      </c>
      <c r="E399" s="389" t="n">
        <v>2</v>
      </c>
      <c r="F399" s="389">
        <f>IFERROR(VLOOKUP(QUADRO[[#This Row],[L.ATUAL]],REFERENCIA!A:J,8,FALSE),"")</f>
        <v/>
      </c>
      <c r="G399" s="75" t="inlineStr">
        <is>
          <t>Vendedor</t>
        </is>
      </c>
      <c r="H399" s="75" t="inlineStr">
        <is>
          <t>VR</t>
        </is>
      </c>
      <c r="I399" s="54" t="n">
        <v>44972</v>
      </c>
      <c r="J399" s="54">
        <f>IFERROR(QUADRO[[#This Row],[ADMISSAO]]+29,"")</f>
        <v/>
      </c>
      <c r="K399" s="54">
        <f>IFERROR(QUADRO[[#This Row],[EXP.30]]+60,"")</f>
        <v/>
      </c>
      <c r="L399" s="77" t="inlineStr">
        <is>
          <t>OK</t>
        </is>
      </c>
      <c r="M399" s="828">
        <f>IFERROR(VLOOKUP(QUADRO[[#This Row],[F. REGISTRO]]&amp;QUADRO[[#This Row],[L.ATUAL]],REFERENCIA!D:E,2,FALSE),IF(QUADRO[[#This Row],[F. REGISTRO]]="Gerente",2500,""))</f>
        <v/>
      </c>
      <c r="N399" s="41" t="inlineStr">
        <is>
          <t>Itaú</t>
        </is>
      </c>
      <c r="O399" s="116" t="n">
        <v>6317</v>
      </c>
      <c r="P399" s="116" t="n">
        <v>45034</v>
      </c>
      <c r="Q399" s="116" t="n">
        <v>1</v>
      </c>
      <c r="R399" s="41" t="inlineStr">
        <is>
          <t>Corrente</t>
        </is>
      </c>
      <c r="S399" s="389" t="n"/>
      <c r="T399" s="116" t="n"/>
      <c r="U399" s="133" t="inlineStr">
        <is>
          <t>ms7644973@icloud.com</t>
        </is>
      </c>
      <c r="Z399" s="610" t="n"/>
    </row>
    <row r="400" hidden="1" ht="15" customHeight="1" s="490">
      <c r="A400" s="728" t="n">
        <v>1399</v>
      </c>
      <c r="B400" s="11" t="inlineStr">
        <is>
          <t>Inativo</t>
        </is>
      </c>
      <c r="C400" s="27" t="inlineStr">
        <is>
          <t>JULIO ANTONIO RODRIGUES NETO</t>
        </is>
      </c>
      <c r="D400" s="27" t="inlineStr">
        <is>
          <t>430.201.738-41</t>
        </is>
      </c>
      <c r="E400" s="389" t="n">
        <v>2</v>
      </c>
      <c r="F400" s="389">
        <f>IFERROR(VLOOKUP(QUADRO[[#This Row],[L.ATUAL]],REFERENCIA!A:J,8,FALSE),"")</f>
        <v/>
      </c>
      <c r="G400" s="27" t="inlineStr">
        <is>
          <t>Vendedor</t>
        </is>
      </c>
      <c r="H400" s="27" t="inlineStr">
        <is>
          <t>Vendedor</t>
        </is>
      </c>
      <c r="I400" s="29" t="n">
        <v>44977</v>
      </c>
      <c r="J400" s="29">
        <f>IFERROR(QUADRO[[#This Row],[ADMISSAO]]+29,"")</f>
        <v/>
      </c>
      <c r="K400" s="29">
        <f>IFERROR(QUADRO[[#This Row],[EXP.30]]+60,"")</f>
        <v/>
      </c>
      <c r="L400" s="118" t="inlineStr">
        <is>
          <t>NÃO TEM</t>
        </is>
      </c>
      <c r="M400" s="823">
        <f>IFERROR(VLOOKUP(QUADRO[[#This Row],[F. REGISTRO]]&amp;QUADRO[[#This Row],[L.ATUAL]],REFERENCIA!D:E,2,FALSE),IF(QUADRO[[#This Row],[F. REGISTRO]]="Gerente",2500,""))</f>
        <v/>
      </c>
      <c r="N400" s="41" t="inlineStr">
        <is>
          <t>Itaú</t>
        </is>
      </c>
      <c r="O400" s="389" t="inlineStr">
        <is>
          <t>PIX</t>
        </is>
      </c>
      <c r="P400" s="389" t="n"/>
      <c r="Q400" s="389" t="n"/>
      <c r="R400" s="41" t="inlineStr">
        <is>
          <t>Corrente</t>
        </is>
      </c>
      <c r="S400" s="389" t="inlineStr">
        <is>
          <t xml:space="preserve">TELEFONE </t>
        </is>
      </c>
      <c r="T400" s="389" t="inlineStr">
        <is>
          <t xml:space="preserve"> (11) 99771-8574</t>
        </is>
      </c>
      <c r="U400" s="33" t="n"/>
      <c r="Z400" s="610" t="n"/>
    </row>
    <row r="401" hidden="1" ht="15" customHeight="1" s="490">
      <c r="A401" s="728" t="n">
        <v>1400</v>
      </c>
      <c r="B401" s="11" t="inlineStr">
        <is>
          <t>Inativo</t>
        </is>
      </c>
      <c r="C401" s="75" t="inlineStr">
        <is>
          <t>VITOR NEVES COUTINHO DOS SANTOS</t>
        </is>
      </c>
      <c r="D401" s="75" t="inlineStr">
        <is>
          <t>488.605.428-55</t>
        </is>
      </c>
      <c r="E401" s="389" t="n">
        <v>27</v>
      </c>
      <c r="F401" s="389">
        <f>IFERROR(VLOOKUP(QUADRO[[#This Row],[L.ATUAL]],REFERENCIA!A:J,8,FALSE),"")</f>
        <v/>
      </c>
      <c r="G401" s="75" t="inlineStr">
        <is>
          <t>Vendedor</t>
        </is>
      </c>
      <c r="H401" s="75" t="inlineStr">
        <is>
          <t>Vendedor</t>
        </is>
      </c>
      <c r="I401" s="54" t="n">
        <v>44980</v>
      </c>
      <c r="J401" s="54">
        <f>IFERROR(QUADRO[[#This Row],[ADMISSAO]]+29,"")</f>
        <v/>
      </c>
      <c r="K401" s="54">
        <f>IFERROR(QUADRO[[#This Row],[EXP.30]]+60,"")</f>
        <v/>
      </c>
      <c r="L401" s="77" t="inlineStr">
        <is>
          <t>OK</t>
        </is>
      </c>
      <c r="M401" s="828">
        <f>IFERROR(VLOOKUP(QUADRO[[#This Row],[F. REGISTRO]]&amp;QUADRO[[#This Row],[L.ATUAL]],REFERENCIA!D:E,2,FALSE),IF(QUADRO[[#This Row],[F. REGISTRO]]="Gerente",2500,""))</f>
        <v/>
      </c>
      <c r="N401" s="41" t="inlineStr">
        <is>
          <t>Itaú</t>
        </is>
      </c>
      <c r="O401" s="116" t="n">
        <v>7340</v>
      </c>
      <c r="P401" s="116" t="n">
        <v>18810</v>
      </c>
      <c r="Q401" s="116" t="n">
        <v>6</v>
      </c>
      <c r="R401" s="41" t="inlineStr">
        <is>
          <t>Corrente</t>
        </is>
      </c>
      <c r="S401" s="389" t="inlineStr">
        <is>
          <t>CPF</t>
        </is>
      </c>
      <c r="T401" s="116" t="n">
        <v>48860542855</v>
      </c>
      <c r="U401" s="250" t="n"/>
      <c r="Z401" s="610" t="n"/>
    </row>
    <row r="402" hidden="1" ht="15" customHeight="1" s="490">
      <c r="A402" s="728" t="n">
        <v>1401</v>
      </c>
      <c r="B402" s="11" t="inlineStr">
        <is>
          <t>Inativo</t>
        </is>
      </c>
      <c r="C402" s="75" t="inlineStr">
        <is>
          <t>CAIO EDUARDO ALBINO</t>
        </is>
      </c>
      <c r="D402" s="75" t="inlineStr">
        <is>
          <t>528.053.458-78</t>
        </is>
      </c>
      <c r="E402" s="389" t="n">
        <v>27</v>
      </c>
      <c r="F402" s="389">
        <f>IFERROR(VLOOKUP(QUADRO[[#This Row],[L.ATUAL]],REFERENCIA!A:J,8,FALSE),"")</f>
        <v/>
      </c>
      <c r="G402" s="75" t="inlineStr">
        <is>
          <t>Vendedor</t>
        </is>
      </c>
      <c r="H402" s="75" t="inlineStr">
        <is>
          <t>Vendedor</t>
        </is>
      </c>
      <c r="I402" s="54" t="n">
        <v>44981</v>
      </c>
      <c r="J402" s="54">
        <f>IFERROR(QUADRO[[#This Row],[ADMISSAO]]+29,"")</f>
        <v/>
      </c>
      <c r="K402" s="54">
        <f>IFERROR(QUADRO[[#This Row],[EXP.30]]+60,"")</f>
        <v/>
      </c>
      <c r="L402" s="118" t="inlineStr">
        <is>
          <t>OK</t>
        </is>
      </c>
      <c r="M402" s="828">
        <f>IFERROR(VLOOKUP(QUADRO[[#This Row],[F. REGISTRO]]&amp;QUADRO[[#This Row],[L.ATUAL]],REFERENCIA!D:E,2,FALSE),IF(QUADRO[[#This Row],[F. REGISTRO]]="Gerente",2500,""))</f>
        <v/>
      </c>
      <c r="N402" s="41" t="inlineStr">
        <is>
          <t>Itaú</t>
        </is>
      </c>
      <c r="O402" s="116" t="n">
        <v>43</v>
      </c>
      <c r="P402" s="116" t="n">
        <v>96708</v>
      </c>
      <c r="Q402" s="116" t="n">
        <v>2</v>
      </c>
      <c r="R402" s="41" t="inlineStr">
        <is>
          <t>Corrente</t>
        </is>
      </c>
      <c r="S402" s="389" t="inlineStr">
        <is>
          <t xml:space="preserve">TELEFONE </t>
        </is>
      </c>
      <c r="T402" s="424" t="inlineStr">
        <is>
          <t>(16)99769-4813</t>
        </is>
      </c>
      <c r="U402" s="105" t="n"/>
      <c r="Z402" s="610" t="n"/>
    </row>
    <row r="403" hidden="1" ht="15" customHeight="1" s="490">
      <c r="A403" s="728" t="n">
        <v>1402</v>
      </c>
      <c r="B403" s="11" t="inlineStr">
        <is>
          <t>Inativo</t>
        </is>
      </c>
      <c r="C403" s="310" t="inlineStr">
        <is>
          <t>MARCOS DANILO ALVES DE OLIVEIRA</t>
        </is>
      </c>
      <c r="D403" s="126" t="inlineStr">
        <is>
          <t>071.419.613-48</t>
        </is>
      </c>
      <c r="E403" s="389" t="n">
        <v>16</v>
      </c>
      <c r="F403" s="389">
        <f>IFERROR(VLOOKUP(QUADRO[[#This Row],[L.ATUAL]],REFERENCIA!A:J,8,FALSE),"")</f>
        <v/>
      </c>
      <c r="G403" s="75" t="inlineStr">
        <is>
          <t>Vendedor</t>
        </is>
      </c>
      <c r="H403" s="75" t="inlineStr">
        <is>
          <t>Trainee</t>
        </is>
      </c>
      <c r="I403" s="54" t="n">
        <v>44981</v>
      </c>
      <c r="J403" s="54">
        <f>IFERROR(QUADRO[[#This Row],[ADMISSAO]]+29,"")</f>
        <v/>
      </c>
      <c r="K403" s="54">
        <f>IFERROR(QUADRO[[#This Row],[EXP.30]]+60,"")</f>
        <v/>
      </c>
      <c r="L403" s="118" t="inlineStr">
        <is>
          <t>OK</t>
        </is>
      </c>
      <c r="M403" s="828">
        <f>IFERROR(VLOOKUP(QUADRO[[#This Row],[F. REGISTRO]]&amp;QUADRO[[#This Row],[L.ATUAL]],REFERENCIA!D:E,2,FALSE),IF(QUADRO[[#This Row],[F. REGISTRO]]="Gerente",2500,""))</f>
        <v/>
      </c>
      <c r="N403" s="240" t="inlineStr">
        <is>
          <t>SANTANDER</t>
        </is>
      </c>
      <c r="O403" s="116" t="n">
        <v>1540</v>
      </c>
      <c r="P403" s="116" t="n">
        <v>1013818</v>
      </c>
      <c r="Q403" s="116" t="n">
        <v>8</v>
      </c>
      <c r="R403" s="41" t="inlineStr">
        <is>
          <t>Corrente</t>
        </is>
      </c>
      <c r="S403" s="389" t="n"/>
      <c r="T403" s="723" t="n"/>
      <c r="U403" s="105" t="n"/>
      <c r="Z403" s="610" t="n"/>
    </row>
    <row r="404" hidden="1" ht="15" customHeight="1" s="490">
      <c r="A404" s="728" t="n">
        <v>1403</v>
      </c>
      <c r="B404" s="11" t="inlineStr">
        <is>
          <t>Inativo</t>
        </is>
      </c>
      <c r="C404" s="75" t="inlineStr">
        <is>
          <t>LUCAS HENRIQUE SILVA TEIXEIRA</t>
        </is>
      </c>
      <c r="D404" s="75" t="inlineStr">
        <is>
          <t>158.360.566-50</t>
        </is>
      </c>
      <c r="E404" s="389" t="n">
        <v>17</v>
      </c>
      <c r="F404" s="389">
        <f>IFERROR(VLOOKUP(QUADRO[[#This Row],[L.ATUAL]],REFERENCIA!A:J,8,FALSE),"")</f>
        <v/>
      </c>
      <c r="G404" s="75" t="inlineStr">
        <is>
          <t>Vendedor</t>
        </is>
      </c>
      <c r="H404" s="75" t="inlineStr">
        <is>
          <t>Vendedor</t>
        </is>
      </c>
      <c r="I404" s="54" t="n">
        <v>44982</v>
      </c>
      <c r="J404" s="54">
        <f>IFERROR(QUADRO[[#This Row],[ADMISSAO]]+29,"")</f>
        <v/>
      </c>
      <c r="K404" s="54">
        <f>IFERROR(QUADRO[[#This Row],[EXP.30]]+60,"")</f>
        <v/>
      </c>
      <c r="L404" s="77" t="inlineStr">
        <is>
          <t>OK</t>
        </is>
      </c>
      <c r="M404" s="835">
        <f>IFERROR(VLOOKUP(QUADRO[[#This Row],[F. REGISTRO]]&amp;QUADRO[[#This Row],[L.ATUAL]],REFERENCIA!D:E,2,FALSE),IF(QUADRO[[#This Row],[F. REGISTRO]]="Gerente",2500,""))</f>
        <v/>
      </c>
      <c r="N404" s="41" t="inlineStr">
        <is>
          <t>Itaú</t>
        </is>
      </c>
      <c r="O404" s="116" t="n">
        <v>4875</v>
      </c>
      <c r="P404" s="116" t="n">
        <v>31468</v>
      </c>
      <c r="Q404" s="116" t="n">
        <v>6</v>
      </c>
      <c r="R404" s="41" t="inlineStr">
        <is>
          <t>Corrente</t>
        </is>
      </c>
      <c r="S404" s="389" t="n"/>
      <c r="T404" s="116" t="n"/>
      <c r="U404" s="250" t="n"/>
      <c r="Z404" s="610" t="n"/>
    </row>
    <row r="405" hidden="1" ht="15" customHeight="1" s="490">
      <c r="A405" s="728" t="n">
        <v>1404</v>
      </c>
      <c r="B405" s="11" t="inlineStr">
        <is>
          <t>Inativo</t>
        </is>
      </c>
      <c r="C405" s="75" t="inlineStr">
        <is>
          <t>GIOVANNI FERNANDO CORDEIRO</t>
        </is>
      </c>
      <c r="D405" s="75" t="inlineStr">
        <is>
          <t>435.057.418-25</t>
        </is>
      </c>
      <c r="E405" s="389" t="n">
        <v>22</v>
      </c>
      <c r="F405" s="389">
        <f>IFERROR(VLOOKUP(QUADRO[[#This Row],[L.ATUAL]],REFERENCIA!A:J,8,FALSE),"")</f>
        <v/>
      </c>
      <c r="G405" s="75" t="inlineStr">
        <is>
          <t>Vendedor</t>
        </is>
      </c>
      <c r="H405" s="75" t="inlineStr">
        <is>
          <t>Vendedor</t>
        </is>
      </c>
      <c r="I405" s="54" t="n">
        <v>44986</v>
      </c>
      <c r="J405" s="54">
        <f>IFERROR(QUADRO[[#This Row],[ADMISSAO]]+29,"")</f>
        <v/>
      </c>
      <c r="K405" s="54">
        <f>IFERROR(QUADRO[[#This Row],[EXP.30]]+60,"")</f>
        <v/>
      </c>
      <c r="L405" s="77" t="n"/>
      <c r="M405" s="835">
        <f>IFERROR(VLOOKUP(QUADRO[[#This Row],[F. REGISTRO]]&amp;QUADRO[[#This Row],[L.ATUAL]],REFERENCIA!D:E,2,FALSE),IF(QUADRO[[#This Row],[F. REGISTRO]]="Gerente",2500,""))</f>
        <v/>
      </c>
      <c r="N405" s="41" t="inlineStr">
        <is>
          <t>Itaú</t>
        </is>
      </c>
      <c r="O405" s="116" t="n">
        <v>774</v>
      </c>
      <c r="P405" s="116" t="n">
        <v>65614</v>
      </c>
      <c r="Q405" s="116" t="n">
        <v>4</v>
      </c>
      <c r="R405" s="41" t="inlineStr">
        <is>
          <t>Corrente</t>
        </is>
      </c>
      <c r="S405" s="389" t="inlineStr">
        <is>
          <t xml:space="preserve">TELEFONE </t>
        </is>
      </c>
      <c r="T405" s="116" t="n">
        <v>11975738400</v>
      </c>
      <c r="U405" s="250" t="n"/>
      <c r="Z405" s="610" t="n"/>
    </row>
    <row r="406" customFormat="1" s="556">
      <c r="A406" s="424" t="n">
        <v>1405</v>
      </c>
      <c r="B406" s="554" t="inlineStr">
        <is>
          <t>Ativo</t>
        </is>
      </c>
      <c r="C406" s="571" t="inlineStr">
        <is>
          <t>GEANE PIEDADE DOS SANTOS</t>
        </is>
      </c>
      <c r="D406" s="558" t="inlineStr">
        <is>
          <t>022.787.842-69</t>
        </is>
      </c>
      <c r="E406" s="723" t="n">
        <v>30</v>
      </c>
      <c r="F406" s="389">
        <f>IFERROR(VLOOKUP(QUADRO[[#This Row],[L.ATUAL]],REFERENCIA!A:J,8,FALSE),"")</f>
        <v/>
      </c>
      <c r="G406" s="571" t="inlineStr">
        <is>
          <t>VENDEDOR</t>
        </is>
      </c>
      <c r="H406" s="571" t="inlineStr">
        <is>
          <t>TrainEE</t>
        </is>
      </c>
      <c r="I406" s="406" t="n">
        <v>45045</v>
      </c>
      <c r="J406" s="406">
        <f>IFERROR(QUADRO[[#This Row],[ADMISSAO]]+29,"")</f>
        <v/>
      </c>
      <c r="K406" s="406">
        <f>IFERROR(QUADRO[[#This Row],[EXP.30]]+60,"")</f>
        <v/>
      </c>
      <c r="L406" s="343" t="inlineStr">
        <is>
          <t>OK</t>
        </is>
      </c>
      <c r="M406" s="826">
        <f>IFERROR(VLOOKUP(QUADRO[[#This Row],[F. REGISTRO]]&amp;QUADRO[[#This Row],[L.ATUAL]],REFERENCIA!D:E,2,FALSE),IF(QUADRO[[#This Row],[F. REGISTRO]]="Gerente",2500,""))</f>
        <v/>
      </c>
      <c r="N406" s="406" t="inlineStr">
        <is>
          <t>SANTANDER</t>
        </is>
      </c>
      <c r="O406" s="424" t="n">
        <v>4408</v>
      </c>
      <c r="P406" s="408" t="inlineStr">
        <is>
          <t>01060337</t>
        </is>
      </c>
      <c r="Q406" s="424" t="n">
        <v>4</v>
      </c>
      <c r="R406" s="573" t="inlineStr">
        <is>
          <t>Corrente</t>
        </is>
      </c>
      <c r="S406" s="740" t="inlineStr">
        <is>
          <t xml:space="preserve">TELEFONE </t>
        </is>
      </c>
      <c r="T406" s="723" t="inlineStr">
        <is>
          <t>6998419-4119</t>
        </is>
      </c>
      <c r="U406" s="410" t="inlineStr">
        <is>
          <t>gpiEdadE76@gmail.com</t>
        </is>
      </c>
      <c r="V406" s="411" t="inlineStr">
        <is>
          <t>(69) 98419-4119</t>
        </is>
      </c>
      <c r="W406" s="412" t="n">
        <v>37191</v>
      </c>
      <c r="X406" s="412" t="inlineStr">
        <is>
          <t>SIM</t>
        </is>
      </c>
      <c r="Y406" s="413" t="n"/>
      <c r="Z406" s="412" t="n"/>
    </row>
    <row r="407" hidden="1" ht="15" customHeight="1" s="490">
      <c r="A407" s="728" t="n">
        <v>1406</v>
      </c>
      <c r="B407" s="11" t="inlineStr">
        <is>
          <t>Inativo</t>
        </is>
      </c>
      <c r="C407" s="75" t="inlineStr">
        <is>
          <t>YULE GUEDES KIEFER</t>
        </is>
      </c>
      <c r="D407" s="75" t="inlineStr">
        <is>
          <t>168.040.426-11</t>
        </is>
      </c>
      <c r="E407" s="389" t="n">
        <v>19</v>
      </c>
      <c r="F407" s="389">
        <f>IFERROR(VLOOKUP(QUADRO[[#This Row],[L.ATUAL]],REFERENCIA!A:J,8,FALSE),"")</f>
        <v/>
      </c>
      <c r="G407" s="75" t="inlineStr">
        <is>
          <t>Vendedor</t>
        </is>
      </c>
      <c r="H407" s="75" t="inlineStr">
        <is>
          <t>Vendedor</t>
        </is>
      </c>
      <c r="I407" s="54" t="n">
        <v>44987</v>
      </c>
      <c r="J407" s="54">
        <f>IFERROR(QUADRO[[#This Row],[ADMISSAO]]+29,"")</f>
        <v/>
      </c>
      <c r="K407" s="54">
        <f>IFERROR(QUADRO[[#This Row],[EXP.30]]+60,"")</f>
        <v/>
      </c>
      <c r="L407" s="77" t="inlineStr">
        <is>
          <t>OK</t>
        </is>
      </c>
      <c r="M407" s="828">
        <f>IFERROR(VLOOKUP(QUADRO[[#This Row],[F. REGISTRO]]&amp;QUADRO[[#This Row],[L.ATUAL]],REFERENCIA!D:E,2,FALSE),IF(QUADRO[[#This Row],[F. REGISTRO]]="Gerente",2500,""))</f>
        <v/>
      </c>
      <c r="N407" s="41" t="inlineStr">
        <is>
          <t>Itaú</t>
        </is>
      </c>
      <c r="O407" s="116" t="n">
        <v>6894</v>
      </c>
      <c r="P407" s="116" t="n">
        <v>38911</v>
      </c>
      <c r="Q407" s="116" t="n">
        <v>0</v>
      </c>
      <c r="R407" s="41" t="inlineStr">
        <is>
          <t>Corrente</t>
        </is>
      </c>
      <c r="S407" s="389" t="inlineStr">
        <is>
          <t xml:space="preserve">TELEFONE </t>
        </is>
      </c>
      <c r="T407" s="424" t="n">
        <v>31983013850</v>
      </c>
      <c r="U407" s="79" t="inlineStr">
        <is>
          <t xml:space="preserve">yulekiefer@gmail.com      </t>
        </is>
      </c>
      <c r="V407" s="674" t="n"/>
      <c r="W407" s="130" t="n"/>
      <c r="Z407" s="610" t="n"/>
    </row>
    <row r="408" hidden="1" ht="15" customHeight="1" s="490">
      <c r="A408" s="728" t="n">
        <v>1407</v>
      </c>
      <c r="B408" s="11" t="inlineStr">
        <is>
          <t>Inativo</t>
        </is>
      </c>
      <c r="C408" s="75" t="inlineStr">
        <is>
          <t>GUSTAVO HENRIQUE DA SILVA</t>
        </is>
      </c>
      <c r="D408" s="75" t="inlineStr">
        <is>
          <t>432.410.738-66</t>
        </is>
      </c>
      <c r="E408" s="389" t="n">
        <v>21</v>
      </c>
      <c r="F408" s="389">
        <f>IFERROR(VLOOKUP(QUADRO[[#This Row],[L.ATUAL]],REFERENCIA!A:J,8,FALSE),"")</f>
        <v/>
      </c>
      <c r="G408" s="75" t="inlineStr">
        <is>
          <t>Vendedor</t>
        </is>
      </c>
      <c r="H408" s="75" t="inlineStr">
        <is>
          <t>VR</t>
        </is>
      </c>
      <c r="I408" s="54" t="n">
        <v>44987</v>
      </c>
      <c r="J408" s="54">
        <f>IFERROR(QUADRO[[#This Row],[ADMISSAO]]+29,"")</f>
        <v/>
      </c>
      <c r="K408" s="54">
        <f>IFERROR(QUADRO[[#This Row],[EXP.30]]+60,"")</f>
        <v/>
      </c>
      <c r="L408" s="77" t="inlineStr">
        <is>
          <t>OK</t>
        </is>
      </c>
      <c r="M408" s="828">
        <f>IFERROR(VLOOKUP(QUADRO[[#This Row],[F. REGISTRO]]&amp;QUADRO[[#This Row],[L.ATUAL]],REFERENCIA!D:E,2,FALSE),IF(QUADRO[[#This Row],[F. REGISTRO]]="Gerente",2500,""))</f>
        <v/>
      </c>
      <c r="N408" s="41" t="inlineStr">
        <is>
          <t>Itaú</t>
        </is>
      </c>
      <c r="O408" s="116" t="n">
        <v>144</v>
      </c>
      <c r="P408" s="116" t="n">
        <v>46686</v>
      </c>
      <c r="Q408" s="116" t="n">
        <v>9</v>
      </c>
      <c r="R408" s="41" t="inlineStr">
        <is>
          <t>Corrente</t>
        </is>
      </c>
      <c r="S408" s="389" t="n"/>
      <c r="T408" s="424" t="n"/>
      <c r="U408" s="105" t="n"/>
      <c r="Z408" s="610" t="n"/>
    </row>
    <row r="409" hidden="1" ht="15" customHeight="1" s="490">
      <c r="A409" s="728" t="n">
        <v>1408</v>
      </c>
      <c r="B409" s="11" t="inlineStr">
        <is>
          <t>Inativo</t>
        </is>
      </c>
      <c r="C409" s="310" t="inlineStr">
        <is>
          <t>LAURA LARA LIMA AQUINO</t>
        </is>
      </c>
      <c r="D409" s="126" t="inlineStr">
        <is>
          <t>065.377.551-23</t>
        </is>
      </c>
      <c r="E409" s="389" t="n">
        <v>23</v>
      </c>
      <c r="F409" s="389">
        <f>IFERROR(VLOOKUP(QUADRO[[#This Row],[L.ATUAL]],REFERENCIA!A:J,8,FALSE),"")</f>
        <v/>
      </c>
      <c r="G409" s="75" t="inlineStr">
        <is>
          <t>Caixa</t>
        </is>
      </c>
      <c r="H409" s="75" t="inlineStr">
        <is>
          <t>Caixa</t>
        </is>
      </c>
      <c r="I409" s="54" t="n">
        <v>44988</v>
      </c>
      <c r="J409" s="54">
        <f>IFERROR(QUADRO[[#This Row],[ADMISSAO]]+29,"")</f>
        <v/>
      </c>
      <c r="K409" s="54">
        <f>IFERROR(QUADRO[[#This Row],[EXP.30]]+60,"")</f>
        <v/>
      </c>
      <c r="L409" s="51" t="inlineStr">
        <is>
          <t>OK</t>
        </is>
      </c>
      <c r="M409" s="828">
        <f>IFERROR(VLOOKUP(QUADRO[[#This Row],[F. REGISTRO]]&amp;QUADRO[[#This Row],[L.ATUAL]],REFERENCIA!D:E,2,FALSE),IF(QUADRO[[#This Row],[F. REGISTRO]]="Gerente",2500,""))</f>
        <v/>
      </c>
      <c r="N409" s="41" t="inlineStr">
        <is>
          <t>Itaú</t>
        </is>
      </c>
      <c r="O409" s="116" t="n">
        <v>7851</v>
      </c>
      <c r="P409" s="116" t="n">
        <v>39239</v>
      </c>
      <c r="Q409" s="116" t="n">
        <v>4</v>
      </c>
      <c r="R409" s="41" t="inlineStr">
        <is>
          <t>Corrente</t>
        </is>
      </c>
      <c r="S409" s="389" t="inlineStr">
        <is>
          <t xml:space="preserve">TELEFONE </t>
        </is>
      </c>
      <c r="T409" s="723" t="n">
        <v>67991314856</v>
      </c>
      <c r="U409" s="105" t="n"/>
      <c r="Z409" s="610" t="n"/>
    </row>
    <row r="410" hidden="1" ht="15" customHeight="1" s="490">
      <c r="A410" s="728" t="n">
        <v>1409</v>
      </c>
      <c r="B410" s="11" t="inlineStr">
        <is>
          <t>Inativo</t>
        </is>
      </c>
      <c r="C410" s="75" t="inlineStr">
        <is>
          <t>JOSE ADEMAR DA SILVA JUNIOR</t>
        </is>
      </c>
      <c r="D410" s="75" t="inlineStr">
        <is>
          <t>411.727.598-47</t>
        </is>
      </c>
      <c r="E410" s="389" t="n">
        <v>24</v>
      </c>
      <c r="F410" s="389">
        <f>IFERROR(VLOOKUP(QUADRO[[#This Row],[L.ATUAL]],REFERENCIA!A:J,8,FALSE),"")</f>
        <v/>
      </c>
      <c r="G410" s="75" t="inlineStr">
        <is>
          <t>Vendedor</t>
        </is>
      </c>
      <c r="H410" s="75" t="inlineStr">
        <is>
          <t>Vendedor</t>
        </is>
      </c>
      <c r="I410" s="54" t="n">
        <v>44988</v>
      </c>
      <c r="J410" s="54">
        <f>IFERROR(QUADRO[[#This Row],[ADMISSAO]]+29,"")</f>
        <v/>
      </c>
      <c r="K410" s="54">
        <f>IFERROR(QUADRO[[#This Row],[EXP.30]]+60,"")</f>
        <v/>
      </c>
      <c r="L410" s="118" t="inlineStr">
        <is>
          <t>OK</t>
        </is>
      </c>
      <c r="M410" s="828">
        <f>IFERROR(VLOOKUP(QUADRO[[#This Row],[F. REGISTRO]]&amp;QUADRO[[#This Row],[L.ATUAL]],REFERENCIA!D:E,2,FALSE),IF(QUADRO[[#This Row],[F. REGISTRO]]="Gerente",2500,""))</f>
        <v/>
      </c>
      <c r="N410" s="41" t="inlineStr">
        <is>
          <t>Itaú</t>
        </is>
      </c>
      <c r="O410" s="116" t="n">
        <v>6260</v>
      </c>
      <c r="P410" s="116" t="n">
        <v>39212</v>
      </c>
      <c r="Q410" s="116" t="n">
        <v>8</v>
      </c>
      <c r="R410" s="41" t="inlineStr">
        <is>
          <t>Corrente</t>
        </is>
      </c>
      <c r="S410" s="389" t="n"/>
      <c r="T410" s="424" t="n"/>
      <c r="U410" s="105" t="n"/>
      <c r="V410" s="294" t="n"/>
      <c r="W410" s="294" t="n"/>
      <c r="X410" s="294" t="n"/>
      <c r="Y410" s="294" t="n"/>
      <c r="Z410" s="611" t="n"/>
    </row>
    <row r="411" hidden="1" ht="15" customHeight="1" s="490">
      <c r="A411" s="728" t="n">
        <v>1410</v>
      </c>
      <c r="B411" s="11" t="inlineStr">
        <is>
          <t>Inativo</t>
        </is>
      </c>
      <c r="C411" s="75" t="inlineStr">
        <is>
          <t>BRUNO FELIPE CASTRO SOARES</t>
        </is>
      </c>
      <c r="D411" s="75" t="inlineStr">
        <is>
          <t>111.410.256-39</t>
        </is>
      </c>
      <c r="E411" s="389" t="n">
        <v>25</v>
      </c>
      <c r="F411" s="389">
        <f>IFERROR(VLOOKUP(QUADRO[[#This Row],[L.ATUAL]],REFERENCIA!A:J,8,FALSE),"")</f>
        <v/>
      </c>
      <c r="G411" s="75" t="inlineStr">
        <is>
          <t>Vendedor</t>
        </is>
      </c>
      <c r="H411" s="75" t="inlineStr">
        <is>
          <t>Vendedor</t>
        </is>
      </c>
      <c r="I411" s="54" t="n">
        <v>44991</v>
      </c>
      <c r="J411" s="54">
        <f>IFERROR(QUADRO[[#This Row],[ADMISSAO]]+29,"")</f>
        <v/>
      </c>
      <c r="K411" s="54">
        <f>IFERROR(QUADRO[[#This Row],[EXP.30]]+60,"")</f>
        <v/>
      </c>
      <c r="L411" s="77" t="inlineStr">
        <is>
          <t>OK</t>
        </is>
      </c>
      <c r="M411" s="828">
        <f>IFERROR(VLOOKUP(QUADRO[[#This Row],[F. REGISTRO]]&amp;QUADRO[[#This Row],[L.ATUAL]],REFERENCIA!D:E,2,FALSE),IF(QUADRO[[#This Row],[F. REGISTRO]]="Gerente",2500,""))</f>
        <v/>
      </c>
      <c r="N411" s="41" t="inlineStr">
        <is>
          <t>Itaú</t>
        </is>
      </c>
      <c r="O411" s="116" t="n">
        <v>6609</v>
      </c>
      <c r="P411" s="116" t="n">
        <v>44973</v>
      </c>
      <c r="Q411" s="116" t="n">
        <v>8</v>
      </c>
      <c r="R411" s="41" t="inlineStr">
        <is>
          <t>Corrente</t>
        </is>
      </c>
      <c r="S411" s="389" t="n"/>
      <c r="T411" s="424" t="n"/>
      <c r="U411" s="105" t="n"/>
      <c r="Z411" s="610" t="n"/>
    </row>
    <row r="412" hidden="1" ht="15" customHeight="1" s="490">
      <c r="A412" s="728" t="n">
        <v>1411</v>
      </c>
      <c r="B412" s="11" t="inlineStr">
        <is>
          <t>Inativo</t>
        </is>
      </c>
      <c r="C412" s="75" t="inlineStr">
        <is>
          <t>RAFAELA CAROLINA ALCANTARA ISIDORO</t>
        </is>
      </c>
      <c r="D412" s="75" t="inlineStr">
        <is>
          <t>018.445.056-00</t>
        </is>
      </c>
      <c r="E412" s="389" t="n">
        <v>25</v>
      </c>
      <c r="F412" s="389">
        <f>IFERROR(VLOOKUP(QUADRO[[#This Row],[L.ATUAL]],REFERENCIA!A:J,8,FALSE),"")</f>
        <v/>
      </c>
      <c r="G412" s="75" t="inlineStr">
        <is>
          <t>Vendedor</t>
        </is>
      </c>
      <c r="H412" s="75" t="inlineStr">
        <is>
          <t>Vendedor</t>
        </is>
      </c>
      <c r="I412" s="54" t="n">
        <v>44991</v>
      </c>
      <c r="J412" s="54">
        <f>IFERROR(QUADRO[[#This Row],[ADMISSAO]]+29,"")</f>
        <v/>
      </c>
      <c r="K412" s="54">
        <f>IFERROR(QUADRO[[#This Row],[EXP.30]]+60,"")</f>
        <v/>
      </c>
      <c r="L412" s="77" t="n"/>
      <c r="M412" s="835">
        <f>IFERROR(VLOOKUP(QUADRO[[#This Row],[F. REGISTRO]]&amp;QUADRO[[#This Row],[L.ATUAL]],REFERENCIA!D:E,2,FALSE),IF(QUADRO[[#This Row],[F. REGISTRO]]="Gerente",2500,""))</f>
        <v/>
      </c>
      <c r="N412" s="41" t="inlineStr">
        <is>
          <t>Itaú</t>
        </is>
      </c>
      <c r="O412" s="116" t="n">
        <v>7364</v>
      </c>
      <c r="P412" s="116" t="n">
        <v>59200</v>
      </c>
      <c r="Q412" s="116" t="n">
        <v>1</v>
      </c>
      <c r="R412" s="41" t="inlineStr">
        <is>
          <t>Corrente</t>
        </is>
      </c>
      <c r="S412" s="389" t="n"/>
      <c r="T412" s="116" t="n"/>
      <c r="U412" s="250" t="n"/>
      <c r="Z412" s="610" t="n"/>
    </row>
    <row r="413" hidden="1" ht="15" customHeight="1" s="490">
      <c r="A413" s="728" t="n">
        <v>1412</v>
      </c>
      <c r="B413" s="11" t="inlineStr">
        <is>
          <t>Inativo</t>
        </is>
      </c>
      <c r="C413" s="75" t="inlineStr">
        <is>
          <t>SAMARA ROCHA LIMA CARDOSO</t>
        </is>
      </c>
      <c r="D413" s="75" t="inlineStr">
        <is>
          <t>027.253.131-63</t>
        </is>
      </c>
      <c r="E413" s="389" t="n">
        <v>33</v>
      </c>
      <c r="F413" s="389">
        <f>IFERROR(VLOOKUP(QUADRO[[#This Row],[L.ATUAL]],REFERENCIA!A:J,8,FALSE),"")</f>
        <v/>
      </c>
      <c r="G413" s="75" t="inlineStr">
        <is>
          <t>Vendedor</t>
        </is>
      </c>
      <c r="H413" s="75" t="inlineStr">
        <is>
          <t>Vendedor</t>
        </is>
      </c>
      <c r="I413" s="54" t="n">
        <v>44991</v>
      </c>
      <c r="J413" s="54">
        <f>IFERROR(QUADRO[[#This Row],[ADMISSAO]]+29,"")</f>
        <v/>
      </c>
      <c r="K413" s="54">
        <f>IFERROR(QUADRO[[#This Row],[EXP.30]]+60,"")</f>
        <v/>
      </c>
      <c r="L413" s="77" t="n"/>
      <c r="M413" s="835">
        <f>IFERROR(VLOOKUP(QUADRO[[#This Row],[F. REGISTRO]]&amp;QUADRO[[#This Row],[L.ATUAL]],REFERENCIA!D:E,2,FALSE),IF(QUADRO[[#This Row],[F. REGISTRO]]="Gerente",2500,""))</f>
        <v/>
      </c>
      <c r="N413" s="41" t="inlineStr">
        <is>
          <t>Itaú</t>
        </is>
      </c>
      <c r="O413" s="116" t="n">
        <v>5440</v>
      </c>
      <c r="P413" s="116" t="n">
        <v>8571</v>
      </c>
      <c r="Q413" s="116" t="n">
        <v>9</v>
      </c>
      <c r="R413" s="41" t="inlineStr">
        <is>
          <t>Corrente</t>
        </is>
      </c>
      <c r="S413" s="389" t="n"/>
      <c r="T413" s="116" t="n"/>
      <c r="U413" s="250" t="n"/>
      <c r="Z413" s="610" t="n"/>
    </row>
    <row r="414" hidden="1" ht="15" customHeight="1" s="490">
      <c r="A414" s="728" t="n">
        <v>1413</v>
      </c>
      <c r="B414" s="11" t="inlineStr">
        <is>
          <t>Inativo</t>
        </is>
      </c>
      <c r="C414" s="75" t="inlineStr">
        <is>
          <t>RAPHAEL BORGES DE LIMA</t>
        </is>
      </c>
      <c r="D414" s="75" t="inlineStr">
        <is>
          <t>435.057.778-54</t>
        </is>
      </c>
      <c r="E414" s="389" t="n">
        <v>22</v>
      </c>
      <c r="F414" s="389">
        <f>IFERROR(VLOOKUP(QUADRO[[#This Row],[L.ATUAL]],REFERENCIA!A:J,8,FALSE),"")</f>
        <v/>
      </c>
      <c r="G414" s="75" t="inlineStr">
        <is>
          <t>Vendedor</t>
        </is>
      </c>
      <c r="H414" s="75" t="inlineStr">
        <is>
          <t>Vendedor</t>
        </is>
      </c>
      <c r="I414" s="54" t="n">
        <v>44991</v>
      </c>
      <c r="J414" s="54">
        <f>IFERROR(QUADRO[[#This Row],[ADMISSAO]]+29,"")</f>
        <v/>
      </c>
      <c r="K414" s="54">
        <f>IFERROR(QUADRO[[#This Row],[EXP.30]]+60,"")</f>
        <v/>
      </c>
      <c r="L414" s="77" t="n"/>
      <c r="M414" s="835">
        <f>IFERROR(VLOOKUP(QUADRO[[#This Row],[F. REGISTRO]]&amp;QUADRO[[#This Row],[L.ATUAL]],REFERENCIA!D:E,2,FALSE),IF(QUADRO[[#This Row],[F. REGISTRO]]="Gerente",2500,""))</f>
        <v/>
      </c>
      <c r="N414" s="41" t="inlineStr">
        <is>
          <t>Itaú</t>
        </is>
      </c>
      <c r="O414" s="116" t="n"/>
      <c r="P414" s="116" t="n"/>
      <c r="Q414" s="116" t="n"/>
      <c r="R414" s="41" t="inlineStr">
        <is>
          <t>Corrente</t>
        </is>
      </c>
      <c r="S414" s="389" t="n"/>
      <c r="T414" s="116" t="n"/>
      <c r="U414" s="250" t="n"/>
      <c r="Z414" s="610" t="n"/>
    </row>
    <row r="415" hidden="1" ht="15" customHeight="1" s="490">
      <c r="A415" s="728" t="n">
        <v>1414</v>
      </c>
      <c r="B415" s="11" t="inlineStr">
        <is>
          <t>Inativo</t>
        </is>
      </c>
      <c r="C415" s="75" t="inlineStr">
        <is>
          <t xml:space="preserve"> RAPHAEL BORGES DE LIMA</t>
        </is>
      </c>
      <c r="D415" s="75" t="n"/>
      <c r="E415" s="389" t="n">
        <v>22</v>
      </c>
      <c r="F415" s="389">
        <f>IFERROR(VLOOKUP(QUADRO[[#This Row],[L.ATUAL]],REFERENCIA!A:J,8,FALSE),"")</f>
        <v/>
      </c>
      <c r="G415" s="75" t="inlineStr">
        <is>
          <t>Vendedor</t>
        </is>
      </c>
      <c r="H415" s="75" t="inlineStr">
        <is>
          <t>Vendedor</t>
        </is>
      </c>
      <c r="I415" s="54" t="n">
        <v>44991</v>
      </c>
      <c r="J415" s="54">
        <f>IFERROR(QUADRO[[#This Row],[ADMISSAO]]+29,"")</f>
        <v/>
      </c>
      <c r="K415" s="54">
        <f>IFERROR(QUADRO[[#This Row],[EXP.30]]+60,"")</f>
        <v/>
      </c>
      <c r="L415" s="77" t="n"/>
      <c r="M415" s="835">
        <f>IFERROR(VLOOKUP(QUADRO[[#This Row],[F. REGISTRO]]&amp;QUADRO[[#This Row],[L.ATUAL]],REFERENCIA!D:E,2,FALSE),IF(QUADRO[[#This Row],[F. REGISTRO]]="Gerente",2500,""))</f>
        <v/>
      </c>
      <c r="N415" s="41" t="inlineStr">
        <is>
          <t>Itaú</t>
        </is>
      </c>
      <c r="O415" s="116" t="n"/>
      <c r="P415" s="116" t="n"/>
      <c r="Q415" s="116" t="n"/>
      <c r="R415" s="41" t="inlineStr">
        <is>
          <t>Corrente</t>
        </is>
      </c>
      <c r="S415" s="389" t="n"/>
      <c r="T415" s="116" t="n"/>
      <c r="U415" s="250" t="n"/>
      <c r="Z415" s="610" t="n"/>
    </row>
    <row r="416" hidden="1" ht="15" customHeight="1" s="490">
      <c r="A416" s="728" t="n">
        <v>1415</v>
      </c>
      <c r="B416" s="11" t="inlineStr">
        <is>
          <t>Inativo</t>
        </is>
      </c>
      <c r="C416" s="75" t="inlineStr">
        <is>
          <t>MANUELE CAROLINE NUNES DA SILVA</t>
        </is>
      </c>
      <c r="D416" s="75" t="inlineStr">
        <is>
          <t>708.175.634-40</t>
        </is>
      </c>
      <c r="E416" s="389" t="n">
        <v>4</v>
      </c>
      <c r="F416" s="389">
        <f>IFERROR(VLOOKUP(QUADRO[[#This Row],[L.ATUAL]],REFERENCIA!A:J,8,FALSE),"")</f>
        <v/>
      </c>
      <c r="G416" s="75" t="inlineStr">
        <is>
          <t>Vendedor</t>
        </is>
      </c>
      <c r="H416" s="75" t="inlineStr">
        <is>
          <t>Vendedor</t>
        </is>
      </c>
      <c r="I416" s="54" t="n">
        <v>44991</v>
      </c>
      <c r="J416" s="54">
        <f>IFERROR(QUADRO[[#This Row],[ADMISSAO]]+29,"")</f>
        <v/>
      </c>
      <c r="K416" s="54">
        <f>IFERROR(QUADRO[[#This Row],[EXP.30]]+60,"")</f>
        <v/>
      </c>
      <c r="L416" s="77" t="n"/>
      <c r="M416" s="835">
        <f>IFERROR(VLOOKUP(QUADRO[[#This Row],[F. REGISTRO]]&amp;QUADRO[[#This Row],[L.ATUAL]],REFERENCIA!D:E,2,FALSE),IF(QUADRO[[#This Row],[F. REGISTRO]]="Gerente",2500,""))</f>
        <v/>
      </c>
      <c r="N416" s="41" t="inlineStr">
        <is>
          <t>Itaú</t>
        </is>
      </c>
      <c r="O416" s="116" t="n">
        <v>1178</v>
      </c>
      <c r="P416" s="116" t="n">
        <v>49868</v>
      </c>
      <c r="Q416" s="116" t="n">
        <v>7</v>
      </c>
      <c r="R416" s="41" t="inlineStr">
        <is>
          <t>Corrente</t>
        </is>
      </c>
      <c r="S416" s="389" t="n"/>
      <c r="T416" s="116" t="n"/>
      <c r="U416" s="250" t="n"/>
      <c r="V416" s="294" t="n"/>
      <c r="W416" s="294" t="n"/>
      <c r="X416" s="294" t="n"/>
      <c r="Y416" s="294" t="n"/>
      <c r="Z416" s="611" t="n"/>
    </row>
    <row r="417" hidden="1" ht="15" customHeight="1" s="490">
      <c r="A417" s="728" t="n">
        <v>1416</v>
      </c>
      <c r="B417" s="11" t="inlineStr">
        <is>
          <t>Inativo</t>
        </is>
      </c>
      <c r="C417" s="310" t="inlineStr">
        <is>
          <t>JULIO CESAR CARDENAS DA SILVEIRA</t>
        </is>
      </c>
      <c r="D417" s="126" t="inlineStr">
        <is>
          <t>419.191.898-23</t>
        </is>
      </c>
      <c r="E417" s="389" t="n">
        <v>10</v>
      </c>
      <c r="F417" s="389">
        <f>IFERROR(VLOOKUP(QUADRO[[#This Row],[L.ATUAL]],REFERENCIA!A:J,8,FALSE),"")</f>
        <v/>
      </c>
      <c r="G417" s="75" t="inlineStr">
        <is>
          <t>Vendedor</t>
        </is>
      </c>
      <c r="H417" s="75" t="inlineStr">
        <is>
          <t>VR</t>
        </is>
      </c>
      <c r="I417" s="54" t="n">
        <v>44994</v>
      </c>
      <c r="J417" s="54">
        <f>IFERROR(QUADRO[[#This Row],[ADMISSAO]]+29,"")</f>
        <v/>
      </c>
      <c r="K417" s="54">
        <f>IFERROR(QUADRO[[#This Row],[EXP.30]]+60,"")</f>
        <v/>
      </c>
      <c r="L417" s="77" t="inlineStr">
        <is>
          <t>OK</t>
        </is>
      </c>
      <c r="M417" s="828">
        <f>IFERROR(VLOOKUP(QUADRO[[#This Row],[F. REGISTRO]]&amp;QUADRO[[#This Row],[L.ATUAL]],REFERENCIA!D:E,2,FALSE),IF(QUADRO[[#This Row],[F. REGISTRO]]="Gerente",2500,""))</f>
        <v/>
      </c>
      <c r="N417" s="41" t="inlineStr">
        <is>
          <t>SANTANDER</t>
        </is>
      </c>
      <c r="O417" s="116" t="n"/>
      <c r="P417" s="116" t="n"/>
      <c r="Q417" s="116" t="n"/>
      <c r="R417" s="41" t="inlineStr">
        <is>
          <t>Corrente</t>
        </is>
      </c>
      <c r="S417" s="389" t="n"/>
      <c r="T417" s="723" t="n"/>
      <c r="U417" s="105" t="n"/>
      <c r="Z417" s="610" t="n"/>
    </row>
    <row r="418" hidden="1" ht="15" customHeight="1" s="490">
      <c r="A418" s="728" t="n">
        <v>1417</v>
      </c>
      <c r="B418" s="11" t="inlineStr">
        <is>
          <t>Inativo</t>
        </is>
      </c>
      <c r="C418" s="75" t="inlineStr">
        <is>
          <t>HENRIQUE REZENDE DA SILVA</t>
        </is>
      </c>
      <c r="D418" s="75" t="inlineStr">
        <is>
          <t>139.792.656-25</t>
        </is>
      </c>
      <c r="E418" s="389" t="n">
        <v>31</v>
      </c>
      <c r="F418" s="389">
        <f>IFERROR(VLOOKUP(QUADRO[[#This Row],[L.ATUAL]],REFERENCIA!A:J,8,FALSE),"")</f>
        <v/>
      </c>
      <c r="G418" s="75" t="inlineStr">
        <is>
          <t>Vendedor</t>
        </is>
      </c>
      <c r="H418" s="75" t="inlineStr">
        <is>
          <t>Vendedor</t>
        </is>
      </c>
      <c r="I418" s="54" t="n">
        <v>44995</v>
      </c>
      <c r="J418" s="54">
        <f>IFERROR(QUADRO[[#This Row],[ADMISSAO]]+29,"")</f>
        <v/>
      </c>
      <c r="K418" s="54">
        <f>IFERROR(QUADRO[[#This Row],[EXP.30]]+60,"")</f>
        <v/>
      </c>
      <c r="L418" s="77" t="n"/>
      <c r="M418" s="828">
        <f>IFERROR(VLOOKUP(QUADRO[[#This Row],[F. REGISTRO]]&amp;QUADRO[[#This Row],[L.ATUAL]],REFERENCIA!D:E,2,FALSE),IF(QUADRO[[#This Row],[F. REGISTRO]]="Gerente",2500,""))</f>
        <v/>
      </c>
      <c r="N418" s="41" t="inlineStr">
        <is>
          <t>Itaú</t>
        </is>
      </c>
      <c r="O418" s="116" t="n">
        <v>7443</v>
      </c>
      <c r="P418" s="116" t="n">
        <v>46328</v>
      </c>
      <c r="Q418" s="116" t="n">
        <v>1</v>
      </c>
      <c r="R418" s="41" t="inlineStr">
        <is>
          <t>Corrente</t>
        </is>
      </c>
      <c r="S418" s="389" t="n"/>
      <c r="T418" s="116" t="n"/>
      <c r="U418" s="250" t="n"/>
      <c r="Z418" s="610" t="n"/>
    </row>
    <row r="419" hidden="1" ht="15" customHeight="1" s="490">
      <c r="A419" s="728" t="n">
        <v>1418</v>
      </c>
      <c r="B419" s="11" t="inlineStr">
        <is>
          <t>Inativo</t>
        </is>
      </c>
      <c r="C419" s="75" t="inlineStr">
        <is>
          <t xml:space="preserve">THAYNA DE MELLO ABRAO </t>
        </is>
      </c>
      <c r="D419" s="75" t="inlineStr">
        <is>
          <t>515.132.028.98</t>
        </is>
      </c>
      <c r="E419" s="389" t="n">
        <v>5</v>
      </c>
      <c r="F419" s="389">
        <f>IFERROR(VLOOKUP(QUADRO[[#This Row],[L.ATUAL]],REFERENCIA!A:J,8,FALSE),"")</f>
        <v/>
      </c>
      <c r="G419" s="75" t="inlineStr">
        <is>
          <t>Caixa</t>
        </is>
      </c>
      <c r="H419" s="75" t="inlineStr">
        <is>
          <t>Caixa</t>
        </is>
      </c>
      <c r="I419" s="54" t="n">
        <v>44995</v>
      </c>
      <c r="J419" s="54">
        <f>IFERROR(QUADRO[[#This Row],[ADMISSAO]]+29,"")</f>
        <v/>
      </c>
      <c r="K419" s="54">
        <f>IFERROR(QUADRO[[#This Row],[EXP.30]]+60,"")</f>
        <v/>
      </c>
      <c r="L419" s="77" t="n"/>
      <c r="M419" s="828">
        <f>IFERROR(VLOOKUP(QUADRO[[#This Row],[F. REGISTRO]]&amp;QUADRO[[#This Row],[L.ATUAL]],REFERENCIA!D:E,2,FALSE),IF(QUADRO[[#This Row],[F. REGISTRO]]="Gerente",2500,""))</f>
        <v/>
      </c>
      <c r="N419" s="41" t="inlineStr">
        <is>
          <t>Itaú</t>
        </is>
      </c>
      <c r="O419" s="116" t="n">
        <v>9115</v>
      </c>
      <c r="P419" s="116" t="n">
        <v>37684</v>
      </c>
      <c r="Q419" s="116" t="n">
        <v>1</v>
      </c>
      <c r="R419" s="41" t="inlineStr">
        <is>
          <t>Corrente</t>
        </is>
      </c>
      <c r="S419" s="389" t="n"/>
      <c r="T419" s="424" t="n"/>
      <c r="U419" s="105" t="n"/>
      <c r="Z419" s="610" t="n"/>
    </row>
    <row r="420" hidden="1" ht="15" customHeight="1" s="490">
      <c r="A420" s="728" t="n">
        <v>1419</v>
      </c>
      <c r="B420" s="11" t="inlineStr">
        <is>
          <t>Inativo</t>
        </is>
      </c>
      <c r="C420" s="75" t="inlineStr">
        <is>
          <t>ISABELA JOHANSEN</t>
        </is>
      </c>
      <c r="D420" s="75" t="inlineStr">
        <is>
          <t>427.108.958-38</t>
        </is>
      </c>
      <c r="E420" s="389" t="n">
        <v>5</v>
      </c>
      <c r="F420" s="389">
        <f>IFERROR(VLOOKUP(QUADRO[[#This Row],[L.ATUAL]],REFERENCIA!A:J,8,FALSE),"")</f>
        <v/>
      </c>
      <c r="G420" s="75" t="inlineStr">
        <is>
          <t>Vendedor</t>
        </is>
      </c>
      <c r="H420" s="75" t="inlineStr">
        <is>
          <t>Vendedor</t>
        </is>
      </c>
      <c r="I420" s="54" t="n">
        <v>44995</v>
      </c>
      <c r="J420" s="54">
        <f>IFERROR(QUADRO[[#This Row],[ADMISSAO]]+29,"")</f>
        <v/>
      </c>
      <c r="K420" s="54">
        <f>IFERROR(QUADRO[[#This Row],[EXP.30]]+60,"")</f>
        <v/>
      </c>
      <c r="L420" s="77" t="n"/>
      <c r="M420" s="828">
        <f>IFERROR(VLOOKUP(QUADRO[[#This Row],[F. REGISTRO]]&amp;QUADRO[[#This Row],[L.ATUAL]],REFERENCIA!D:E,2,FALSE),IF(QUADRO[[#This Row],[F. REGISTRO]]="Gerente",2500,""))</f>
        <v/>
      </c>
      <c r="N420" s="41" t="inlineStr">
        <is>
          <t>Itaú</t>
        </is>
      </c>
      <c r="O420" s="116" t="n">
        <v>9115</v>
      </c>
      <c r="P420" s="116" t="n">
        <v>44569</v>
      </c>
      <c r="Q420" s="116" t="n">
        <v>5</v>
      </c>
      <c r="R420" s="41" t="inlineStr">
        <is>
          <t>Corrente</t>
        </is>
      </c>
      <c r="S420" s="389" t="n"/>
      <c r="T420" s="116" t="n"/>
      <c r="U420" s="250" t="n"/>
      <c r="Z420" s="610" t="n"/>
    </row>
    <row r="421" hidden="1" ht="15" customHeight="1" s="490">
      <c r="A421" s="728" t="n">
        <v>1420</v>
      </c>
      <c r="B421" s="11" t="inlineStr">
        <is>
          <t>Inativo</t>
        </is>
      </c>
      <c r="C421" s="75" t="inlineStr">
        <is>
          <t>BRUNA PERES PEREIRA</t>
        </is>
      </c>
      <c r="D421" s="126" t="inlineStr">
        <is>
          <t>413.238.568-03</t>
        </is>
      </c>
      <c r="E421" s="389" t="n">
        <v>27</v>
      </c>
      <c r="F421" s="389">
        <f>IFERROR(VLOOKUP(QUADRO[[#This Row],[L.ATUAL]],REFERENCIA!A:J,8,FALSE),"")</f>
        <v/>
      </c>
      <c r="G421" s="75" t="inlineStr">
        <is>
          <t>Vendedor</t>
        </is>
      </c>
      <c r="H421" s="75" t="inlineStr">
        <is>
          <t>VR</t>
        </is>
      </c>
      <c r="I421" s="54" t="n">
        <v>44995</v>
      </c>
      <c r="J421" s="54">
        <f>IFERROR(QUADRO[[#This Row],[ADMISSAO]]+29,"")</f>
        <v/>
      </c>
      <c r="K421" s="54">
        <f>IFERROR(QUADRO[[#This Row],[EXP.30]]+60,"")</f>
        <v/>
      </c>
      <c r="L421" s="118" t="inlineStr">
        <is>
          <t>OK</t>
        </is>
      </c>
      <c r="M421" s="828">
        <f>IFERROR(VLOOKUP(QUADRO[[#This Row],[F. REGISTRO]]&amp;QUADRO[[#This Row],[L.ATUAL]],REFERENCIA!D:E,2,FALSE),IF(QUADRO[[#This Row],[F. REGISTRO]]="Gerente",2500,""))</f>
        <v/>
      </c>
      <c r="N421" s="41" t="inlineStr">
        <is>
          <t>Itaú</t>
        </is>
      </c>
      <c r="O421" s="116" t="n">
        <v>5641</v>
      </c>
      <c r="P421" s="116" t="n">
        <v>5397</v>
      </c>
      <c r="Q421" s="116" t="n">
        <v>9</v>
      </c>
      <c r="R421" s="41" t="inlineStr">
        <is>
          <t>Corrente</t>
        </is>
      </c>
      <c r="S421" s="389" t="n"/>
      <c r="T421" s="424" t="n"/>
      <c r="U421" s="105" t="n"/>
      <c r="Z421" s="610" t="n"/>
    </row>
    <row r="422" hidden="1" ht="15" customHeight="1" s="490">
      <c r="A422" s="728" t="n">
        <v>1421</v>
      </c>
      <c r="B422" s="11" t="inlineStr">
        <is>
          <t>Inativo</t>
        </is>
      </c>
      <c r="C422" s="75" t="inlineStr">
        <is>
          <t>JOAO VICTOR ABRAS DOLABELA</t>
        </is>
      </c>
      <c r="D422" s="75" t="inlineStr">
        <is>
          <t>107.402.346-33</t>
        </is>
      </c>
      <c r="E422" s="389" t="n">
        <v>26</v>
      </c>
      <c r="F422" s="389">
        <f>IFERROR(VLOOKUP(QUADRO[[#This Row],[L.ATUAL]],REFERENCIA!A:J,8,FALSE),"")</f>
        <v/>
      </c>
      <c r="G422" s="75" t="inlineStr">
        <is>
          <t>Vendedor</t>
        </is>
      </c>
      <c r="H422" s="75" t="inlineStr">
        <is>
          <t>Vendedor</t>
        </is>
      </c>
      <c r="I422" s="54" t="n">
        <v>44996</v>
      </c>
      <c r="J422" s="54">
        <f>IFERROR(QUADRO[[#This Row],[ADMISSAO]]+29,"")</f>
        <v/>
      </c>
      <c r="K422" s="54">
        <f>IFERROR(QUADRO[[#This Row],[EXP.30]]+60,"")</f>
        <v/>
      </c>
      <c r="L422" s="77" t="n"/>
      <c r="M422" s="828">
        <f>IFERROR(VLOOKUP(QUADRO[[#This Row],[F. REGISTRO]]&amp;QUADRO[[#This Row],[L.ATUAL]],REFERENCIA!D:E,2,FALSE),IF(QUADRO[[#This Row],[F. REGISTRO]]="Gerente",2500,""))</f>
        <v/>
      </c>
      <c r="N422" s="41" t="inlineStr">
        <is>
          <t>Itaú</t>
        </is>
      </c>
      <c r="O422" s="116" t="n">
        <v>6985</v>
      </c>
      <c r="P422" s="116" t="n">
        <v>28496</v>
      </c>
      <c r="Q422" s="116" t="n">
        <v>4</v>
      </c>
      <c r="R422" s="41" t="inlineStr">
        <is>
          <t>Corrente</t>
        </is>
      </c>
      <c r="S422" s="389" t="n"/>
      <c r="T422" s="116" t="n"/>
      <c r="U422" s="250" t="n"/>
      <c r="Z422" s="610" t="n"/>
    </row>
    <row r="423" hidden="1" ht="15" customHeight="1" s="490">
      <c r="A423" s="728" t="n">
        <v>1422</v>
      </c>
      <c r="B423" s="11" t="inlineStr">
        <is>
          <t>Inativo</t>
        </is>
      </c>
      <c r="C423" s="75" t="inlineStr">
        <is>
          <t>GIOVANI AUGUSTO DE OLIVEIRA</t>
        </is>
      </c>
      <c r="D423" s="75" t="inlineStr">
        <is>
          <t>560.522.738-60</t>
        </is>
      </c>
      <c r="E423" s="389" t="n">
        <v>13</v>
      </c>
      <c r="F423" s="389">
        <f>IFERROR(VLOOKUP(QUADRO[[#This Row],[L.ATUAL]],REFERENCIA!A:J,8,FALSE),"")</f>
        <v/>
      </c>
      <c r="G423" s="75" t="inlineStr">
        <is>
          <t>Vendedor</t>
        </is>
      </c>
      <c r="H423" s="75" t="inlineStr">
        <is>
          <t>Vendedor</t>
        </is>
      </c>
      <c r="I423" s="54" t="n">
        <v>44996</v>
      </c>
      <c r="J423" s="54">
        <f>IFERROR(QUADRO[[#This Row],[ADMISSAO]]+29,"")</f>
        <v/>
      </c>
      <c r="K423" s="54">
        <f>IFERROR(QUADRO[[#This Row],[EXP.30]]+60,"")</f>
        <v/>
      </c>
      <c r="L423" s="77" t="n"/>
      <c r="M423" s="835">
        <f>IFERROR(VLOOKUP(QUADRO[[#This Row],[F. REGISTRO]]&amp;QUADRO[[#This Row],[L.ATUAL]],REFERENCIA!D:E,2,FALSE),IF(QUADRO[[#This Row],[F. REGISTRO]]="Gerente",2500,""))</f>
        <v/>
      </c>
      <c r="N423" s="41" t="inlineStr">
        <is>
          <t>Itaú</t>
        </is>
      </c>
      <c r="O423" s="116" t="n">
        <v>1653</v>
      </c>
      <c r="P423" s="116" t="n">
        <v>84611</v>
      </c>
      <c r="Q423" s="116" t="n">
        <v>1</v>
      </c>
      <c r="R423" s="41" t="inlineStr">
        <is>
          <t>Corrente</t>
        </is>
      </c>
      <c r="S423" s="389" t="n"/>
      <c r="T423" s="116" t="n">
        <v>15988249847</v>
      </c>
      <c r="U423" s="250" t="n"/>
      <c r="V423" s="294" t="n"/>
      <c r="W423" s="294" t="n"/>
      <c r="X423" s="294" t="n"/>
      <c r="Y423" s="294" t="n"/>
      <c r="Z423" s="611" t="n"/>
    </row>
    <row r="424" hidden="1" ht="15" customHeight="1" s="490">
      <c r="A424" s="728" t="n">
        <v>1423</v>
      </c>
      <c r="B424" s="11" t="inlineStr">
        <is>
          <t>Inativo</t>
        </is>
      </c>
      <c r="C424" s="75" t="inlineStr">
        <is>
          <t>ITALO RODRIGUES ANGELONI</t>
        </is>
      </c>
      <c r="D424" s="75" t="inlineStr">
        <is>
          <t>431.706.138-47</t>
        </is>
      </c>
      <c r="E424" s="389" t="n">
        <v>10</v>
      </c>
      <c r="F424" s="389">
        <f>IFERROR(VLOOKUP(QUADRO[[#This Row],[L.ATUAL]],REFERENCIA!A:J,8,FALSE),"")</f>
        <v/>
      </c>
      <c r="G424" s="75" t="inlineStr">
        <is>
          <t>Vendedor</t>
        </is>
      </c>
      <c r="H424" s="75" t="inlineStr">
        <is>
          <t>Vendedor</t>
        </is>
      </c>
      <c r="I424" s="54" t="n">
        <v>44999</v>
      </c>
      <c r="J424" s="54">
        <f>IFERROR(QUADRO[[#This Row],[ADMISSAO]]+29,"")</f>
        <v/>
      </c>
      <c r="K424" s="54">
        <f>IFERROR(QUADRO[[#This Row],[EXP.30]]+60,"")</f>
        <v/>
      </c>
      <c r="L424" s="77" t="inlineStr">
        <is>
          <t>NÃO TEM</t>
        </is>
      </c>
      <c r="M424" s="828">
        <f>IFERROR(VLOOKUP(QUADRO[[#This Row],[F. REGISTRO]]&amp;QUADRO[[#This Row],[L.ATUAL]],REFERENCIA!D:E,2,FALSE),IF(QUADRO[[#This Row],[F. REGISTRO]]="Gerente",2500,""))</f>
        <v/>
      </c>
      <c r="N424" s="41" t="inlineStr">
        <is>
          <t>Itaú</t>
        </is>
      </c>
      <c r="O424" s="116" t="n">
        <v>1610</v>
      </c>
      <c r="P424" s="116" t="n">
        <v>25406</v>
      </c>
      <c r="Q424" s="116" t="n">
        <v>9</v>
      </c>
      <c r="R424" s="41" t="inlineStr">
        <is>
          <t>Corrente</t>
        </is>
      </c>
      <c r="S424" s="389" t="inlineStr">
        <is>
          <t xml:space="preserve">TELEFONE </t>
        </is>
      </c>
      <c r="T424" s="116" t="n">
        <v>17981854800</v>
      </c>
      <c r="U424" s="250" t="n"/>
      <c r="V424" s="294" t="n"/>
      <c r="W424" s="294" t="n"/>
      <c r="X424" s="294" t="n"/>
      <c r="Y424" s="294" t="n"/>
      <c r="Z424" s="611" t="n"/>
    </row>
    <row r="425" hidden="1" ht="15" customHeight="1" s="490">
      <c r="A425" s="728" t="n">
        <v>1424</v>
      </c>
      <c r="B425" s="11" t="inlineStr">
        <is>
          <t>Inativo</t>
        </is>
      </c>
      <c r="C425" s="75" t="inlineStr">
        <is>
          <t xml:space="preserve">JONATHAN LUCAS DO ESPIRITO SANTO ROCHA </t>
        </is>
      </c>
      <c r="D425" s="75" t="inlineStr">
        <is>
          <t>086.103.306-05</t>
        </is>
      </c>
      <c r="E425" s="389" t="n">
        <v>17</v>
      </c>
      <c r="F425" s="389">
        <f>IFERROR(VLOOKUP(QUADRO[[#This Row],[L.ATUAL]],REFERENCIA!A:J,8,FALSE),"")</f>
        <v/>
      </c>
      <c r="G425" s="75" t="inlineStr">
        <is>
          <t>Vendedor</t>
        </is>
      </c>
      <c r="H425" s="75" t="inlineStr">
        <is>
          <t>Vendedor</t>
        </is>
      </c>
      <c r="I425" s="54" t="n">
        <v>45000</v>
      </c>
      <c r="J425" s="54">
        <f>IFERROR(QUADRO[[#This Row],[ADMISSAO]]+29,"")</f>
        <v/>
      </c>
      <c r="K425" s="54">
        <f>IFERROR(QUADRO[[#This Row],[EXP.30]]+60,"")</f>
        <v/>
      </c>
      <c r="L425" s="77" t="n"/>
      <c r="M425" s="828">
        <f>IFERROR(VLOOKUP(QUADRO[[#This Row],[F. REGISTRO]]&amp;QUADRO[[#This Row],[L.ATUAL]],REFERENCIA!D:E,2,FALSE),IF(QUADRO[[#This Row],[F. REGISTRO]]="Gerente",2500,""))</f>
        <v/>
      </c>
      <c r="N425" s="41" t="inlineStr">
        <is>
          <t>Itaú</t>
        </is>
      </c>
      <c r="O425" s="116" t="n">
        <v>1399</v>
      </c>
      <c r="P425" s="116" t="n">
        <v>84940</v>
      </c>
      <c r="Q425" s="116" t="n">
        <v>3</v>
      </c>
      <c r="R425" s="41" t="inlineStr">
        <is>
          <t>Corrente</t>
        </is>
      </c>
      <c r="S425" s="389" t="n"/>
      <c r="T425" s="116" t="n"/>
      <c r="U425" s="250" t="n"/>
      <c r="Z425" s="610" t="n"/>
    </row>
    <row r="426" hidden="1" ht="15" customHeight="1" s="490">
      <c r="A426" s="728" t="n">
        <v>1425</v>
      </c>
      <c r="B426" s="11" t="inlineStr">
        <is>
          <t>Inativo</t>
        </is>
      </c>
      <c r="C426" s="75" t="inlineStr">
        <is>
          <t>PEDRO HENRIQUE NERY  BENEDITO</t>
        </is>
      </c>
      <c r="D426" s="75" t="inlineStr">
        <is>
          <t>018.561.196-61</t>
        </is>
      </c>
      <c r="E426" s="389" t="n">
        <v>25</v>
      </c>
      <c r="F426" s="389">
        <f>IFERROR(VLOOKUP(QUADRO[[#This Row],[L.ATUAL]],REFERENCIA!A:J,8,FALSE),"")</f>
        <v/>
      </c>
      <c r="G426" s="75" t="inlineStr">
        <is>
          <t>Sub Gerente</t>
        </is>
      </c>
      <c r="H426" s="75" t="inlineStr">
        <is>
          <t>Sub Gerente</t>
        </is>
      </c>
      <c r="I426" s="54" t="n">
        <v>45000</v>
      </c>
      <c r="J426" s="54">
        <f>IFERROR(QUADRO[[#This Row],[ADMISSAO]]+29,"")</f>
        <v/>
      </c>
      <c r="K426" s="54">
        <f>IFERROR(QUADRO[[#This Row],[EXP.30]]+60,"")</f>
        <v/>
      </c>
      <c r="L426" s="77" t="inlineStr">
        <is>
          <t>OK</t>
        </is>
      </c>
      <c r="M426" s="828">
        <f>IFERROR(VLOOKUP(QUADRO[[#This Row],[F. REGISTRO]]&amp;QUADRO[[#This Row],[L.ATUAL]],REFERENCIA!D:E,2,FALSE),IF(QUADRO[[#This Row],[F. REGISTRO]]="Gerente",2500,""))</f>
        <v/>
      </c>
      <c r="N426" s="41" t="inlineStr">
        <is>
          <t>Itaú</t>
        </is>
      </c>
      <c r="O426" s="116" t="n">
        <v>6894</v>
      </c>
      <c r="P426" s="116" t="n">
        <v>24616</v>
      </c>
      <c r="Q426" s="116" t="n">
        <v>1</v>
      </c>
      <c r="R426" s="41" t="inlineStr">
        <is>
          <t>Corrente</t>
        </is>
      </c>
      <c r="S426" s="389" t="inlineStr">
        <is>
          <t>CPF</t>
        </is>
      </c>
      <c r="T426" s="116" t="inlineStr">
        <is>
          <t>018.561.196-61</t>
        </is>
      </c>
      <c r="U426" s="79" t="inlineStr">
        <is>
          <t>Ph630719@gmail.com</t>
        </is>
      </c>
      <c r="Z426" s="610" t="n"/>
    </row>
    <row r="427" hidden="1" ht="15" customHeight="1" s="490">
      <c r="A427" s="728" t="n">
        <v>1426</v>
      </c>
      <c r="B427" s="11" t="inlineStr">
        <is>
          <t>Inativo</t>
        </is>
      </c>
      <c r="C427" s="75" t="inlineStr">
        <is>
          <t>NICOLAS MENDES PENA</t>
        </is>
      </c>
      <c r="D427" s="126" t="inlineStr">
        <is>
          <t>515.986.108-48</t>
        </is>
      </c>
      <c r="E427" s="389" t="n">
        <v>1</v>
      </c>
      <c r="F427" s="389">
        <f>IFERROR(VLOOKUP(QUADRO[[#This Row],[L.ATUAL]],REFERENCIA!A:J,8,FALSE),"")</f>
        <v/>
      </c>
      <c r="G427" s="75" t="inlineStr">
        <is>
          <t>Vendedor</t>
        </is>
      </c>
      <c r="H427" s="75" t="inlineStr">
        <is>
          <t>Vendedor</t>
        </is>
      </c>
      <c r="I427" s="54" t="n">
        <v>45000</v>
      </c>
      <c r="J427" s="54">
        <f>IFERROR(QUADRO[[#This Row],[ADMISSAO]]+29,"")</f>
        <v/>
      </c>
      <c r="K427" s="54">
        <f>IFERROR(QUADRO[[#This Row],[EXP.30]]+60,"")</f>
        <v/>
      </c>
      <c r="L427" s="118" t="inlineStr">
        <is>
          <t>OK</t>
        </is>
      </c>
      <c r="M427" s="828">
        <f>IFERROR(VLOOKUP(QUADRO[[#This Row],[F. REGISTRO]]&amp;QUADRO[[#This Row],[L.ATUAL]],REFERENCIA!D:E,2,FALSE),IF(QUADRO[[#This Row],[F. REGISTRO]]="Gerente",2500,""))</f>
        <v/>
      </c>
      <c r="N427" s="41" t="inlineStr">
        <is>
          <t>Itaú</t>
        </is>
      </c>
      <c r="O427" s="116" t="n">
        <v>1178</v>
      </c>
      <c r="P427" s="116" t="n">
        <v>49480</v>
      </c>
      <c r="Q427" s="116" t="n">
        <v>1</v>
      </c>
      <c r="R427" s="41" t="inlineStr">
        <is>
          <t>Corrente</t>
        </is>
      </c>
      <c r="S427" s="389" t="n"/>
      <c r="T427" s="424" t="n"/>
      <c r="U427" s="105" t="n"/>
      <c r="Z427" s="610" t="n"/>
    </row>
    <row r="428" hidden="1" ht="15" customHeight="1" s="490">
      <c r="A428" s="728" t="n">
        <v>1427</v>
      </c>
      <c r="B428" s="11" t="inlineStr">
        <is>
          <t>Inativo</t>
        </is>
      </c>
      <c r="C428" s="75" t="inlineStr">
        <is>
          <t>JEFERSON DO VALE TOSADORI</t>
        </is>
      </c>
      <c r="D428" s="75" t="inlineStr">
        <is>
          <t xml:space="preserve">453.514.528-80  </t>
        </is>
      </c>
      <c r="E428" s="389" t="n">
        <v>3</v>
      </c>
      <c r="F428" s="389">
        <f>IFERROR(VLOOKUP(QUADRO[[#This Row],[L.ATUAL]],REFERENCIA!A:J,8,FALSE),"")</f>
        <v/>
      </c>
      <c r="G428" s="75" t="inlineStr">
        <is>
          <t>Vendedor</t>
        </is>
      </c>
      <c r="H428" s="75" t="inlineStr">
        <is>
          <t>Vendedor</t>
        </is>
      </c>
      <c r="I428" s="54" t="n">
        <v>45001</v>
      </c>
      <c r="J428" s="54">
        <f>IFERROR(QUADRO[[#This Row],[ADMISSAO]]+29,"")</f>
        <v/>
      </c>
      <c r="K428" s="54">
        <f>IFERROR(QUADRO[[#This Row],[EXP.30]]+60,"")</f>
        <v/>
      </c>
      <c r="L428" s="77" t="inlineStr">
        <is>
          <t>OK</t>
        </is>
      </c>
      <c r="M428" s="823">
        <f>IFERROR(VLOOKUP(QUADRO[[#This Row],[F. REGISTRO]]&amp;QUADRO[[#This Row],[L.ATUAL]],REFERENCIA!D:E,2,FALSE),IF(QUADRO[[#This Row],[F. REGISTRO]]="Gerente",2500,""))</f>
        <v/>
      </c>
      <c r="N428" s="41" t="inlineStr">
        <is>
          <t>Itaú</t>
        </is>
      </c>
      <c r="O428" s="116" t="n">
        <v>6520</v>
      </c>
      <c r="P428" s="116" t="n">
        <v>34789</v>
      </c>
      <c r="Q428" s="116" t="n">
        <v>6</v>
      </c>
      <c r="R428" s="41" t="inlineStr">
        <is>
          <t>Corrente</t>
        </is>
      </c>
      <c r="S428" s="389" t="n"/>
      <c r="T428" s="424" t="n"/>
      <c r="U428" s="105" t="n"/>
      <c r="Z428" s="610" t="n"/>
    </row>
    <row r="429" hidden="1" ht="15" customHeight="1" s="490">
      <c r="A429" s="728" t="n">
        <v>1428</v>
      </c>
      <c r="B429" s="11" t="inlineStr">
        <is>
          <t>Inativo</t>
        </is>
      </c>
      <c r="C429" s="81" t="inlineStr">
        <is>
          <t>MANOELLA GENOVA DE FREITAS</t>
        </is>
      </c>
      <c r="D429" s="126" t="inlineStr">
        <is>
          <t>343.440.188-18</t>
        </is>
      </c>
      <c r="E429" s="389" t="n">
        <v>7</v>
      </c>
      <c r="F429" s="389">
        <f>IFERROR(VLOOKUP(QUADRO[[#This Row],[L.ATUAL]],REFERENCIA!A:J,8,FALSE),"")</f>
        <v/>
      </c>
      <c r="G429" s="75" t="inlineStr">
        <is>
          <t>Vendedor</t>
        </is>
      </c>
      <c r="H429" s="75" t="inlineStr">
        <is>
          <t>Vendedor</t>
        </is>
      </c>
      <c r="I429" s="54" t="n">
        <v>45002</v>
      </c>
      <c r="J429" s="54">
        <f>IFERROR(QUADRO[[#This Row],[ADMISSAO]]+29,"")</f>
        <v/>
      </c>
      <c r="K429" s="54">
        <f>IFERROR(QUADRO[[#This Row],[EXP.30]]+60,"")</f>
        <v/>
      </c>
      <c r="L429" s="118" t="inlineStr">
        <is>
          <t>OK</t>
        </is>
      </c>
      <c r="M429" s="828">
        <f>IFERROR(VLOOKUP(QUADRO[[#This Row],[F. REGISTRO]]&amp;QUADRO[[#This Row],[L.ATUAL]],REFERENCIA!D:E,2,FALSE),IF(QUADRO[[#This Row],[F. REGISTRO]]="Gerente",2500,""))</f>
        <v/>
      </c>
      <c r="N429" s="31" t="inlineStr">
        <is>
          <t>Itaú</t>
        </is>
      </c>
      <c r="O429" s="147" t="n">
        <v>4816</v>
      </c>
      <c r="P429" s="147" t="n">
        <v>26261</v>
      </c>
      <c r="Q429" s="147" t="n">
        <v>4</v>
      </c>
      <c r="R429" s="31" t="inlineStr">
        <is>
          <t>Corrente</t>
        </is>
      </c>
      <c r="S429" s="168" t="n"/>
      <c r="T429" s="361" t="n"/>
      <c r="U429" s="105" t="n"/>
      <c r="Z429" s="610" t="n"/>
    </row>
    <row r="430" hidden="1" ht="15" customHeight="1" s="490">
      <c r="A430" s="728" t="n">
        <v>1429</v>
      </c>
      <c r="B430" s="11" t="inlineStr">
        <is>
          <t>Inativo</t>
        </is>
      </c>
      <c r="C430" s="75" t="inlineStr">
        <is>
          <t>DEBORA KETHILA FRANCA SILVA</t>
        </is>
      </c>
      <c r="D430" s="75" t="n"/>
      <c r="E430" s="389" t="n">
        <v>26</v>
      </c>
      <c r="F430" s="389">
        <f>IFERROR(VLOOKUP(QUADRO[[#This Row],[L.ATUAL]],REFERENCIA!A:J,8,FALSE),"")</f>
        <v/>
      </c>
      <c r="G430" s="75" t="inlineStr">
        <is>
          <t>Gerente</t>
        </is>
      </c>
      <c r="H430" s="75" t="inlineStr">
        <is>
          <t>Gerente</t>
        </is>
      </c>
      <c r="I430" s="54" t="n">
        <v>45005</v>
      </c>
      <c r="J430" s="54">
        <f>IFERROR(QUADRO[[#This Row],[ADMISSAO]]+29,"")</f>
        <v/>
      </c>
      <c r="K430" s="54">
        <f>IFERROR(QUADRO[[#This Row],[EXP.30]]+60,"")</f>
        <v/>
      </c>
      <c r="L430" s="77" t="n"/>
      <c r="M430" s="835">
        <f>IFERROR(VLOOKUP(QUADRO[[#This Row],[F. REGISTRO]]&amp;QUADRO[[#This Row],[L.ATUAL]],REFERENCIA!D:E,2,FALSE),IF(QUADRO[[#This Row],[F. REGISTRO]]="Gerente",2500,""))</f>
        <v/>
      </c>
      <c r="N430" s="41" t="n"/>
      <c r="O430" s="116" t="n"/>
      <c r="P430" s="116" t="n"/>
      <c r="Q430" s="116" t="n"/>
      <c r="R430" s="41" t="n"/>
      <c r="S430" s="389" t="n"/>
      <c r="T430" s="116" t="n"/>
      <c r="U430" s="250" t="n"/>
      <c r="Z430" s="610" t="n"/>
    </row>
    <row r="431" hidden="1" ht="15" customHeight="1" s="490">
      <c r="A431" s="728" t="n">
        <v>1430</v>
      </c>
      <c r="B431" s="11" t="inlineStr">
        <is>
          <t>Inativo</t>
        </is>
      </c>
      <c r="C431" s="75" t="inlineStr">
        <is>
          <t>RAFAEL PEREIRA SILVA</t>
        </is>
      </c>
      <c r="D431" s="75" t="inlineStr">
        <is>
          <t>415.168.818-85</t>
        </is>
      </c>
      <c r="E431" s="389" t="n">
        <v>16</v>
      </c>
      <c r="F431" s="389">
        <f>IFERROR(VLOOKUP(QUADRO[[#This Row],[L.ATUAL]],REFERENCIA!A:J,8,FALSE),"")</f>
        <v/>
      </c>
      <c r="G431" s="75" t="inlineStr">
        <is>
          <t>Vendedor</t>
        </is>
      </c>
      <c r="H431" s="75" t="inlineStr">
        <is>
          <t>VR</t>
        </is>
      </c>
      <c r="I431" s="54" t="n">
        <v>45005</v>
      </c>
      <c r="J431" s="54">
        <f>IFERROR(QUADRO[[#This Row],[ADMISSAO]]+29,"")</f>
        <v/>
      </c>
      <c r="K431" s="54">
        <f>IFERROR(QUADRO[[#This Row],[EXP.30]]+60,"")</f>
        <v/>
      </c>
      <c r="L431" s="77" t="n"/>
      <c r="M431" s="828">
        <f>IFERROR(VLOOKUP(QUADRO[[#This Row],[F. REGISTRO]]&amp;QUADRO[[#This Row],[L.ATUAL]],REFERENCIA!D:E,2,FALSE),IF(QUADRO[[#This Row],[F. REGISTRO]]="Gerente",2500,""))</f>
        <v/>
      </c>
      <c r="N431" s="31" t="inlineStr">
        <is>
          <t>Itaú</t>
        </is>
      </c>
      <c r="O431" s="147" t="n">
        <v>5641</v>
      </c>
      <c r="P431" s="147" t="n">
        <v>7787</v>
      </c>
      <c r="Q431" s="147" t="n">
        <v>9</v>
      </c>
      <c r="R431" s="31" t="inlineStr">
        <is>
          <t>Corrente</t>
        </is>
      </c>
      <c r="S431" s="168" t="n"/>
      <c r="T431" s="147" t="n"/>
      <c r="U431" s="250" t="n"/>
      <c r="Z431" s="610" t="n"/>
    </row>
    <row r="432" hidden="1" ht="15" customHeight="1" s="490">
      <c r="A432" s="728" t="n">
        <v>1431</v>
      </c>
      <c r="B432" s="11" t="inlineStr">
        <is>
          <t>Inativo</t>
        </is>
      </c>
      <c r="C432" s="75" t="inlineStr">
        <is>
          <t>ROBERTA CESAR BONGIOVANNI</t>
        </is>
      </c>
      <c r="D432" s="75" t="inlineStr">
        <is>
          <t>382.500.438-47</t>
        </is>
      </c>
      <c r="E432" s="389" t="n">
        <v>1</v>
      </c>
      <c r="F432" s="389">
        <f>IFERROR(VLOOKUP(QUADRO[[#This Row],[L.ATUAL]],REFERENCIA!A:J,8,FALSE),"")</f>
        <v/>
      </c>
      <c r="G432" s="75" t="inlineStr">
        <is>
          <t>Vendedor</t>
        </is>
      </c>
      <c r="H432" s="75" t="inlineStr">
        <is>
          <t>Vendedor</t>
        </is>
      </c>
      <c r="I432" s="54" t="n">
        <v>45005</v>
      </c>
      <c r="J432" s="54">
        <f>IFERROR(QUADRO[[#This Row],[ADMISSAO]]+29,"")</f>
        <v/>
      </c>
      <c r="K432" s="54">
        <f>IFERROR(QUADRO[[#This Row],[EXP.30]]+60,"")</f>
        <v/>
      </c>
      <c r="L432" s="118" t="inlineStr">
        <is>
          <t>OK</t>
        </is>
      </c>
      <c r="M432" s="828">
        <f>IFERROR(VLOOKUP(QUADRO[[#This Row],[F. REGISTRO]]&amp;QUADRO[[#This Row],[L.ATUAL]],REFERENCIA!D:E,2,FALSE),IF(QUADRO[[#This Row],[F. REGISTRO]]="Gerente",2500,""))</f>
        <v/>
      </c>
      <c r="N432" s="31" t="inlineStr">
        <is>
          <t>Itaú</t>
        </is>
      </c>
      <c r="O432" s="147" t="n">
        <v>184</v>
      </c>
      <c r="P432" s="147" t="n">
        <v>13432</v>
      </c>
      <c r="Q432" s="147" t="n">
        <v>8</v>
      </c>
      <c r="R432" s="31" t="inlineStr">
        <is>
          <t>Corrente</t>
        </is>
      </c>
      <c r="S432" s="168" t="n"/>
      <c r="T432" s="361" t="n"/>
      <c r="U432" s="105" t="n"/>
      <c r="Z432" s="610" t="n"/>
    </row>
    <row r="433" hidden="1" ht="15" customHeight="1" s="490">
      <c r="A433" s="728" t="n">
        <v>1432</v>
      </c>
      <c r="B433" s="11" t="inlineStr">
        <is>
          <t>Inativo</t>
        </is>
      </c>
      <c r="C433" s="27" t="inlineStr">
        <is>
          <t>EDUARDO GONCALVES CAVALCANTE</t>
        </is>
      </c>
      <c r="D433" s="27" t="inlineStr">
        <is>
          <t>064.471-161-21</t>
        </is>
      </c>
      <c r="E433" s="389" t="n">
        <v>30</v>
      </c>
      <c r="F433" s="389">
        <f>IFERROR(VLOOKUP(QUADRO[[#This Row],[L.ATUAL]],REFERENCIA!A:J,8,FALSE),"")</f>
        <v/>
      </c>
      <c r="G433" s="27" t="inlineStr">
        <is>
          <t>Vendedor</t>
        </is>
      </c>
      <c r="H433" s="27" t="inlineStr">
        <is>
          <t>Vendedor</t>
        </is>
      </c>
      <c r="I433" s="29" t="n">
        <v>44696</v>
      </c>
      <c r="J433" s="29">
        <f>IFERROR(QUADRO[[#This Row],[ADMISSAO]]+29,"")</f>
        <v/>
      </c>
      <c r="K433" s="29">
        <f>IFERROR(QUADRO[[#This Row],[EXP.30]]+60,"")</f>
        <v/>
      </c>
      <c r="L433" s="30" t="n"/>
      <c r="M433" s="821">
        <f>IFERROR(VLOOKUP(QUADRO[[#This Row],[F. REGISTRO]]&amp;QUADRO[[#This Row],[L.ATUAL]],REFERENCIA!D:E,2,FALSE),IF(QUADRO[[#This Row],[F. REGISTRO]]="Gerente",2500,""))</f>
        <v/>
      </c>
      <c r="N433" s="31" t="inlineStr">
        <is>
          <t>Itaú</t>
        </is>
      </c>
      <c r="O433" s="168" t="inlineStr">
        <is>
          <t xml:space="preserve">PIX </t>
        </is>
      </c>
      <c r="P433" s="168" t="n"/>
      <c r="Q433" s="168" t="n"/>
      <c r="R433" s="31" t="inlineStr">
        <is>
          <t>Corrente</t>
        </is>
      </c>
      <c r="S433" s="168" t="inlineStr">
        <is>
          <t>E-MAIL</t>
        </is>
      </c>
      <c r="T433" s="140" t="inlineStr">
        <is>
          <t>eduardocavalcante42@gmail.com</t>
        </is>
      </c>
      <c r="U433" s="117" t="n"/>
      <c r="V433" s="52" t="n"/>
      <c r="Z433" s="610" t="n"/>
    </row>
    <row r="434" hidden="1" ht="15" customHeight="1" s="490">
      <c r="A434" s="728" t="n">
        <v>1433</v>
      </c>
      <c r="B434" s="11" t="inlineStr">
        <is>
          <t>Inativo</t>
        </is>
      </c>
      <c r="C434" s="75" t="inlineStr">
        <is>
          <t>JOAO PEDRO MUNIZ BERRETOS FLORES</t>
        </is>
      </c>
      <c r="D434" s="75" t="inlineStr">
        <is>
          <t>021.355.210-86</t>
        </is>
      </c>
      <c r="E434" s="389" t="n">
        <v>31</v>
      </c>
      <c r="F434" s="389">
        <f>IFERROR(VLOOKUP(QUADRO[[#This Row],[L.ATUAL]],REFERENCIA!A:J,8,FALSE),"")</f>
        <v/>
      </c>
      <c r="G434" s="75" t="inlineStr">
        <is>
          <t>Vendedor</t>
        </is>
      </c>
      <c r="H434" s="75" t="inlineStr">
        <is>
          <t>VR</t>
        </is>
      </c>
      <c r="I434" s="54" t="n">
        <v>45007</v>
      </c>
      <c r="J434" s="54">
        <f>IFERROR(QUADRO[[#This Row],[ADMISSAO]]+29,"")</f>
        <v/>
      </c>
      <c r="K434" s="54">
        <f>IFERROR(QUADRO[[#This Row],[EXP.30]]+60,"")</f>
        <v/>
      </c>
      <c r="L434" s="77" t="inlineStr">
        <is>
          <t>OK</t>
        </is>
      </c>
      <c r="M434" s="828">
        <f>IFERROR(VLOOKUP(QUADRO[[#This Row],[F. REGISTRO]]&amp;QUADRO[[#This Row],[L.ATUAL]],REFERENCIA!D:E,2,FALSE),IF(QUADRO[[#This Row],[F. REGISTRO]]="Gerente",2500,""))</f>
        <v/>
      </c>
      <c r="N434" s="31" t="inlineStr">
        <is>
          <t>Itaú</t>
        </is>
      </c>
      <c r="O434" s="147" t="n">
        <v>3038</v>
      </c>
      <c r="P434" s="147" t="n">
        <v>47102</v>
      </c>
      <c r="Q434" s="147" t="n">
        <v>9</v>
      </c>
      <c r="R434" s="31" t="inlineStr">
        <is>
          <t>Corrente</t>
        </is>
      </c>
      <c r="S434" s="168" t="inlineStr">
        <is>
          <t>E-MAIL</t>
        </is>
      </c>
      <c r="T434" s="361" t="inlineStr">
        <is>
          <t>Gpedrogee@gmail.com</t>
        </is>
      </c>
      <c r="U434" s="105" t="inlineStr">
        <is>
          <t>Gpedrogee@gmail.com</t>
        </is>
      </c>
      <c r="Z434" s="610" t="n"/>
    </row>
    <row r="435" hidden="1" ht="15" customHeight="1" s="490">
      <c r="A435" s="728" t="n">
        <v>1434</v>
      </c>
      <c r="B435" s="11" t="inlineStr">
        <is>
          <t>Inativo</t>
        </is>
      </c>
      <c r="C435" s="75" t="inlineStr">
        <is>
          <t>CAIO PEREIRA FREITAS</t>
        </is>
      </c>
      <c r="D435" s="75" t="inlineStr">
        <is>
          <t>425.336.688-00</t>
        </is>
      </c>
      <c r="E435" s="389" t="n">
        <v>2</v>
      </c>
      <c r="F435" s="389">
        <f>IFERROR(VLOOKUP(QUADRO[[#This Row],[L.ATUAL]],REFERENCIA!A:J,8,FALSE),"")</f>
        <v/>
      </c>
      <c r="G435" s="75" t="inlineStr">
        <is>
          <t>Vendedor</t>
        </is>
      </c>
      <c r="H435" s="75" t="inlineStr">
        <is>
          <t>Vendedor</t>
        </is>
      </c>
      <c r="I435" s="54" t="n">
        <v>45008</v>
      </c>
      <c r="J435" s="54">
        <f>IFERROR(QUADRO[[#This Row],[ADMISSAO]]+29,"")</f>
        <v/>
      </c>
      <c r="K435" s="54">
        <f>IFERROR(QUADRO[[#This Row],[EXP.30]]+60,"")</f>
        <v/>
      </c>
      <c r="L435" s="77" t="n"/>
      <c r="M435" s="828">
        <f>IFERROR(VLOOKUP(QUADRO[[#This Row],[F. REGISTRO]]&amp;QUADRO[[#This Row],[L.ATUAL]],REFERENCIA!D:E,2,FALSE),IF(QUADRO[[#This Row],[F. REGISTRO]]="Gerente",2500,""))</f>
        <v/>
      </c>
      <c r="N435" s="41" t="inlineStr">
        <is>
          <t>Itaú</t>
        </is>
      </c>
      <c r="O435" s="116" t="n">
        <v>1178</v>
      </c>
      <c r="P435" s="116" t="n">
        <v>52296</v>
      </c>
      <c r="Q435" s="116" t="n">
        <v>5</v>
      </c>
      <c r="R435" s="41" t="inlineStr">
        <is>
          <t>Corrente</t>
        </is>
      </c>
      <c r="S435" s="389" t="n"/>
      <c r="T435" s="116" t="n"/>
      <c r="U435" s="250" t="n"/>
      <c r="Z435" s="610" t="n"/>
    </row>
    <row r="436" hidden="1" ht="15" customHeight="1" s="490">
      <c r="A436" s="728" t="n">
        <v>1435</v>
      </c>
      <c r="B436" s="11" t="inlineStr">
        <is>
          <t>Inativo</t>
        </is>
      </c>
      <c r="C436" s="75" t="inlineStr">
        <is>
          <t>JOAO VITOR DA SILVA RAVAL</t>
        </is>
      </c>
      <c r="D436" s="75" t="inlineStr">
        <is>
          <t>517.554.518-30</t>
        </is>
      </c>
      <c r="E436" s="389" t="n">
        <v>11</v>
      </c>
      <c r="F436" s="389">
        <f>IFERROR(VLOOKUP(QUADRO[[#This Row],[L.ATUAL]],REFERENCIA!A:J,8,FALSE),"")</f>
        <v/>
      </c>
      <c r="G436" s="75" t="inlineStr">
        <is>
          <t>Vendedor</t>
        </is>
      </c>
      <c r="H436" s="75" t="inlineStr">
        <is>
          <t>Vendedor</t>
        </is>
      </c>
      <c r="I436" s="54" t="n">
        <v>45009</v>
      </c>
      <c r="J436" s="54">
        <f>IFERROR(QUADRO[[#This Row],[ADMISSAO]]+29,"")</f>
        <v/>
      </c>
      <c r="K436" s="54">
        <f>IFERROR(QUADRO[[#This Row],[EXP.30]]+60,"")</f>
        <v/>
      </c>
      <c r="L436" s="77" t="n"/>
      <c r="M436" s="828">
        <f>IFERROR(VLOOKUP(QUADRO[[#This Row],[F. REGISTRO]]&amp;QUADRO[[#This Row],[L.ATUAL]],REFERENCIA!D:E,2,FALSE),IF(QUADRO[[#This Row],[F. REGISTRO]]="Gerente",2500,""))</f>
        <v/>
      </c>
      <c r="N436" s="41" t="inlineStr">
        <is>
          <t>Itaú</t>
        </is>
      </c>
      <c r="O436" s="116" t="n">
        <v>144</v>
      </c>
      <c r="P436" s="116" t="n">
        <v>50902</v>
      </c>
      <c r="Q436" s="116" t="n">
        <v>3</v>
      </c>
      <c r="R436" s="41" t="inlineStr">
        <is>
          <t>Corrente</t>
        </is>
      </c>
      <c r="S436" s="389" t="n"/>
      <c r="T436" s="116" t="n"/>
      <c r="U436" s="250" t="n"/>
      <c r="Z436" s="610" t="n"/>
    </row>
    <row r="437" hidden="1" ht="15" customHeight="1" s="490">
      <c r="A437" s="728" t="n">
        <v>1436</v>
      </c>
      <c r="B437" s="11" t="inlineStr">
        <is>
          <t>Inativo</t>
        </is>
      </c>
      <c r="C437" s="75" t="inlineStr">
        <is>
          <t>BIANCA BRAVO FERNANDES</t>
        </is>
      </c>
      <c r="D437" s="75" t="inlineStr">
        <is>
          <t>467.430.768-64</t>
        </is>
      </c>
      <c r="E437" s="389" t="n">
        <v>20</v>
      </c>
      <c r="F437" s="389">
        <f>IFERROR(VLOOKUP(QUADRO[[#This Row],[L.ATUAL]],REFERENCIA!A:J,8,FALSE),"")</f>
        <v/>
      </c>
      <c r="G437" s="75" t="inlineStr">
        <is>
          <t>Vendedor</t>
        </is>
      </c>
      <c r="H437" s="75" t="inlineStr">
        <is>
          <t>Vendedor</t>
        </is>
      </c>
      <c r="I437" s="54" t="n">
        <v>45009</v>
      </c>
      <c r="J437" s="54">
        <f>IFERROR(QUADRO[[#This Row],[ADMISSAO]]+29,"")</f>
        <v/>
      </c>
      <c r="K437" s="54">
        <f>IFERROR(QUADRO[[#This Row],[EXP.30]]+60,"")</f>
        <v/>
      </c>
      <c r="L437" s="51" t="n"/>
      <c r="M437" s="829">
        <f>IFERROR(VLOOKUP(QUADRO[[#This Row],[F. REGISTRO]]&amp;QUADRO[[#This Row],[L.ATUAL]],REFERENCIA!D:E,2,FALSE),IF(QUADRO[[#This Row],[F. REGISTRO]]="Gerente",2500,""))</f>
        <v/>
      </c>
      <c r="N437" s="31" t="inlineStr">
        <is>
          <t>Itaú</t>
        </is>
      </c>
      <c r="O437" s="147" t="n">
        <v>5396</v>
      </c>
      <c r="P437" s="147" t="n">
        <v>7752</v>
      </c>
      <c r="Q437" s="147" t="n">
        <v>0</v>
      </c>
      <c r="R437" s="31" t="inlineStr">
        <is>
          <t>Corrente</t>
        </is>
      </c>
      <c r="S437" s="168" t="n"/>
      <c r="T437" s="147" t="n"/>
      <c r="U437" s="250" t="n"/>
      <c r="Z437" s="610" t="n"/>
    </row>
    <row r="438" hidden="1" ht="15" customHeight="1" s="490">
      <c r="A438" s="728" t="n">
        <v>1437</v>
      </c>
      <c r="B438" s="11" t="inlineStr">
        <is>
          <t>Inativo</t>
        </is>
      </c>
      <c r="C438" s="75" t="inlineStr">
        <is>
          <t>OTAVIO COSTA RANGEL</t>
        </is>
      </c>
      <c r="D438" s="75" t="inlineStr">
        <is>
          <t>476.664.678-93</t>
        </is>
      </c>
      <c r="E438" s="389" t="n">
        <v>13</v>
      </c>
      <c r="F438" s="389">
        <f>IFERROR(VLOOKUP(QUADRO[[#This Row],[L.ATUAL]],REFERENCIA!A:J,8,FALSE),"")</f>
        <v/>
      </c>
      <c r="G438" s="75" t="inlineStr">
        <is>
          <t>Vendedor</t>
        </is>
      </c>
      <c r="H438" s="75" t="inlineStr">
        <is>
          <t>Vendedor</t>
        </is>
      </c>
      <c r="I438" s="54" t="n">
        <v>45010</v>
      </c>
      <c r="J438" s="54">
        <f>IFERROR(QUADRO[[#This Row],[ADMISSAO]]+29,"")</f>
        <v/>
      </c>
      <c r="K438" s="54">
        <f>IFERROR(QUADRO[[#This Row],[EXP.30]]+60,"")</f>
        <v/>
      </c>
      <c r="L438" s="118" t="inlineStr">
        <is>
          <t>OK</t>
        </is>
      </c>
      <c r="M438" s="828">
        <f>IFERROR(VLOOKUP(QUADRO[[#This Row],[F. REGISTRO]]&amp;QUADRO[[#This Row],[L.ATUAL]],REFERENCIA!D:E,2,FALSE),IF(QUADRO[[#This Row],[F. REGISTRO]]="Gerente",2500,""))</f>
        <v/>
      </c>
      <c r="N438" s="31" t="inlineStr">
        <is>
          <t>Itaú</t>
        </is>
      </c>
      <c r="O438" s="147" t="n">
        <v>513</v>
      </c>
      <c r="P438" s="147" t="n">
        <v>94585</v>
      </c>
      <c r="Q438" s="147" t="n">
        <v>7</v>
      </c>
      <c r="R438" s="31" t="inlineStr">
        <is>
          <t>Corrente</t>
        </is>
      </c>
      <c r="S438" s="168" t="inlineStr">
        <is>
          <t xml:space="preserve">TELEFONE </t>
        </is>
      </c>
      <c r="T438" s="361" t="n">
        <v>15991846462</v>
      </c>
      <c r="U438" s="105" t="n"/>
      <c r="Z438" s="610" t="n"/>
    </row>
    <row r="439" hidden="1" ht="15" customHeight="1" s="490">
      <c r="A439" s="728" t="n">
        <v>1438</v>
      </c>
      <c r="B439" s="11" t="inlineStr">
        <is>
          <t>Inativo</t>
        </is>
      </c>
      <c r="C439" s="75" t="inlineStr">
        <is>
          <t>BRUNA PERALTA BERDU</t>
        </is>
      </c>
      <c r="D439" s="75" t="inlineStr">
        <is>
          <t>454.063.568-95</t>
        </is>
      </c>
      <c r="E439" s="389" t="n">
        <v>20</v>
      </c>
      <c r="F439" s="389">
        <f>IFERROR(VLOOKUP(QUADRO[[#This Row],[L.ATUAL]],REFERENCIA!A:J,8,FALSE),"")</f>
        <v/>
      </c>
      <c r="G439" s="75" t="inlineStr">
        <is>
          <t>Vendedor</t>
        </is>
      </c>
      <c r="H439" s="75" t="inlineStr">
        <is>
          <t>Vendedor</t>
        </is>
      </c>
      <c r="I439" s="54" t="n">
        <v>45016</v>
      </c>
      <c r="J439" s="54">
        <f>IFERROR(QUADRO[[#This Row],[ADMISSAO]]+29,"")</f>
        <v/>
      </c>
      <c r="K439" s="54">
        <f>IFERROR(QUADRO[[#This Row],[EXP.30]]+60,"")</f>
        <v/>
      </c>
      <c r="L439" s="77" t="n"/>
      <c r="M439" s="835">
        <f>IFERROR(VLOOKUP(QUADRO[[#This Row],[F. REGISTRO]]&amp;QUADRO[[#This Row],[L.ATUAL]],REFERENCIA!D:E,2,FALSE),IF(QUADRO[[#This Row],[F. REGISTRO]]="Gerente",2500,""))</f>
        <v/>
      </c>
      <c r="N439" s="41" t="inlineStr">
        <is>
          <t>Itaú</t>
        </is>
      </c>
      <c r="O439" s="116" t="n">
        <v>5396</v>
      </c>
      <c r="P439" s="116" t="n">
        <v>1231</v>
      </c>
      <c r="Q439" s="116" t="n">
        <v>1</v>
      </c>
      <c r="R439" s="41" t="inlineStr">
        <is>
          <t>Corrente</t>
        </is>
      </c>
      <c r="S439" s="389" t="n"/>
      <c r="T439" s="116" t="n"/>
      <c r="U439" s="250" t="n"/>
      <c r="Z439" s="610" t="n"/>
    </row>
    <row r="440" hidden="1" ht="15" customHeight="1" s="490">
      <c r="A440" s="728" t="n">
        <v>1439</v>
      </c>
      <c r="B440" s="11" t="inlineStr">
        <is>
          <t>Inativo</t>
        </is>
      </c>
      <c r="C440" s="75" t="inlineStr">
        <is>
          <t>MILANY MATOS PEGO</t>
        </is>
      </c>
      <c r="D440" s="75" t="inlineStr">
        <is>
          <t>701.398.936-36</t>
        </is>
      </c>
      <c r="E440" s="389" t="n">
        <v>19</v>
      </c>
      <c r="F440" s="389">
        <f>IFERROR(VLOOKUP(QUADRO[[#This Row],[L.ATUAL]],REFERENCIA!A:J,8,FALSE),"")</f>
        <v/>
      </c>
      <c r="G440" s="75" t="inlineStr">
        <is>
          <t>Vendedor</t>
        </is>
      </c>
      <c r="H440" s="27" t="inlineStr">
        <is>
          <t>Vendedor</t>
        </is>
      </c>
      <c r="I440" s="54" t="n">
        <v>45016</v>
      </c>
      <c r="J440" s="54">
        <f>IFERROR(QUADRO[[#This Row],[ADMISSAO]]+29,"")</f>
        <v/>
      </c>
      <c r="K440" s="54">
        <f>IFERROR(QUADRO[[#This Row],[EXP.30]]+60,"")</f>
        <v/>
      </c>
      <c r="L440" s="77" t="inlineStr">
        <is>
          <t>OK</t>
        </is>
      </c>
      <c r="M440" s="828">
        <f>IFERROR(VLOOKUP(QUADRO[[#This Row],[F. REGISTRO]]&amp;QUADRO[[#This Row],[L.ATUAL]],REFERENCIA!D:E,2,FALSE),IF(QUADRO[[#This Row],[F. REGISTRO]]="Gerente",2500,""))</f>
        <v/>
      </c>
      <c r="N440" s="31" t="inlineStr">
        <is>
          <t>Itaú</t>
        </is>
      </c>
      <c r="O440" s="147" t="n">
        <v>3038</v>
      </c>
      <c r="P440" s="141" t="n">
        <v>47009</v>
      </c>
      <c r="Q440" s="142" t="n">
        <v>6</v>
      </c>
      <c r="R440" s="143" t="inlineStr">
        <is>
          <t>Corrente</t>
        </is>
      </c>
      <c r="S440" s="168" t="n"/>
      <c r="T440" s="361" t="n"/>
      <c r="U440" s="105" t="inlineStr">
        <is>
          <t>milanymatos@gmail.com</t>
        </is>
      </c>
      <c r="Z440" s="610" t="n"/>
    </row>
    <row r="441" hidden="1" ht="15" customHeight="1" s="490">
      <c r="A441" s="728" t="n">
        <v>1440</v>
      </c>
      <c r="B441" s="11" t="inlineStr">
        <is>
          <t>Inativo</t>
        </is>
      </c>
      <c r="C441" s="310" t="inlineStr">
        <is>
          <t>VICTOR HUGO RIBEIRO ANDRADE</t>
        </is>
      </c>
      <c r="D441" s="126" t="inlineStr">
        <is>
          <t>112.568.356-25</t>
        </is>
      </c>
      <c r="E441" s="389" t="n">
        <v>33</v>
      </c>
      <c r="F441" s="389">
        <f>IFERROR(VLOOKUP(QUADRO[[#This Row],[L.ATUAL]],REFERENCIA!A:J,8,FALSE),"")</f>
        <v/>
      </c>
      <c r="G441" s="75" t="inlineStr">
        <is>
          <t>Vendedor</t>
        </is>
      </c>
      <c r="H441" s="75" t="inlineStr">
        <is>
          <t>Trainee</t>
        </is>
      </c>
      <c r="I441" s="54" t="n">
        <v>45016</v>
      </c>
      <c r="J441" s="54">
        <f>IFERROR(QUADRO[[#This Row],[ADMISSAO]]+29,"")</f>
        <v/>
      </c>
      <c r="K441" s="54">
        <f>IFERROR(QUADRO[[#This Row],[EXP.30]]+60,"")</f>
        <v/>
      </c>
      <c r="L441" s="77" t="inlineStr">
        <is>
          <t>OK</t>
        </is>
      </c>
      <c r="M441" s="828">
        <f>IFERROR(VLOOKUP(QUADRO[[#This Row],[F. REGISTRO]]&amp;QUADRO[[#This Row],[L.ATUAL]],REFERENCIA!D:E,2,FALSE),IF(QUADRO[[#This Row],[F. REGISTRO]]="Gerente",2500,""))</f>
        <v/>
      </c>
      <c r="N441" s="54" t="inlineStr">
        <is>
          <t>SANTANDER</t>
        </is>
      </c>
      <c r="O441" s="116" t="n">
        <v>3521</v>
      </c>
      <c r="P441" s="116" t="n">
        <v>2004867</v>
      </c>
      <c r="Q441" s="116" t="n">
        <v>8</v>
      </c>
      <c r="R441" s="41" t="inlineStr">
        <is>
          <t>Corrente</t>
        </is>
      </c>
      <c r="S441" s="389" t="n"/>
      <c r="T441" s="723" t="n"/>
      <c r="U441" s="105" t="n"/>
      <c r="V441" s="540" t="n"/>
      <c r="W441" s="542" t="n">
        <v>38427</v>
      </c>
      <c r="X441" s="542" t="n"/>
      <c r="Y441" s="294" t="n"/>
      <c r="Z441" s="611" t="n"/>
    </row>
    <row r="442" hidden="1" ht="15" customHeight="1" s="490">
      <c r="A442" s="728" t="n">
        <v>1441</v>
      </c>
      <c r="B442" s="11" t="inlineStr">
        <is>
          <t>Inativo</t>
        </is>
      </c>
      <c r="C442" s="75" t="inlineStr">
        <is>
          <t>ELIS SAMPAIO ALVES FERREIRA</t>
        </is>
      </c>
      <c r="D442" s="126" t="inlineStr">
        <is>
          <t>065.065.481-18</t>
        </is>
      </c>
      <c r="E442" s="389" t="n">
        <v>30</v>
      </c>
      <c r="F442" s="389">
        <f>IFERROR(VLOOKUP(QUADRO[[#This Row],[L.ATUAL]],REFERENCIA!A:J,8,FALSE),"")</f>
        <v/>
      </c>
      <c r="G442" s="75" t="inlineStr">
        <is>
          <t>Vendedor</t>
        </is>
      </c>
      <c r="H442" s="75" t="inlineStr">
        <is>
          <t>Vendedor</t>
        </is>
      </c>
      <c r="I442" s="54" t="n">
        <v>45181</v>
      </c>
      <c r="J442" s="54">
        <f>IFERROR(QUADRO[[#This Row],[ADMISSAO]]+29,"")</f>
        <v/>
      </c>
      <c r="K442" s="54">
        <f>IFERROR(QUADRO[[#This Row],[EXP.30]]+60,"")</f>
        <v/>
      </c>
      <c r="L442" s="51" t="inlineStr">
        <is>
          <t>OK</t>
        </is>
      </c>
      <c r="M442" s="830">
        <f>IFERROR(VLOOKUP(QUADRO[[#This Row],[F. REGISTRO]]&amp;QUADRO[[#This Row],[L.ATUAL]],REFERENCIA!D:E,2,FALSE),IF(QUADRO[[#This Row],[F. REGISTRO]]="Gerente",2500,""))</f>
        <v/>
      </c>
      <c r="N442" s="31" t="inlineStr">
        <is>
          <t>Itaú</t>
        </is>
      </c>
      <c r="O442" s="147" t="n">
        <v>1676</v>
      </c>
      <c r="P442" s="147" t="n">
        <v>59150</v>
      </c>
      <c r="Q442" s="147" t="n">
        <v>4</v>
      </c>
      <c r="R442" s="31" t="inlineStr">
        <is>
          <t>Corrente</t>
        </is>
      </c>
      <c r="S442" s="168" t="inlineStr">
        <is>
          <t xml:space="preserve">TELEFONE </t>
        </is>
      </c>
      <c r="T442" s="147" t="n">
        <v>65992329982</v>
      </c>
      <c r="U442" s="250" t="n"/>
      <c r="V442" s="130" t="n"/>
      <c r="W442" s="130" t="n"/>
      <c r="Z442" s="611" t="n"/>
    </row>
    <row r="443" hidden="1" ht="15" customHeight="1" s="490">
      <c r="A443" s="728" t="n">
        <v>1442</v>
      </c>
      <c r="B443" s="11" t="inlineStr">
        <is>
          <t>Inativo</t>
        </is>
      </c>
      <c r="C443" s="144" t="inlineStr">
        <is>
          <t>MARCOS ANTONIO DE SOUZA JUNIOR</t>
        </is>
      </c>
      <c r="D443" s="126" t="inlineStr">
        <is>
          <t>503.677.038-23</t>
        </is>
      </c>
      <c r="E443" s="389" t="n">
        <v>5</v>
      </c>
      <c r="F443" s="389">
        <f>IFERROR(VLOOKUP(QUADRO[[#This Row],[L.ATUAL]],REFERENCIA!A:J,8,FALSE),"")</f>
        <v/>
      </c>
      <c r="G443" s="75" t="inlineStr">
        <is>
          <t>Vendedor</t>
        </is>
      </c>
      <c r="H443" s="75" t="inlineStr">
        <is>
          <t>VR</t>
        </is>
      </c>
      <c r="I443" s="54" t="n">
        <v>45019</v>
      </c>
      <c r="J443" s="54">
        <f>IFERROR(QUADRO[[#This Row],[ADMISSAO]]+29,"")</f>
        <v/>
      </c>
      <c r="K443" s="54">
        <f>IFERROR(QUADRO[[#This Row],[EXP.30]]+60,"")</f>
        <v/>
      </c>
      <c r="L443" s="77" t="inlineStr">
        <is>
          <t>OK</t>
        </is>
      </c>
      <c r="M443" s="828">
        <f>IFERROR(VLOOKUP(QUADRO[[#This Row],[F. REGISTRO]]&amp;QUADRO[[#This Row],[L.ATUAL]],REFERENCIA!D:E,2,FALSE),IF(QUADRO[[#This Row],[F. REGISTRO]]="Gerente",2500,""))</f>
        <v/>
      </c>
      <c r="N443" s="31" t="inlineStr">
        <is>
          <t>Itaú</t>
        </is>
      </c>
      <c r="O443" s="147" t="n">
        <v>6520</v>
      </c>
      <c r="P443" s="147" t="n">
        <v>33988</v>
      </c>
      <c r="Q443" s="147" t="n">
        <v>5</v>
      </c>
      <c r="R443" s="31" t="inlineStr">
        <is>
          <t>Corrente</t>
        </is>
      </c>
      <c r="S443" s="168" t="n"/>
      <c r="T443" s="361" t="n">
        <v>14998540328</v>
      </c>
      <c r="U443" s="105" t="n"/>
      <c r="Z443" s="610" t="n">
        <v>45660</v>
      </c>
    </row>
    <row r="444" hidden="1" ht="15" customHeight="1" s="490">
      <c r="A444" s="728" t="n">
        <v>1443</v>
      </c>
      <c r="B444" s="11" t="inlineStr">
        <is>
          <t>Inativo</t>
        </is>
      </c>
      <c r="C444" s="75" t="inlineStr">
        <is>
          <t>ADELINA PRISCILA MOREIRA GOMES</t>
        </is>
      </c>
      <c r="D444" s="75" t="inlineStr">
        <is>
          <t>083.476.376-10</t>
        </is>
      </c>
      <c r="E444" s="389" t="n">
        <v>17</v>
      </c>
      <c r="F444" s="389">
        <f>IFERROR(VLOOKUP(QUADRO[[#This Row],[L.ATUAL]],REFERENCIA!A:J,8,FALSE),"")</f>
        <v/>
      </c>
      <c r="G444" s="75" t="inlineStr">
        <is>
          <t>Sub Gerente</t>
        </is>
      </c>
      <c r="H444" s="75" t="inlineStr">
        <is>
          <t>Sub Gerente</t>
        </is>
      </c>
      <c r="I444" s="54" t="n">
        <v>45021</v>
      </c>
      <c r="J444" s="54">
        <f>IFERROR(QUADRO[[#This Row],[ADMISSAO]]+29,"")</f>
        <v/>
      </c>
      <c r="K444" s="54">
        <f>IFERROR(QUADRO[[#This Row],[EXP.30]]+60,"")</f>
        <v/>
      </c>
      <c r="L444" s="77" t="inlineStr">
        <is>
          <t>OK</t>
        </is>
      </c>
      <c r="M444" s="828">
        <f>IFERROR(VLOOKUP(QUADRO[[#This Row],[F. REGISTRO]]&amp;QUADRO[[#This Row],[L.ATUAL]],REFERENCIA!D:E,2,FALSE),IF(QUADRO[[#This Row],[F. REGISTRO]]="Gerente",2500,""))</f>
        <v/>
      </c>
      <c r="N444" s="31" t="inlineStr">
        <is>
          <t>Itaú</t>
        </is>
      </c>
      <c r="O444" s="147" t="n">
        <v>4829</v>
      </c>
      <c r="P444" s="147" t="n">
        <v>58032</v>
      </c>
      <c r="Q444" s="147" t="n">
        <v>5</v>
      </c>
      <c r="R444" s="31" t="inlineStr">
        <is>
          <t>Corrente</t>
        </is>
      </c>
      <c r="S444" s="168" t="n"/>
      <c r="T444" s="361" t="n"/>
      <c r="U444" s="79" t="inlineStr">
        <is>
          <t xml:space="preserve">adelinapriscilamoreiragomes@gmail.com      </t>
        </is>
      </c>
      <c r="Z444" s="610" t="n"/>
    </row>
    <row r="445" hidden="1" ht="15" customHeight="1" s="490">
      <c r="A445" s="728" t="n">
        <v>1444</v>
      </c>
      <c r="B445" s="11" t="inlineStr">
        <is>
          <t>Inativo</t>
        </is>
      </c>
      <c r="C445" s="75" t="inlineStr">
        <is>
          <t>VITOR ROBERTO ALVES DE SOUZA</t>
        </is>
      </c>
      <c r="D445" s="75" t="inlineStr">
        <is>
          <t>703.635.786-09</t>
        </is>
      </c>
      <c r="E445" s="389" t="n">
        <v>17</v>
      </c>
      <c r="F445" s="389">
        <f>IFERROR(VLOOKUP(QUADRO[[#This Row],[L.ATUAL]],REFERENCIA!A:J,8,FALSE),"")</f>
        <v/>
      </c>
      <c r="G445" s="75" t="inlineStr">
        <is>
          <t>Vendedor</t>
        </is>
      </c>
      <c r="H445" s="75" t="inlineStr">
        <is>
          <t>Vendedor</t>
        </is>
      </c>
      <c r="I445" s="54" t="n">
        <v>45022</v>
      </c>
      <c r="J445" s="54">
        <f>IFERROR(QUADRO[[#This Row],[ADMISSAO]]+29,"")</f>
        <v/>
      </c>
      <c r="K445" s="54">
        <f>IFERROR(QUADRO[[#This Row],[EXP.30]]+60,"")</f>
        <v/>
      </c>
      <c r="L445" s="51" t="n"/>
      <c r="M445" s="829">
        <f>IFERROR(VLOOKUP(QUADRO[[#This Row],[F. REGISTRO]]&amp;QUADRO[[#This Row],[L.ATUAL]],REFERENCIA!D:E,2,FALSE),IF(QUADRO[[#This Row],[F. REGISTRO]]="Gerente",2500,""))</f>
        <v/>
      </c>
      <c r="N445" s="31" t="inlineStr">
        <is>
          <t>Itaú</t>
        </is>
      </c>
      <c r="O445" s="147" t="n">
        <v>1399</v>
      </c>
      <c r="P445" s="147" t="n">
        <v>78396</v>
      </c>
      <c r="Q445" s="147" t="n">
        <v>6</v>
      </c>
      <c r="R445" s="31" t="inlineStr">
        <is>
          <t>Corrente</t>
        </is>
      </c>
      <c r="S445" s="168" t="n"/>
      <c r="T445" s="147" t="n"/>
      <c r="U445" s="250" t="n"/>
      <c r="Z445" s="610" t="n"/>
    </row>
    <row r="446" hidden="1" ht="15" customHeight="1" s="490">
      <c r="A446" s="728" t="n">
        <v>1445</v>
      </c>
      <c r="B446" s="11" t="inlineStr">
        <is>
          <t>Inativo</t>
        </is>
      </c>
      <c r="C446" s="75" t="inlineStr">
        <is>
          <t>DENER LUCAS DA SILVA</t>
        </is>
      </c>
      <c r="D446" s="126" t="inlineStr">
        <is>
          <t>479.332.308-14</t>
        </is>
      </c>
      <c r="E446" s="389" t="n">
        <v>37</v>
      </c>
      <c r="F446" s="389">
        <f>IFERROR(VLOOKUP(QUADRO[[#This Row],[L.ATUAL]],REFERENCIA!A:J,8,FALSE),"")</f>
        <v/>
      </c>
      <c r="G446" s="75" t="inlineStr">
        <is>
          <t>Vendedor</t>
        </is>
      </c>
      <c r="H446" s="75" t="inlineStr">
        <is>
          <t>Vendedor</t>
        </is>
      </c>
      <c r="I446" s="54" t="n">
        <v>45024</v>
      </c>
      <c r="J446" s="54">
        <f>IFERROR(QUADRO[[#This Row],[ADMISSAO]]+29,"")</f>
        <v/>
      </c>
      <c r="K446" s="54">
        <f>IFERROR(QUADRO[[#This Row],[EXP.30]]+60,"")</f>
        <v/>
      </c>
      <c r="L446" s="118" t="inlineStr">
        <is>
          <t>OK</t>
        </is>
      </c>
      <c r="M446" s="828">
        <f>IFERROR(VLOOKUP(QUADRO[[#This Row],[F. REGISTRO]]&amp;QUADRO[[#This Row],[L.ATUAL]],REFERENCIA!D:E,2,FALSE),IF(QUADRO[[#This Row],[F. REGISTRO]]="Gerente",2500,""))</f>
        <v/>
      </c>
      <c r="N446" s="41" t="inlineStr">
        <is>
          <t>Itaú</t>
        </is>
      </c>
      <c r="O446" s="116" t="n">
        <v>774</v>
      </c>
      <c r="P446" s="116" t="n">
        <v>89052</v>
      </c>
      <c r="Q446" s="116" t="n">
        <v>9</v>
      </c>
      <c r="R446" s="41" t="inlineStr">
        <is>
          <t>Corrente</t>
        </is>
      </c>
      <c r="S446" s="389" t="n"/>
      <c r="T446" s="424" t="n"/>
      <c r="U446" s="105" t="n"/>
      <c r="Z446" s="610" t="n"/>
    </row>
    <row r="447" hidden="1" ht="15" customHeight="1" s="490">
      <c r="A447" s="728" t="n">
        <v>1446</v>
      </c>
      <c r="B447" s="11" t="inlineStr">
        <is>
          <t>Inativo</t>
        </is>
      </c>
      <c r="C447" s="75" t="inlineStr">
        <is>
          <t>MAICON ALLAN ALMEIDA DA ROCHA</t>
        </is>
      </c>
      <c r="D447" s="75" t="inlineStr">
        <is>
          <t>478.614.348-00</t>
        </is>
      </c>
      <c r="E447" s="389" t="n">
        <v>22</v>
      </c>
      <c r="F447" s="389">
        <f>IFERROR(VLOOKUP(QUADRO[[#This Row],[L.ATUAL]],REFERENCIA!A:J,8,FALSE),"")</f>
        <v/>
      </c>
      <c r="G447" s="75" t="inlineStr">
        <is>
          <t>Vendedor</t>
        </is>
      </c>
      <c r="H447" s="75" t="inlineStr">
        <is>
          <t>Vendedor</t>
        </is>
      </c>
      <c r="I447" s="54" t="n">
        <v>45024</v>
      </c>
      <c r="J447" s="54">
        <f>IFERROR(QUADRO[[#This Row],[ADMISSAO]]+29,"")</f>
        <v/>
      </c>
      <c r="K447" s="54">
        <f>IFERROR(QUADRO[[#This Row],[EXP.30]]+60,"")</f>
        <v/>
      </c>
      <c r="L447" s="77" t="n"/>
      <c r="M447" s="828">
        <f>IFERROR(VLOOKUP(QUADRO[[#This Row],[F. REGISTRO]]&amp;QUADRO[[#This Row],[L.ATUAL]],REFERENCIA!D:E,2,FALSE),IF(QUADRO[[#This Row],[F. REGISTRO]]="Gerente",2500,""))</f>
        <v/>
      </c>
      <c r="N447" s="31" t="inlineStr">
        <is>
          <t>Itaú</t>
        </is>
      </c>
      <c r="O447" s="147" t="n">
        <v>1651</v>
      </c>
      <c r="P447" s="147" t="n">
        <v>54436</v>
      </c>
      <c r="Q447" s="147" t="n">
        <v>1</v>
      </c>
      <c r="R447" s="31" t="inlineStr">
        <is>
          <t>Corrente</t>
        </is>
      </c>
      <c r="S447" s="168" t="n"/>
      <c r="T447" s="361" t="n"/>
      <c r="U447" s="105" t="n"/>
      <c r="Z447" s="610" t="n"/>
    </row>
    <row r="448" hidden="1" ht="15" customHeight="1" s="490">
      <c r="A448" s="728" t="n">
        <v>1447</v>
      </c>
      <c r="B448" s="11" t="inlineStr">
        <is>
          <t>Inativo</t>
        </is>
      </c>
      <c r="C448" s="75" t="inlineStr">
        <is>
          <t>LUCAS SILVA RIBEIRO DA MATA</t>
        </is>
      </c>
      <c r="D448" s="75" t="inlineStr">
        <is>
          <t>431.856.598-05</t>
        </is>
      </c>
      <c r="E448" s="389" t="n">
        <v>11</v>
      </c>
      <c r="F448" s="389">
        <f>IFERROR(VLOOKUP(QUADRO[[#This Row],[L.ATUAL]],REFERENCIA!A:J,8,FALSE),"")</f>
        <v/>
      </c>
      <c r="G448" s="75" t="inlineStr">
        <is>
          <t>Vendedor</t>
        </is>
      </c>
      <c r="H448" s="75" t="inlineStr">
        <is>
          <t>Vendedor</t>
        </is>
      </c>
      <c r="I448" s="54" t="n">
        <v>45024</v>
      </c>
      <c r="J448" s="54">
        <f>IFERROR(QUADRO[[#This Row],[ADMISSAO]]+29,"")</f>
        <v/>
      </c>
      <c r="K448" s="54">
        <f>IFERROR(QUADRO[[#This Row],[EXP.30]]+60,"")</f>
        <v/>
      </c>
      <c r="L448" s="118" t="inlineStr">
        <is>
          <t>OK</t>
        </is>
      </c>
      <c r="M448" s="828">
        <f>IFERROR(VLOOKUP(QUADRO[[#This Row],[F. REGISTRO]]&amp;QUADRO[[#This Row],[L.ATUAL]],REFERENCIA!D:E,2,FALSE),IF(QUADRO[[#This Row],[F. REGISTRO]]="Gerente",2500,""))</f>
        <v/>
      </c>
      <c r="N448" s="31" t="inlineStr">
        <is>
          <t>Itaú</t>
        </is>
      </c>
      <c r="O448" s="147" t="n">
        <v>144</v>
      </c>
      <c r="P448" s="147" t="n">
        <v>54100</v>
      </c>
      <c r="Q448" s="147" t="n">
        <v>0</v>
      </c>
      <c r="R448" s="31" t="inlineStr">
        <is>
          <t>Corrente</t>
        </is>
      </c>
      <c r="S448" s="168" t="n"/>
      <c r="T448" s="361" t="n"/>
      <c r="U448" s="105" t="n"/>
      <c r="V448" s="294" t="n"/>
      <c r="W448" s="294" t="n"/>
      <c r="X448" s="294" t="n"/>
      <c r="Y448" s="294" t="n"/>
      <c r="Z448" s="611" t="n"/>
    </row>
    <row r="449" hidden="1" ht="15" customHeight="1" s="490">
      <c r="A449" s="728" t="n">
        <v>1448</v>
      </c>
      <c r="B449" s="11" t="inlineStr">
        <is>
          <t>Inativo</t>
        </is>
      </c>
      <c r="C449" s="75" t="inlineStr">
        <is>
          <t>BRUNA  OLIVEIRA</t>
        </is>
      </c>
      <c r="D449" s="75" t="inlineStr">
        <is>
          <t>511.314.788-51</t>
        </is>
      </c>
      <c r="E449" s="389" t="n">
        <v>15</v>
      </c>
      <c r="F449" s="389">
        <f>IFERROR(VLOOKUP(QUADRO[[#This Row],[L.ATUAL]],REFERENCIA!A:J,8,FALSE),"")</f>
        <v/>
      </c>
      <c r="G449" s="75" t="inlineStr">
        <is>
          <t xml:space="preserve">Caixa </t>
        </is>
      </c>
      <c r="H449" s="75" t="inlineStr">
        <is>
          <t xml:space="preserve">Caixa </t>
        </is>
      </c>
      <c r="I449" s="54" t="n">
        <v>45028</v>
      </c>
      <c r="J449" s="54">
        <f>IFERROR(QUADRO[[#This Row],[ADMISSAO]]+29,"")</f>
        <v/>
      </c>
      <c r="K449" s="54">
        <f>IFERROR(QUADRO[[#This Row],[EXP.30]]+60,"")</f>
        <v/>
      </c>
      <c r="L449" s="118" t="inlineStr">
        <is>
          <t>OK</t>
        </is>
      </c>
      <c r="M449" s="828">
        <f>IFERROR(VLOOKUP(QUADRO[[#This Row],[F. REGISTRO]]&amp;QUADRO[[#This Row],[L.ATUAL]],REFERENCIA!D:E,2,FALSE),IF(QUADRO[[#This Row],[F. REGISTRO]]="Gerente",2500,""))</f>
        <v/>
      </c>
      <c r="N449" s="41" t="inlineStr">
        <is>
          <t>Itaú</t>
        </is>
      </c>
      <c r="O449" s="116" t="n">
        <v>774</v>
      </c>
      <c r="P449" s="116" t="n">
        <v>89078</v>
      </c>
      <c r="Q449" s="116" t="n">
        <v>4</v>
      </c>
      <c r="R449" s="41" t="inlineStr">
        <is>
          <t>Corrente</t>
        </is>
      </c>
      <c r="S449" s="389" t="n"/>
      <c r="T449" s="424" t="n"/>
      <c r="U449" s="105" t="n"/>
      <c r="V449" s="674" t="n"/>
      <c r="W449" s="130" t="n"/>
      <c r="Z449" s="610" t="n"/>
    </row>
    <row r="450" hidden="1" ht="15" customHeight="1" s="490">
      <c r="A450" s="728" t="n">
        <v>1449</v>
      </c>
      <c r="B450" s="11" t="inlineStr">
        <is>
          <t>Inativo</t>
        </is>
      </c>
      <c r="C450" s="310" t="inlineStr">
        <is>
          <t xml:space="preserve">TIFFANY CABRAL ANGELIM </t>
        </is>
      </c>
      <c r="D450" s="126" t="inlineStr">
        <is>
          <t>485.054.598-06</t>
        </is>
      </c>
      <c r="E450" s="389" t="n">
        <v>6</v>
      </c>
      <c r="F450" s="389">
        <f>IFERROR(VLOOKUP(QUADRO[[#This Row],[L.ATUAL]],REFERENCIA!A:J,8,FALSE),"")</f>
        <v/>
      </c>
      <c r="G450" s="75" t="inlineStr">
        <is>
          <t>Vendedor</t>
        </is>
      </c>
      <c r="H450" s="75" t="inlineStr">
        <is>
          <t>Vendedor</t>
        </is>
      </c>
      <c r="I450" s="54" t="n">
        <v>45028</v>
      </c>
      <c r="J450" s="54">
        <f>IFERROR(QUADRO[[#This Row],[ADMISSAO]]+29,"")</f>
        <v/>
      </c>
      <c r="K450" s="54">
        <f>IFERROR(QUADRO[[#This Row],[EXP.30]]+60,"")</f>
        <v/>
      </c>
      <c r="L450" s="77" t="inlineStr">
        <is>
          <t>OK</t>
        </is>
      </c>
      <c r="M450" s="828">
        <f>IFERROR(VLOOKUP(QUADRO[[#This Row],[F. REGISTRO]]&amp;QUADRO[[#This Row],[L.ATUAL]],REFERENCIA!D:E,2,FALSE),IF(QUADRO[[#This Row],[F. REGISTRO]]="Gerente",2500,""))</f>
        <v/>
      </c>
      <c r="N450" s="54" t="inlineStr">
        <is>
          <t>SANTANDER</t>
        </is>
      </c>
      <c r="O450" s="145" t="n">
        <v>4299</v>
      </c>
      <c r="P450" s="182" t="inlineStr">
        <is>
          <t>01091096</t>
        </is>
      </c>
      <c r="Q450" s="116" t="n">
        <v>8</v>
      </c>
      <c r="R450" s="41" t="inlineStr">
        <is>
          <t>Corrente</t>
        </is>
      </c>
      <c r="S450" s="389" t="inlineStr">
        <is>
          <t>CPF</t>
        </is>
      </c>
      <c r="T450" s="723" t="n">
        <v>4850549806</v>
      </c>
      <c r="U450" s="291" t="inlineStr">
        <is>
          <t>tiffany.angelim2@gmail.com</t>
        </is>
      </c>
      <c r="V450" s="540" t="n">
        <v>11996418753</v>
      </c>
      <c r="W450" s="542" t="n">
        <v>36279</v>
      </c>
      <c r="X450" s="542" t="n"/>
      <c r="Y450" s="294" t="n"/>
      <c r="Z450" s="611" t="n"/>
    </row>
    <row r="451" hidden="1" ht="15" customHeight="1" s="490">
      <c r="A451" s="728" t="n">
        <v>1450</v>
      </c>
      <c r="B451" s="11" t="inlineStr">
        <is>
          <t>Inativo</t>
        </is>
      </c>
      <c r="C451" s="75" t="inlineStr">
        <is>
          <t>LEANDRA HELLEN DE SOUZA E SILVA</t>
        </is>
      </c>
      <c r="D451" s="75" t="inlineStr">
        <is>
          <t>128.055.576-97</t>
        </is>
      </c>
      <c r="E451" s="389" t="n">
        <v>26</v>
      </c>
      <c r="F451" s="389">
        <f>IFERROR(VLOOKUP(QUADRO[[#This Row],[L.ATUAL]],REFERENCIA!A:J,8,FALSE),"")</f>
        <v/>
      </c>
      <c r="G451" s="75" t="inlineStr">
        <is>
          <t>Caixa</t>
        </is>
      </c>
      <c r="H451" s="75" t="inlineStr">
        <is>
          <t>Caixa</t>
        </is>
      </c>
      <c r="I451" s="54" t="n">
        <v>45029</v>
      </c>
      <c r="J451" s="54">
        <f>IFERROR(QUADRO[[#This Row],[ADMISSAO]]+29,"")</f>
        <v/>
      </c>
      <c r="K451" s="54">
        <f>IFERROR(QUADRO[[#This Row],[EXP.30]]+60,"")</f>
        <v/>
      </c>
      <c r="L451" s="51" t="n"/>
      <c r="M451" s="829">
        <f>IFERROR(VLOOKUP(QUADRO[[#This Row],[F. REGISTRO]]&amp;QUADRO[[#This Row],[L.ATUAL]],REFERENCIA!D:E,2,FALSE),IF(QUADRO[[#This Row],[F. REGISTRO]]="Gerente",2500,""))</f>
        <v/>
      </c>
      <c r="N451" s="31" t="inlineStr">
        <is>
          <t>Itaú</t>
        </is>
      </c>
      <c r="O451" s="147" t="n">
        <v>2979</v>
      </c>
      <c r="P451" s="147" t="n">
        <v>24254</v>
      </c>
      <c r="Q451" s="147" t="n">
        <v>8</v>
      </c>
      <c r="R451" s="31" t="inlineStr">
        <is>
          <t>Corrente</t>
        </is>
      </c>
      <c r="S451" s="168" t="n"/>
      <c r="T451" s="147" t="n"/>
      <c r="U451" s="250" t="n"/>
      <c r="Z451" s="610" t="n"/>
    </row>
    <row r="452" hidden="1" ht="15" customHeight="1" s="490">
      <c r="A452" s="728" t="n">
        <v>1451</v>
      </c>
      <c r="B452" s="11" t="inlineStr">
        <is>
          <t>Inativo</t>
        </is>
      </c>
      <c r="C452" s="75" t="inlineStr">
        <is>
          <t>LUANA FONSECA AGUIAR</t>
        </is>
      </c>
      <c r="D452" s="75" t="inlineStr">
        <is>
          <t>162.480.896-47</t>
        </is>
      </c>
      <c r="E452" s="389" t="n">
        <v>33</v>
      </c>
      <c r="F452" s="389">
        <f>IFERROR(VLOOKUP(QUADRO[[#This Row],[L.ATUAL]],REFERENCIA!A:J,8,FALSE),"")</f>
        <v/>
      </c>
      <c r="G452" s="75" t="inlineStr">
        <is>
          <t>Vendedor</t>
        </is>
      </c>
      <c r="H452" s="75" t="inlineStr">
        <is>
          <t>Vendedor</t>
        </is>
      </c>
      <c r="I452" s="54" t="n">
        <v>45029</v>
      </c>
      <c r="J452" s="54">
        <f>IFERROR(QUADRO[[#This Row],[ADMISSAO]]+29,"")</f>
        <v/>
      </c>
      <c r="K452" s="54">
        <f>IFERROR(QUADRO[[#This Row],[EXP.30]]+60,"")</f>
        <v/>
      </c>
      <c r="L452" s="77" t="inlineStr">
        <is>
          <t>OK</t>
        </is>
      </c>
      <c r="M452" s="828">
        <f>IFERROR(VLOOKUP(QUADRO[[#This Row],[F. REGISTRO]]&amp;QUADRO[[#This Row],[L.ATUAL]],REFERENCIA!D:E,2,FALSE),IF(QUADRO[[#This Row],[F. REGISTRO]]="Gerente",2500,""))</f>
        <v/>
      </c>
      <c r="N452" s="41" t="inlineStr">
        <is>
          <t>Itaú</t>
        </is>
      </c>
      <c r="O452" s="116" t="n">
        <v>7677</v>
      </c>
      <c r="P452" s="116" t="n">
        <v>24172</v>
      </c>
      <c r="Q452" s="116" t="n">
        <v>6</v>
      </c>
      <c r="R452" s="41" t="inlineStr">
        <is>
          <t>Corrente</t>
        </is>
      </c>
      <c r="S452" s="389" t="n"/>
      <c r="T452" s="424" t="n"/>
      <c r="U452" s="105" t="n"/>
      <c r="Z452" s="610" t="n"/>
    </row>
    <row r="453" hidden="1" ht="15" customHeight="1" s="490">
      <c r="A453" s="728" t="n">
        <v>1452</v>
      </c>
      <c r="B453" s="11" t="inlineStr">
        <is>
          <t>Inativo</t>
        </is>
      </c>
      <c r="C453" s="75" t="inlineStr">
        <is>
          <t>OTAVIO SANTOS LIMA</t>
        </is>
      </c>
      <c r="D453" s="75" t="inlineStr">
        <is>
          <t>122.143.946-48</t>
        </is>
      </c>
      <c r="E453" s="389" t="n">
        <v>25</v>
      </c>
      <c r="F453" s="389">
        <f>IFERROR(VLOOKUP(QUADRO[[#This Row],[L.ATUAL]],REFERENCIA!A:J,8,FALSE),"")</f>
        <v/>
      </c>
      <c r="G453" s="75" t="inlineStr">
        <is>
          <t>Vendedor</t>
        </is>
      </c>
      <c r="H453" s="75" t="inlineStr">
        <is>
          <t>Vendedor</t>
        </is>
      </c>
      <c r="I453" s="54" t="n">
        <v>45029</v>
      </c>
      <c r="J453" s="54">
        <f>IFERROR(QUADRO[[#This Row],[ADMISSAO]]+29,"")</f>
        <v/>
      </c>
      <c r="K453" s="54">
        <f>IFERROR(QUADRO[[#This Row],[EXP.30]]+60,"")</f>
        <v/>
      </c>
      <c r="L453" s="77" t="inlineStr">
        <is>
          <t>OK</t>
        </is>
      </c>
      <c r="M453" s="828">
        <f>IFERROR(VLOOKUP(QUADRO[[#This Row],[F. REGISTRO]]&amp;QUADRO[[#This Row],[L.ATUAL]],REFERENCIA!D:E,2,FALSE),IF(QUADRO[[#This Row],[F. REGISTRO]]="Gerente",2500,""))</f>
        <v/>
      </c>
      <c r="N453" s="31" t="inlineStr">
        <is>
          <t>Itaú</t>
        </is>
      </c>
      <c r="O453" s="147" t="n">
        <v>2979</v>
      </c>
      <c r="P453" s="147" t="n">
        <v>30199</v>
      </c>
      <c r="Q453" s="147" t="n">
        <v>7</v>
      </c>
      <c r="R453" s="31" t="inlineStr">
        <is>
          <t>Corrente</t>
        </is>
      </c>
      <c r="S453" s="168" t="n"/>
      <c r="T453" s="361" t="n"/>
      <c r="U453" s="105" t="inlineStr">
        <is>
          <t>OTAVIOLIMA3447@GMAIL.COM</t>
        </is>
      </c>
      <c r="V453" s="294" t="n"/>
      <c r="W453" s="294" t="n"/>
      <c r="X453" s="294" t="n"/>
      <c r="Y453" s="294" t="n"/>
      <c r="Z453" s="611" t="n"/>
    </row>
    <row r="454" hidden="1" ht="15" customHeight="1" s="490">
      <c r="A454" s="728" t="n">
        <v>1453</v>
      </c>
      <c r="B454" s="11" t="inlineStr">
        <is>
          <t>Inativo</t>
        </is>
      </c>
      <c r="C454" s="75" t="inlineStr">
        <is>
          <t>EDUARDO RODRIGUES JUNIOR</t>
        </is>
      </c>
      <c r="D454" s="75" t="inlineStr">
        <is>
          <t>081.678.151-61</t>
        </is>
      </c>
      <c r="E454" s="389" t="n">
        <v>14</v>
      </c>
      <c r="F454" s="389">
        <f>IFERROR(VLOOKUP(QUADRO[[#This Row],[L.ATUAL]],REFERENCIA!A:J,8,FALSE),"")</f>
        <v/>
      </c>
      <c r="G454" s="75" t="inlineStr">
        <is>
          <t>Vendedor</t>
        </is>
      </c>
      <c r="H454" s="75" t="inlineStr">
        <is>
          <t>Vendedor</t>
        </is>
      </c>
      <c r="I454" s="54" t="n">
        <v>45031</v>
      </c>
      <c r="J454" s="54">
        <f>IFERROR(QUADRO[[#This Row],[ADMISSAO]]+29,"")</f>
        <v/>
      </c>
      <c r="K454" s="54">
        <f>IFERROR(QUADRO[[#This Row],[EXP.30]]+60,"")</f>
        <v/>
      </c>
      <c r="L454" s="51" t="n"/>
      <c r="M454" s="830">
        <f>IFERROR(VLOOKUP(QUADRO[[#This Row],[F. REGISTRO]]&amp;QUADRO[[#This Row],[L.ATUAL]],REFERENCIA!D:E,2,FALSE),IF(QUADRO[[#This Row],[F. REGISTRO]]="Gerente",2500,""))</f>
        <v/>
      </c>
      <c r="N454" s="31" t="inlineStr">
        <is>
          <t>Itaú</t>
        </is>
      </c>
      <c r="O454" s="147" t="n">
        <v>5245</v>
      </c>
      <c r="P454" s="147" t="n">
        <v>21259</v>
      </c>
      <c r="Q454" s="147" t="n">
        <v>1</v>
      </c>
      <c r="R454" s="31" t="inlineStr">
        <is>
          <t>Corrente</t>
        </is>
      </c>
      <c r="S454" s="168" t="n"/>
      <c r="T454" s="147" t="n"/>
      <c r="U454" s="250" t="n"/>
      <c r="Z454" s="610" t="n"/>
    </row>
    <row r="455" hidden="1" ht="15" customHeight="1" s="490">
      <c r="A455" s="728" t="n">
        <v>1454</v>
      </c>
      <c r="B455" s="11" t="inlineStr">
        <is>
          <t>Inativo</t>
        </is>
      </c>
      <c r="C455" s="75" t="inlineStr">
        <is>
          <t>MATHEUS FILIPE ROCHA FRANCA</t>
        </is>
      </c>
      <c r="D455" s="75" t="inlineStr">
        <is>
          <t>451.793.348-29</t>
        </is>
      </c>
      <c r="E455" s="389" t="n">
        <v>4</v>
      </c>
      <c r="F455" s="389">
        <f>IFERROR(VLOOKUP(QUADRO[[#This Row],[L.ATUAL]],REFERENCIA!A:J,8,FALSE),"")</f>
        <v/>
      </c>
      <c r="G455" s="75" t="inlineStr">
        <is>
          <t>Vendedor</t>
        </is>
      </c>
      <c r="H455" s="75" t="inlineStr">
        <is>
          <t>Vendedor</t>
        </is>
      </c>
      <c r="I455" s="54" t="n">
        <v>45031</v>
      </c>
      <c r="J455" s="54">
        <f>IFERROR(QUADRO[[#This Row],[ADMISSAO]]+29,"")</f>
        <v/>
      </c>
      <c r="K455" s="54">
        <f>IFERROR(QUADRO[[#This Row],[EXP.30]]+60,"")</f>
        <v/>
      </c>
      <c r="L455" s="51" t="n"/>
      <c r="M455" s="830">
        <f>IFERROR(VLOOKUP(QUADRO[[#This Row],[F. REGISTRO]]&amp;QUADRO[[#This Row],[L.ATUAL]],REFERENCIA!D:E,2,FALSE),IF(QUADRO[[#This Row],[F. REGISTRO]]="Gerente",2500,""))</f>
        <v/>
      </c>
      <c r="N455" s="31" t="inlineStr">
        <is>
          <t>Itaú</t>
        </is>
      </c>
      <c r="O455" s="147" t="n">
        <v>3048</v>
      </c>
      <c r="P455" s="147" t="n">
        <v>55513</v>
      </c>
      <c r="Q455" s="147" t="n">
        <v>4</v>
      </c>
      <c r="R455" s="31" t="inlineStr">
        <is>
          <t>Corrente</t>
        </is>
      </c>
      <c r="S455" s="168" t="n"/>
      <c r="T455" s="147" t="n"/>
      <c r="U455" s="250" t="n"/>
      <c r="Z455" s="610" t="n"/>
    </row>
    <row r="456" hidden="1" ht="15" customHeight="1" s="490">
      <c r="A456" s="728" t="n">
        <v>1455</v>
      </c>
      <c r="B456" s="11" t="inlineStr">
        <is>
          <t>Inativo</t>
        </is>
      </c>
      <c r="C456" s="75" t="inlineStr">
        <is>
          <t>VINICIUS AUGUSTO DA COSTA</t>
        </is>
      </c>
      <c r="D456" s="126" t="inlineStr">
        <is>
          <t>488.238.768-93</t>
        </is>
      </c>
      <c r="E456" s="389" t="n">
        <v>22</v>
      </c>
      <c r="F456" s="389">
        <f>IFERROR(VLOOKUP(QUADRO[[#This Row],[L.ATUAL]],REFERENCIA!A:J,8,FALSE),"")</f>
        <v/>
      </c>
      <c r="G456" s="75" t="inlineStr">
        <is>
          <t>Vendedor</t>
        </is>
      </c>
      <c r="H456" s="75" t="inlineStr">
        <is>
          <t>Trainee</t>
        </is>
      </c>
      <c r="I456" s="54" t="n">
        <v>45031</v>
      </c>
      <c r="J456" s="54">
        <f>IFERROR(QUADRO[[#This Row],[ADMISSAO]]+29,"")</f>
        <v/>
      </c>
      <c r="K456" s="54">
        <f>IFERROR(QUADRO[[#This Row],[EXP.30]]+60,"")</f>
        <v/>
      </c>
      <c r="L456" s="118" t="inlineStr">
        <is>
          <t>OK</t>
        </is>
      </c>
      <c r="M456" s="828">
        <f>IFERROR(VLOOKUP(QUADRO[[#This Row],[F. REGISTRO]]&amp;QUADRO[[#This Row],[L.ATUAL]],REFERENCIA!D:E,2,FALSE),IF(QUADRO[[#This Row],[F. REGISTRO]]="Gerente",2500,""))</f>
        <v/>
      </c>
      <c r="N456" s="31" t="inlineStr">
        <is>
          <t>Itaú</t>
        </is>
      </c>
      <c r="O456" s="147" t="n">
        <v>212</v>
      </c>
      <c r="P456" s="147" t="n">
        <v>72403</v>
      </c>
      <c r="Q456" s="147" t="n">
        <v>3</v>
      </c>
      <c r="R456" s="31" t="inlineStr">
        <is>
          <t>Corrente</t>
        </is>
      </c>
      <c r="S456" s="168" t="n"/>
      <c r="T456" s="361" t="n"/>
      <c r="U456" s="105" t="n"/>
      <c r="Z456" s="610" t="n"/>
    </row>
    <row r="457" hidden="1" ht="15" customHeight="1" s="490">
      <c r="A457" s="728" t="n">
        <v>1456</v>
      </c>
      <c r="B457" s="11" t="inlineStr">
        <is>
          <t>Inativo</t>
        </is>
      </c>
      <c r="C457" s="75" t="inlineStr">
        <is>
          <t>ADRIANA PINA DA SILVA</t>
        </is>
      </c>
      <c r="D457" s="75" t="inlineStr">
        <is>
          <t>241.453.578-41</t>
        </is>
      </c>
      <c r="E457" s="389" t="n">
        <v>4</v>
      </c>
      <c r="F457" s="389">
        <f>IFERROR(VLOOKUP(QUADRO[[#This Row],[L.ATUAL]],REFERENCIA!A:J,8,FALSE),"")</f>
        <v/>
      </c>
      <c r="G457" s="75" t="inlineStr">
        <is>
          <t>Caixa</t>
        </is>
      </c>
      <c r="H457" s="75" t="inlineStr">
        <is>
          <t>Caixa</t>
        </is>
      </c>
      <c r="I457" s="54" t="n">
        <v>45031</v>
      </c>
      <c r="J457" s="54">
        <f>IFERROR(QUADRO[[#This Row],[ADMISSAO]]+29,"")</f>
        <v/>
      </c>
      <c r="K457" s="54">
        <f>IFERROR(QUADRO[[#This Row],[EXP.30]]+60,"")</f>
        <v/>
      </c>
      <c r="L457" s="77" t="inlineStr">
        <is>
          <t>OK</t>
        </is>
      </c>
      <c r="M457" s="828">
        <f>IFERROR(VLOOKUP(QUADRO[[#This Row],[F. REGISTRO]]&amp;QUADRO[[#This Row],[L.ATUAL]],REFERENCIA!D:E,2,FALSE),IF(QUADRO[[#This Row],[F. REGISTRO]]="Gerente",2500,""))</f>
        <v/>
      </c>
      <c r="N457" s="41" t="inlineStr">
        <is>
          <t>Itaú</t>
        </is>
      </c>
      <c r="O457" s="116" t="n">
        <v>8703</v>
      </c>
      <c r="P457" s="116" t="n">
        <v>23365</v>
      </c>
      <c r="Q457" s="116" t="n">
        <v>3</v>
      </c>
      <c r="R457" s="31" t="inlineStr">
        <is>
          <t>Corrente</t>
        </is>
      </c>
      <c r="S457" s="168" t="inlineStr">
        <is>
          <t xml:space="preserve">TELEFONE </t>
        </is>
      </c>
      <c r="T457" s="424" t="n">
        <v>15988225018</v>
      </c>
      <c r="U457" s="105" t="n"/>
      <c r="Z457" s="610" t="n"/>
    </row>
    <row r="458" hidden="1" ht="15" customHeight="1" s="490">
      <c r="A458" s="728" t="n">
        <v>1457</v>
      </c>
      <c r="B458" s="11" t="inlineStr">
        <is>
          <t>Inativo</t>
        </is>
      </c>
      <c r="C458" s="75" t="inlineStr">
        <is>
          <t>REINA BENTO DOS SANTOS OLIVEIRA</t>
        </is>
      </c>
      <c r="D458" s="75" t="inlineStr">
        <is>
          <t>163.917.796-51</t>
        </is>
      </c>
      <c r="E458" s="389" t="n">
        <v>26</v>
      </c>
      <c r="F458" s="389">
        <f>IFERROR(VLOOKUP(QUADRO[[#This Row],[L.ATUAL]],REFERENCIA!A:J,8,FALSE),"")</f>
        <v/>
      </c>
      <c r="G458" s="75" t="inlineStr">
        <is>
          <t>Vendedor</t>
        </is>
      </c>
      <c r="H458" s="75" t="inlineStr">
        <is>
          <t>Vendedor</t>
        </is>
      </c>
      <c r="I458" s="54" t="n">
        <v>45034</v>
      </c>
      <c r="J458" s="54">
        <f>IFERROR(QUADRO[[#This Row],[ADMISSAO]]+29,"")</f>
        <v/>
      </c>
      <c r="K458" s="54">
        <f>IFERROR(QUADRO[[#This Row],[EXP.30]]+60,"")</f>
        <v/>
      </c>
      <c r="L458" s="77" t="inlineStr">
        <is>
          <t>OK</t>
        </is>
      </c>
      <c r="M458" s="828">
        <f>IFERROR(VLOOKUP(QUADRO[[#This Row],[F. REGISTRO]]&amp;QUADRO[[#This Row],[L.ATUAL]],REFERENCIA!D:E,2,FALSE),IF(QUADRO[[#This Row],[F. REGISTRO]]="Gerente",2500,""))</f>
        <v/>
      </c>
      <c r="N458" s="31" t="inlineStr">
        <is>
          <t>Itaú</t>
        </is>
      </c>
      <c r="O458" s="147" t="n">
        <v>634</v>
      </c>
      <c r="P458" s="147" t="n">
        <v>59141</v>
      </c>
      <c r="Q458" s="147" t="n">
        <v>6</v>
      </c>
      <c r="R458" s="31" t="inlineStr">
        <is>
          <t>Corrente</t>
        </is>
      </c>
      <c r="S458" s="168" t="n"/>
      <c r="T458" s="147" t="n"/>
      <c r="U458" s="79" t="inlineStr">
        <is>
          <t xml:space="preserve">rheynabenttooh@gmail.com      </t>
        </is>
      </c>
      <c r="Z458" s="610" t="n"/>
    </row>
    <row r="459" hidden="1" ht="15" customHeight="1" s="490">
      <c r="A459" s="728" t="n">
        <v>1458</v>
      </c>
      <c r="B459" s="11" t="inlineStr">
        <is>
          <t>Inativo</t>
        </is>
      </c>
      <c r="C459" s="75" t="inlineStr">
        <is>
          <t>ANDERSON RODRIGO DENNY TEIXEIRA</t>
        </is>
      </c>
      <c r="D459" s="75" t="inlineStr">
        <is>
          <t>485.353.698-13</t>
        </is>
      </c>
      <c r="E459" s="389" t="n">
        <v>20</v>
      </c>
      <c r="F459" s="389">
        <f>IFERROR(VLOOKUP(QUADRO[[#This Row],[L.ATUAL]],REFERENCIA!A:J,8,FALSE),"")</f>
        <v/>
      </c>
      <c r="G459" s="75" t="inlineStr">
        <is>
          <t>Vendedor</t>
        </is>
      </c>
      <c r="H459" s="75" t="inlineStr">
        <is>
          <t>Vendedor</t>
        </is>
      </c>
      <c r="I459" s="54" t="n">
        <v>45035</v>
      </c>
      <c r="J459" s="54">
        <f>IFERROR(QUADRO[[#This Row],[ADMISSAO]]+29,"")</f>
        <v/>
      </c>
      <c r="K459" s="54">
        <f>IFERROR(QUADRO[[#This Row],[EXP.30]]+60,"")</f>
        <v/>
      </c>
      <c r="L459" s="77" t="n"/>
      <c r="M459" s="828">
        <f>IFERROR(VLOOKUP(QUADRO[[#This Row],[F. REGISTRO]]&amp;QUADRO[[#This Row],[L.ATUAL]],REFERENCIA!D:E,2,FALSE),IF(QUADRO[[#This Row],[F. REGISTRO]]="Gerente",2500,""))</f>
        <v/>
      </c>
      <c r="N459" s="31" t="inlineStr">
        <is>
          <t>Itaú</t>
        </is>
      </c>
      <c r="O459" s="147" t="n">
        <v>4536</v>
      </c>
      <c r="P459" s="147" t="n">
        <v>57183</v>
      </c>
      <c r="Q459" s="147" t="n">
        <v>1</v>
      </c>
      <c r="R459" s="31" t="inlineStr">
        <is>
          <t>Corrente</t>
        </is>
      </c>
      <c r="S459" s="168" t="n"/>
      <c r="T459" s="147" t="n"/>
      <c r="U459" s="250" t="n"/>
      <c r="Z459" s="610" t="n"/>
    </row>
    <row r="460" hidden="1" ht="15" customHeight="1" s="490">
      <c r="A460" s="728" t="n">
        <v>1459</v>
      </c>
      <c r="B460" s="11" t="inlineStr">
        <is>
          <t>Inativo</t>
        </is>
      </c>
      <c r="C460" s="75" t="inlineStr">
        <is>
          <t>JOAO PEDRO COSTA BARBOSA</t>
        </is>
      </c>
      <c r="D460" s="126" t="inlineStr">
        <is>
          <t>418.662.228-05</t>
        </is>
      </c>
      <c r="E460" s="389" t="n">
        <v>11</v>
      </c>
      <c r="F460" s="389">
        <f>IFERROR(VLOOKUP(QUADRO[[#This Row],[L.ATUAL]],REFERENCIA!A:J,8,FALSE),"")</f>
        <v/>
      </c>
      <c r="G460" s="75" t="inlineStr">
        <is>
          <t>Vendedor</t>
        </is>
      </c>
      <c r="H460" s="75" t="inlineStr">
        <is>
          <t>VR</t>
        </is>
      </c>
      <c r="I460" s="54" t="n">
        <v>45035</v>
      </c>
      <c r="J460" s="54">
        <f>IFERROR(QUADRO[[#This Row],[ADMISSAO]]+29,"")</f>
        <v/>
      </c>
      <c r="K460" s="54">
        <f>IFERROR(QUADRO[[#This Row],[EXP.30]]+60,"")</f>
        <v/>
      </c>
      <c r="L460" s="118" t="inlineStr">
        <is>
          <t>OK</t>
        </is>
      </c>
      <c r="M460" s="828">
        <f>IFERROR(VLOOKUP(QUADRO[[#This Row],[F. REGISTRO]]&amp;QUADRO[[#This Row],[L.ATUAL]],REFERENCIA!D:E,2,FALSE),IF(QUADRO[[#This Row],[F. REGISTRO]]="Gerente",2500,""))</f>
        <v/>
      </c>
      <c r="N460" s="31" t="inlineStr">
        <is>
          <t>Itaú</t>
        </is>
      </c>
      <c r="O460" s="147" t="n">
        <v>8510</v>
      </c>
      <c r="P460" s="147" t="n">
        <v>2069</v>
      </c>
      <c r="Q460" s="147" t="n">
        <v>9</v>
      </c>
      <c r="R460" s="31" t="inlineStr">
        <is>
          <t>Corrente</t>
        </is>
      </c>
      <c r="S460" s="168" t="inlineStr">
        <is>
          <t>CPF</t>
        </is>
      </c>
      <c r="T460" s="361" t="inlineStr">
        <is>
          <t>418.662.228-05</t>
        </is>
      </c>
      <c r="U460" s="105" t="n"/>
      <c r="V460" s="294" t="n"/>
      <c r="W460" s="294" t="n"/>
      <c r="X460" s="294" t="n"/>
      <c r="Y460" s="294" t="n"/>
      <c r="Z460" s="611" t="n"/>
    </row>
    <row r="461" hidden="1" ht="15" customHeight="1" s="490">
      <c r="A461" s="728" t="n">
        <v>1460</v>
      </c>
      <c r="B461" s="11" t="inlineStr">
        <is>
          <t>Inativo</t>
        </is>
      </c>
      <c r="C461" s="75" t="inlineStr">
        <is>
          <t>MARCELO MEDEIROS DA COSTA JUNIOR</t>
        </is>
      </c>
      <c r="D461" s="75" t="inlineStr">
        <is>
          <t>411.007.718-40</t>
        </is>
      </c>
      <c r="E461" s="389" t="n">
        <v>2</v>
      </c>
      <c r="F461" s="389">
        <f>IFERROR(VLOOKUP(QUADRO[[#This Row],[L.ATUAL]],REFERENCIA!A:J,8,FALSE),"")</f>
        <v/>
      </c>
      <c r="G461" s="75" t="inlineStr">
        <is>
          <t>Vendedor</t>
        </is>
      </c>
      <c r="H461" s="75" t="inlineStr">
        <is>
          <t>Vendedor</t>
        </is>
      </c>
      <c r="I461" s="54" t="n">
        <v>45036</v>
      </c>
      <c r="J461" s="54">
        <f>IFERROR(QUADRO[[#This Row],[ADMISSAO]]+29,"")</f>
        <v/>
      </c>
      <c r="K461" s="54">
        <f>IFERROR(QUADRO[[#This Row],[EXP.30]]+60,"")</f>
        <v/>
      </c>
      <c r="L461" s="77" t="n"/>
      <c r="M461" s="828">
        <f>IFERROR(VLOOKUP(QUADRO[[#This Row],[F. REGISTRO]]&amp;QUADRO[[#This Row],[L.ATUAL]],REFERENCIA!D:E,2,FALSE),IF(QUADRO[[#This Row],[F. REGISTRO]]="Gerente",2500,""))</f>
        <v/>
      </c>
      <c r="N461" s="31" t="inlineStr">
        <is>
          <t>Itaú</t>
        </is>
      </c>
      <c r="O461" s="147" t="n">
        <v>6317</v>
      </c>
      <c r="P461" s="147" t="n">
        <v>60879</v>
      </c>
      <c r="Q461" s="147" t="n">
        <v>9</v>
      </c>
      <c r="R461" s="31" t="inlineStr">
        <is>
          <t>Corrente</t>
        </is>
      </c>
      <c r="S461" s="168" t="n"/>
      <c r="T461" s="361" t="n"/>
      <c r="U461" s="105" t="n"/>
      <c r="Z461" s="610" t="n"/>
    </row>
    <row r="462" hidden="1" ht="15" customHeight="1" s="490">
      <c r="A462" s="728" t="n">
        <v>1461</v>
      </c>
      <c r="B462" s="11" t="inlineStr">
        <is>
          <t>Inativo</t>
        </is>
      </c>
      <c r="C462" s="75" t="inlineStr">
        <is>
          <t>BRUNA GONCALVES DE LIMA</t>
        </is>
      </c>
      <c r="D462" s="75" t="inlineStr">
        <is>
          <t>560.684.458-36</t>
        </is>
      </c>
      <c r="E462" s="389" t="n">
        <v>9</v>
      </c>
      <c r="F462" s="389">
        <f>IFERROR(VLOOKUP(QUADRO[[#This Row],[L.ATUAL]],REFERENCIA!A:J,8,FALSE),"")</f>
        <v/>
      </c>
      <c r="G462" s="75" t="inlineStr">
        <is>
          <t>Caixa</t>
        </is>
      </c>
      <c r="H462" s="75" t="inlineStr">
        <is>
          <t>Caixa</t>
        </is>
      </c>
      <c r="I462" s="54" t="n">
        <v>45037</v>
      </c>
      <c r="J462" s="54">
        <f>IFERROR(QUADRO[[#This Row],[ADMISSAO]]+29,"")</f>
        <v/>
      </c>
      <c r="K462" s="54">
        <f>IFERROR(QUADRO[[#This Row],[EXP.30]]+60,"")</f>
        <v/>
      </c>
      <c r="L462" s="77" t="n"/>
      <c r="M462" s="828">
        <f>IFERROR(VLOOKUP(QUADRO[[#This Row],[F. REGISTRO]]&amp;QUADRO[[#This Row],[L.ATUAL]],REFERENCIA!D:E,2,FALSE),IF(QUADRO[[#This Row],[F. REGISTRO]]="Gerente",2500,""))</f>
        <v/>
      </c>
      <c r="N462" s="31" t="inlineStr">
        <is>
          <t>Itaú</t>
        </is>
      </c>
      <c r="O462" s="147" t="n">
        <v>4898</v>
      </c>
      <c r="P462" s="147" t="n">
        <v>31986</v>
      </c>
      <c r="Q462" s="147" t="n">
        <v>0</v>
      </c>
      <c r="R462" s="31" t="inlineStr">
        <is>
          <t>Corrente</t>
        </is>
      </c>
      <c r="S462" s="168" t="n"/>
      <c r="T462" s="147" t="n"/>
      <c r="U462" s="250" t="n"/>
      <c r="Z462" s="610" t="n"/>
    </row>
    <row r="463" hidden="1" ht="15" customHeight="1" s="490">
      <c r="A463" s="728" t="n">
        <v>1462</v>
      </c>
      <c r="B463" s="11" t="inlineStr">
        <is>
          <t>Inativo</t>
        </is>
      </c>
      <c r="C463" s="75" t="inlineStr">
        <is>
          <t>CRISTIAN VICTOR RODRIGUES COELHO</t>
        </is>
      </c>
      <c r="D463" s="75" t="inlineStr">
        <is>
          <t>087.814.056-50</t>
        </is>
      </c>
      <c r="E463" s="389" t="n">
        <v>26</v>
      </c>
      <c r="F463" s="389">
        <f>IFERROR(VLOOKUP(QUADRO[[#This Row],[L.ATUAL]],REFERENCIA!A:J,8,FALSE),"")</f>
        <v/>
      </c>
      <c r="G463" s="75" t="inlineStr">
        <is>
          <t>Vendedor</t>
        </is>
      </c>
      <c r="H463" s="75" t="inlineStr">
        <is>
          <t>Vendedor</t>
        </is>
      </c>
      <c r="I463" s="54" t="n">
        <v>45038</v>
      </c>
      <c r="J463" s="54">
        <f>IFERROR(QUADRO[[#This Row],[ADMISSAO]]+29,"")</f>
        <v/>
      </c>
      <c r="K463" s="54">
        <f>IFERROR(QUADRO[[#This Row],[EXP.30]]+60,"")</f>
        <v/>
      </c>
      <c r="L463" s="77" t="inlineStr">
        <is>
          <t>OK</t>
        </is>
      </c>
      <c r="M463" s="828">
        <f>IFERROR(VLOOKUP(QUADRO[[#This Row],[F. REGISTRO]]&amp;QUADRO[[#This Row],[L.ATUAL]],REFERENCIA!D:E,2,FALSE),IF(QUADRO[[#This Row],[F. REGISTRO]]="Gerente",2500,""))</f>
        <v/>
      </c>
      <c r="N463" s="31" t="inlineStr">
        <is>
          <t>Itaú</t>
        </is>
      </c>
      <c r="O463" s="147" t="n">
        <v>4062</v>
      </c>
      <c r="P463" s="147" t="n">
        <v>7713</v>
      </c>
      <c r="Q463" s="147" t="n">
        <v>8</v>
      </c>
      <c r="R463" s="31" t="inlineStr">
        <is>
          <t>Corrente</t>
        </is>
      </c>
      <c r="S463" s="168" t="n"/>
      <c r="T463" s="361" t="n"/>
      <c r="U463" s="105" t="inlineStr">
        <is>
          <t>cristian.victor@hotmail.com</t>
        </is>
      </c>
      <c r="Z463" s="610" t="n"/>
    </row>
    <row r="464" hidden="1" ht="15" customHeight="1" s="490">
      <c r="A464" s="728" t="n">
        <v>1463</v>
      </c>
      <c r="B464" s="11" t="inlineStr">
        <is>
          <t>Inativo</t>
        </is>
      </c>
      <c r="C464" s="75" t="inlineStr">
        <is>
          <t>LUCAS BERILLO MARTINS RIBEIRO</t>
        </is>
      </c>
      <c r="D464" s="75" t="inlineStr">
        <is>
          <t>059.390.341-28</t>
        </is>
      </c>
      <c r="E464" s="389" t="n">
        <v>19</v>
      </c>
      <c r="F464" s="389">
        <f>IFERROR(VLOOKUP(QUADRO[[#This Row],[L.ATUAL]],REFERENCIA!A:J,8,FALSE),"")</f>
        <v/>
      </c>
      <c r="G464" s="75" t="inlineStr">
        <is>
          <t>Vendedor</t>
        </is>
      </c>
      <c r="H464" s="75" t="inlineStr">
        <is>
          <t>VR</t>
        </is>
      </c>
      <c r="I464" s="54" t="n">
        <v>45038</v>
      </c>
      <c r="J464" s="54">
        <f>IFERROR(QUADRO[[#This Row],[ADMISSAO]]+29,"")</f>
        <v/>
      </c>
      <c r="K464" s="54">
        <f>IFERROR(QUADRO[[#This Row],[EXP.30]]+60,"")</f>
        <v/>
      </c>
      <c r="L464" s="77" t="inlineStr">
        <is>
          <t>OK</t>
        </is>
      </c>
      <c r="M464" s="828">
        <f>IFERROR(VLOOKUP(QUADRO[[#This Row],[F. REGISTRO]]&amp;QUADRO[[#This Row],[L.ATUAL]],REFERENCIA!D:E,2,FALSE),IF(QUADRO[[#This Row],[F. REGISTRO]]="Gerente",2500,""))</f>
        <v/>
      </c>
      <c r="N464" s="31" t="inlineStr">
        <is>
          <t>Itaú</t>
        </is>
      </c>
      <c r="O464" s="147" t="n">
        <v>637</v>
      </c>
      <c r="P464" s="147" t="n">
        <v>46850</v>
      </c>
      <c r="Q464" s="147" t="n">
        <v>5</v>
      </c>
      <c r="R464" s="31" t="inlineStr">
        <is>
          <t>Corrente</t>
        </is>
      </c>
      <c r="S464" s="168" t="n"/>
      <c r="T464" s="147" t="n"/>
      <c r="U464" s="79" t="inlineStr">
        <is>
          <t xml:space="preserve">lucasberillo9@gmail.com      </t>
        </is>
      </c>
      <c r="V464" s="294" t="n"/>
      <c r="W464" s="294" t="n"/>
      <c r="X464" s="294" t="n"/>
      <c r="Y464" s="294" t="n"/>
      <c r="Z464" s="611" t="n"/>
    </row>
    <row r="465" hidden="1" ht="15" customHeight="1" s="490">
      <c r="A465" s="728" t="n">
        <v>1464</v>
      </c>
      <c r="B465" s="11" t="inlineStr">
        <is>
          <t>Inativo</t>
        </is>
      </c>
      <c r="C465" s="75" t="inlineStr">
        <is>
          <t>MARCELO ABRAHAO BONAN FILHO</t>
        </is>
      </c>
      <c r="D465" s="75" t="inlineStr">
        <is>
          <t>411.290.658-11</t>
        </is>
      </c>
      <c r="E465" s="389" t="n">
        <v>10</v>
      </c>
      <c r="F465" s="389">
        <f>IFERROR(VLOOKUP(QUADRO[[#This Row],[L.ATUAL]],REFERENCIA!A:J,8,FALSE),"")</f>
        <v/>
      </c>
      <c r="G465" s="75" t="inlineStr">
        <is>
          <t>Vendedor</t>
        </is>
      </c>
      <c r="H465" s="75" t="inlineStr">
        <is>
          <t>Vendedor</t>
        </is>
      </c>
      <c r="I465" s="54" t="n">
        <v>45042</v>
      </c>
      <c r="J465" s="54">
        <f>IFERROR(QUADRO[[#This Row],[ADMISSAO]]+29,"")</f>
        <v/>
      </c>
      <c r="K465" s="54">
        <f>IFERROR(QUADRO[[#This Row],[EXP.30]]+60,"")</f>
        <v/>
      </c>
      <c r="L465" s="77" t="n"/>
      <c r="M465" s="828">
        <f>IFERROR(VLOOKUP(QUADRO[[#This Row],[F. REGISTRO]]&amp;QUADRO[[#This Row],[L.ATUAL]],REFERENCIA!D:E,2,FALSE),IF(QUADRO[[#This Row],[F. REGISTRO]]="Gerente",2500,""))</f>
        <v/>
      </c>
      <c r="N465" s="31" t="inlineStr">
        <is>
          <t>Itaú</t>
        </is>
      </c>
      <c r="O465" s="147" t="n">
        <v>45</v>
      </c>
      <c r="P465" s="147" t="n">
        <v>80659</v>
      </c>
      <c r="Q465" s="147" t="n">
        <v>3</v>
      </c>
      <c r="R465" s="31" t="inlineStr">
        <is>
          <t>Corrente</t>
        </is>
      </c>
      <c r="S465" s="168" t="n"/>
      <c r="T465" s="147" t="n"/>
      <c r="U465" s="250" t="n"/>
      <c r="Z465" s="610" t="n"/>
    </row>
    <row r="466" hidden="1" ht="15" customHeight="1" s="490">
      <c r="A466" s="728" t="n">
        <v>1465</v>
      </c>
      <c r="B466" s="11" t="inlineStr">
        <is>
          <t>Inativo</t>
        </is>
      </c>
      <c r="C466" s="75" t="inlineStr">
        <is>
          <t>RENAN PEREIRA DE LIMA DIAS</t>
        </is>
      </c>
      <c r="D466" s="75" t="inlineStr">
        <is>
          <t>490.051.338-58</t>
        </is>
      </c>
      <c r="E466" s="389" t="n">
        <v>20</v>
      </c>
      <c r="F466" s="389">
        <f>IFERROR(VLOOKUP(QUADRO[[#This Row],[L.ATUAL]],REFERENCIA!A:J,8,FALSE),"")</f>
        <v/>
      </c>
      <c r="G466" s="75" t="inlineStr">
        <is>
          <t>Vendedor</t>
        </is>
      </c>
      <c r="H466" s="75" t="inlineStr">
        <is>
          <t>Vendedor</t>
        </is>
      </c>
      <c r="I466" s="54" t="n">
        <v>45042</v>
      </c>
      <c r="J466" s="54">
        <f>IFERROR(QUADRO[[#This Row],[ADMISSAO]]+29,"")</f>
        <v/>
      </c>
      <c r="K466" s="54">
        <f>IFERROR(QUADRO[[#This Row],[EXP.30]]+60,"")</f>
        <v/>
      </c>
      <c r="L466" s="77" t="n"/>
      <c r="M466" s="828">
        <f>IFERROR(VLOOKUP(QUADRO[[#This Row],[F. REGISTRO]]&amp;QUADRO[[#This Row],[L.ATUAL]],REFERENCIA!D:E,2,FALSE),IF(QUADRO[[#This Row],[F. REGISTRO]]="Gerente",2500,""))</f>
        <v/>
      </c>
      <c r="N466" s="31" t="inlineStr">
        <is>
          <t>Itaú</t>
        </is>
      </c>
      <c r="O466" s="147" t="n">
        <v>41</v>
      </c>
      <c r="P466" s="147" t="n">
        <v>33889</v>
      </c>
      <c r="Q466" s="147" t="n">
        <v>8</v>
      </c>
      <c r="R466" s="31" t="inlineStr">
        <is>
          <t>Corrente</t>
        </is>
      </c>
      <c r="S466" s="168" t="n"/>
      <c r="T466" s="147" t="n"/>
      <c r="U466" s="250" t="n"/>
      <c r="Z466" s="610" t="n"/>
    </row>
    <row r="467" hidden="1" ht="15" customHeight="1" s="490">
      <c r="A467" s="728" t="n">
        <v>1466</v>
      </c>
      <c r="B467" s="11" t="inlineStr">
        <is>
          <t>Inativo</t>
        </is>
      </c>
      <c r="C467" s="75" t="inlineStr">
        <is>
          <t>GUILHERME DA SILVA NUNES</t>
        </is>
      </c>
      <c r="D467" s="75" t="inlineStr">
        <is>
          <t>474.417.618-67</t>
        </is>
      </c>
      <c r="E467" s="389" t="n">
        <v>2</v>
      </c>
      <c r="F467" s="389">
        <f>IFERROR(VLOOKUP(QUADRO[[#This Row],[L.ATUAL]],REFERENCIA!A:J,8,FALSE),"")</f>
        <v/>
      </c>
      <c r="G467" s="75" t="inlineStr">
        <is>
          <t>Vendedor</t>
        </is>
      </c>
      <c r="H467" s="75" t="inlineStr">
        <is>
          <t>Vendedor</t>
        </is>
      </c>
      <c r="I467" s="54" t="n">
        <v>45043</v>
      </c>
      <c r="J467" s="54">
        <f>IFERROR(QUADRO[[#This Row],[ADMISSAO]]+29,"")</f>
        <v/>
      </c>
      <c r="K467" s="54">
        <f>IFERROR(QUADRO[[#This Row],[EXP.30]]+60,"")</f>
        <v/>
      </c>
      <c r="L467" s="77" t="n"/>
      <c r="M467" s="828">
        <f>IFERROR(VLOOKUP(QUADRO[[#This Row],[F. REGISTRO]]&amp;QUADRO[[#This Row],[L.ATUAL]],REFERENCIA!D:E,2,FALSE),IF(QUADRO[[#This Row],[F. REGISTRO]]="Gerente",2500,""))</f>
        <v/>
      </c>
      <c r="N467" s="31" t="inlineStr">
        <is>
          <t>Itaú</t>
        </is>
      </c>
      <c r="O467" s="147" t="n">
        <v>774</v>
      </c>
      <c r="P467" s="147" t="n">
        <v>69445</v>
      </c>
      <c r="Q467" s="147" t="n">
        <v>9</v>
      </c>
      <c r="R467" s="31" t="inlineStr">
        <is>
          <t>Corrente</t>
        </is>
      </c>
      <c r="S467" s="168" t="n"/>
      <c r="T467" s="147" t="n"/>
      <c r="U467" s="250" t="n"/>
      <c r="Z467" s="610" t="n"/>
    </row>
    <row r="468" hidden="1" ht="15" customHeight="1" s="490">
      <c r="A468" s="728" t="n">
        <v>1467</v>
      </c>
      <c r="B468" s="11" t="inlineStr">
        <is>
          <t>Inativo</t>
        </is>
      </c>
      <c r="C468" s="75" t="inlineStr">
        <is>
          <t>DANIEL DE ABREU DA SILVA PINTO</t>
        </is>
      </c>
      <c r="D468" s="75" t="inlineStr">
        <is>
          <t>059.204.626-55</t>
        </is>
      </c>
      <c r="E468" s="389" t="n">
        <v>17</v>
      </c>
      <c r="F468" s="389">
        <f>IFERROR(VLOOKUP(QUADRO[[#This Row],[L.ATUAL]],REFERENCIA!A:J,8,FALSE),"")</f>
        <v/>
      </c>
      <c r="G468" s="75" t="inlineStr">
        <is>
          <t>Vendedor</t>
        </is>
      </c>
      <c r="H468" s="75" t="inlineStr">
        <is>
          <t>Vendedor</t>
        </is>
      </c>
      <c r="I468" s="54" t="n">
        <v>45043</v>
      </c>
      <c r="J468" s="54">
        <f>IFERROR(QUADRO[[#This Row],[ADMISSAO]]+29,"")</f>
        <v/>
      </c>
      <c r="K468" s="54">
        <f>IFERROR(QUADRO[[#This Row],[EXP.30]]+60,"")</f>
        <v/>
      </c>
      <c r="L468" s="77" t="inlineStr">
        <is>
          <t>OK</t>
        </is>
      </c>
      <c r="M468" s="828">
        <f>IFERROR(VLOOKUP(QUADRO[[#This Row],[F. REGISTRO]]&amp;QUADRO[[#This Row],[L.ATUAL]],REFERENCIA!D:E,2,FALSE),IF(QUADRO[[#This Row],[F. REGISTRO]]="Gerente",2500,""))</f>
        <v/>
      </c>
      <c r="N468" s="31" t="inlineStr">
        <is>
          <t>Itaú</t>
        </is>
      </c>
      <c r="O468" s="147" t="n">
        <v>3039</v>
      </c>
      <c r="P468" s="147" t="n">
        <v>51647</v>
      </c>
      <c r="Q468" s="147" t="n">
        <v>5</v>
      </c>
      <c r="R468" s="31" t="inlineStr">
        <is>
          <t>Corrente</t>
        </is>
      </c>
      <c r="S468" s="168" t="n"/>
      <c r="T468" s="147" t="n"/>
      <c r="U468" s="250" t="n"/>
      <c r="Z468" s="610" t="n"/>
    </row>
    <row r="469" hidden="1" ht="15" customHeight="1" s="490">
      <c r="A469" s="728" t="n">
        <v>1468</v>
      </c>
      <c r="B469" s="11" t="inlineStr">
        <is>
          <t>Inativo</t>
        </is>
      </c>
      <c r="C469" s="75" t="inlineStr">
        <is>
          <t>LAURA CECILIA SARA ALVES SANTOS</t>
        </is>
      </c>
      <c r="D469" s="75" t="inlineStr">
        <is>
          <t>153.718.516-07</t>
        </is>
      </c>
      <c r="E469" s="389" t="n">
        <v>26</v>
      </c>
      <c r="F469" s="389">
        <f>IFERROR(VLOOKUP(QUADRO[[#This Row],[L.ATUAL]],REFERENCIA!A:J,8,FALSE),"")</f>
        <v/>
      </c>
      <c r="G469" s="75" t="inlineStr">
        <is>
          <t>Vendedor</t>
        </is>
      </c>
      <c r="H469" s="75" t="inlineStr">
        <is>
          <t>Vendedor</t>
        </is>
      </c>
      <c r="I469" s="54" t="n">
        <v>45044</v>
      </c>
      <c r="J469" s="54">
        <f>IFERROR(QUADRO[[#This Row],[ADMISSAO]]+29,"")</f>
        <v/>
      </c>
      <c r="K469" s="54">
        <f>IFERROR(QUADRO[[#This Row],[EXP.30]]+60,"")</f>
        <v/>
      </c>
      <c r="L469" s="51" t="inlineStr">
        <is>
          <t>OK</t>
        </is>
      </c>
      <c r="M469" s="829">
        <f>IFERROR(VLOOKUP(QUADRO[[#This Row],[F. REGISTRO]]&amp;QUADRO[[#This Row],[L.ATUAL]],REFERENCIA!D:E,2,FALSE),IF(QUADRO[[#This Row],[F. REGISTRO]]="Gerente",2500,""))</f>
        <v/>
      </c>
      <c r="N469" s="31" t="inlineStr">
        <is>
          <t>Itaú</t>
        </is>
      </c>
      <c r="O469" s="147" t="n">
        <v>573</v>
      </c>
      <c r="P469" s="147" t="n">
        <v>54247</v>
      </c>
      <c r="Q469" s="147" t="n">
        <v>9</v>
      </c>
      <c r="R469" s="31" t="inlineStr">
        <is>
          <t>Corrente</t>
        </is>
      </c>
      <c r="S469" s="168" t="n"/>
      <c r="T469" s="147" t="n"/>
      <c r="U469" s="250" t="n"/>
      <c r="Z469" s="610" t="n"/>
    </row>
    <row r="470" hidden="1" ht="15" customHeight="1" s="490">
      <c r="A470" s="728" t="n">
        <v>1469</v>
      </c>
      <c r="B470" s="11" t="inlineStr">
        <is>
          <t>Inativo</t>
        </is>
      </c>
      <c r="C470" s="75" t="inlineStr">
        <is>
          <t>BIANCA CRISTINA RODRIGUES</t>
        </is>
      </c>
      <c r="D470" s="75" t="inlineStr">
        <is>
          <t>461.374.538-12</t>
        </is>
      </c>
      <c r="E470" s="389" t="n">
        <v>1</v>
      </c>
      <c r="F470" s="389">
        <f>IFERROR(VLOOKUP(QUADRO[[#This Row],[L.ATUAL]],REFERENCIA!A:J,8,FALSE),"")</f>
        <v/>
      </c>
      <c r="G470" s="75" t="inlineStr">
        <is>
          <t>Vendedor</t>
        </is>
      </c>
      <c r="H470" s="75" t="inlineStr">
        <is>
          <t>Vendedor</t>
        </is>
      </c>
      <c r="I470" s="54" t="n">
        <v>45044</v>
      </c>
      <c r="J470" s="54">
        <f>IFERROR(QUADRO[[#This Row],[ADMISSAO]]+29,"")</f>
        <v/>
      </c>
      <c r="K470" s="54">
        <f>IFERROR(QUADRO[[#This Row],[EXP.30]]+60,"")</f>
        <v/>
      </c>
      <c r="L470" s="77" t="n"/>
      <c r="M470" s="828">
        <f>IFERROR(VLOOKUP(QUADRO[[#This Row],[F. REGISTRO]]&amp;QUADRO[[#This Row],[L.ATUAL]],REFERENCIA!D:E,2,FALSE),IF(QUADRO[[#This Row],[F. REGISTRO]]="Gerente",2500,""))</f>
        <v/>
      </c>
      <c r="N470" s="31" t="inlineStr">
        <is>
          <t>Itaú</t>
        </is>
      </c>
      <c r="O470" s="147" t="n">
        <v>1651</v>
      </c>
      <c r="P470" s="147" t="n">
        <v>34797</v>
      </c>
      <c r="Q470" s="147" t="n">
        <v>1</v>
      </c>
      <c r="R470" s="31" t="inlineStr">
        <is>
          <t>Corrente</t>
        </is>
      </c>
      <c r="S470" s="168" t="n"/>
      <c r="T470" s="361" t="n"/>
      <c r="U470" s="105" t="n"/>
      <c r="V470" s="301" t="n"/>
      <c r="W470" s="302" t="n"/>
      <c r="Z470" s="610" t="n"/>
    </row>
    <row r="471" customFormat="1" s="556">
      <c r="A471" s="424" t="n">
        <v>1470</v>
      </c>
      <c r="B471" s="554" t="inlineStr">
        <is>
          <t>Ativo</t>
        </is>
      </c>
      <c r="C471" s="571" t="inlineStr">
        <is>
          <t>GABRIEL ALEX DE SOUSA</t>
        </is>
      </c>
      <c r="D471" s="558" t="inlineStr">
        <is>
          <t>088.981.811-83</t>
        </is>
      </c>
      <c r="E471" s="723" t="n">
        <v>30</v>
      </c>
      <c r="F471" s="389">
        <f>IFERROR(VLOOKUP(QUADRO[[#This Row],[L.ATUAL]],REFERENCIA!A:J,8,FALSE),"")</f>
        <v/>
      </c>
      <c r="G471" s="571" t="inlineStr">
        <is>
          <t>VENDEDOR</t>
        </is>
      </c>
      <c r="H471" s="571" t="inlineStr">
        <is>
          <t>VENDEDOR</t>
        </is>
      </c>
      <c r="I471" s="406" t="n">
        <v>45056</v>
      </c>
      <c r="J471" s="406">
        <f>IFERROR(QUADRO[[#This Row],[ADMISSAO]]+29,"")</f>
        <v/>
      </c>
      <c r="K471" s="406">
        <f>IFERROR(QUADRO[[#This Row],[EXP.30]]+60,"")</f>
        <v/>
      </c>
      <c r="L471" s="343" t="inlineStr">
        <is>
          <t>OK</t>
        </is>
      </c>
      <c r="M471" s="826">
        <f>IFERROR(VLOOKUP(QUADRO[[#This Row],[F. REGISTRO]]&amp;QUADRO[[#This Row],[L.ATUAL]],REFERENCIA!D:E,2,FALSE),IF(QUADRO[[#This Row],[F. REGISTRO]]="Gerente",2500,""))</f>
        <v/>
      </c>
      <c r="N471" s="406" t="inlineStr">
        <is>
          <t>SANTANDER</t>
        </is>
      </c>
      <c r="O471" s="424" t="n">
        <v>4408</v>
      </c>
      <c r="P471" s="408" t="inlineStr">
        <is>
          <t>01060340</t>
        </is>
      </c>
      <c r="Q471" s="424" t="n">
        <v>8</v>
      </c>
      <c r="R471" s="573" t="inlineStr">
        <is>
          <t>Corrente</t>
        </is>
      </c>
      <c r="S471" s="723" t="inlineStr">
        <is>
          <t>CPF</t>
        </is>
      </c>
      <c r="T471" s="723" t="inlineStr">
        <is>
          <t>088.981.811-83</t>
        </is>
      </c>
      <c r="U471" s="560" t="inlineStr">
        <is>
          <t>GabriEl3587554@gmail.com</t>
        </is>
      </c>
      <c r="V471" s="411" t="inlineStr">
        <is>
          <t>(65) 99696-9718</t>
        </is>
      </c>
      <c r="W471" s="412" t="n">
        <v>37339</v>
      </c>
      <c r="X471" s="412" t="inlineStr">
        <is>
          <t>SIM</t>
        </is>
      </c>
      <c r="Y471" s="413" t="n"/>
      <c r="Z471" s="412" t="n"/>
    </row>
    <row r="472" hidden="1" ht="15" customHeight="1" s="490">
      <c r="A472" s="728" t="n">
        <v>1471</v>
      </c>
      <c r="B472" s="11" t="inlineStr">
        <is>
          <t>Inativo</t>
        </is>
      </c>
      <c r="C472" s="310" t="inlineStr">
        <is>
          <t>THIAGO DE ARRUDA MIRANDA</t>
        </is>
      </c>
      <c r="D472" s="126" t="inlineStr">
        <is>
          <t>072.864.561-05</t>
        </is>
      </c>
      <c r="E472" s="389" t="n">
        <v>14</v>
      </c>
      <c r="F472" s="389">
        <f>IFERROR(VLOOKUP(QUADRO[[#This Row],[L.ATUAL]],REFERENCIA!A:J,8,FALSE),"")</f>
        <v/>
      </c>
      <c r="G472" s="75" t="inlineStr">
        <is>
          <t>Vendedor</t>
        </is>
      </c>
      <c r="H472" s="75" t="inlineStr">
        <is>
          <t>Vendedor</t>
        </is>
      </c>
      <c r="I472" s="54" t="n">
        <v>45046</v>
      </c>
      <c r="J472" s="54">
        <f>IFERROR(QUADRO[[#This Row],[ADMISSAO]]+29,"")</f>
        <v/>
      </c>
      <c r="K472" s="54">
        <f>IFERROR(QUADRO[[#This Row],[EXP.30]]+60,"")</f>
        <v/>
      </c>
      <c r="L472" s="118" t="inlineStr">
        <is>
          <t>OK</t>
        </is>
      </c>
      <c r="M472" s="828">
        <f>IFERROR(VLOOKUP(QUADRO[[#This Row],[F. REGISTRO]]&amp;QUADRO[[#This Row],[L.ATUAL]],REFERENCIA!D:E,2,FALSE),IF(QUADRO[[#This Row],[F. REGISTRO]]="Gerente",2500,""))</f>
        <v/>
      </c>
      <c r="N472" s="31" t="inlineStr">
        <is>
          <t>Itaú</t>
        </is>
      </c>
      <c r="O472" s="147" t="n">
        <v>7408</v>
      </c>
      <c r="P472" s="147" t="n">
        <v>25899</v>
      </c>
      <c r="Q472" s="147" t="n">
        <v>9</v>
      </c>
      <c r="R472" s="31" t="inlineStr">
        <is>
          <t>Corrente</t>
        </is>
      </c>
      <c r="S472" s="168" t="inlineStr">
        <is>
          <t>E-MAIL</t>
        </is>
      </c>
      <c r="T472" s="146" t="inlineStr">
        <is>
          <t>instarruda@gmail.com</t>
        </is>
      </c>
      <c r="U472" s="105" t="n"/>
      <c r="Z472" s="610" t="n"/>
    </row>
    <row r="473" hidden="1" ht="15" customHeight="1" s="490">
      <c r="A473" s="728" t="n">
        <v>1472</v>
      </c>
      <c r="B473" s="11" t="inlineStr">
        <is>
          <t>Inativo</t>
        </is>
      </c>
      <c r="C473" s="75" t="inlineStr">
        <is>
          <t>VICTOR HUGO QUARTIERI</t>
        </is>
      </c>
      <c r="D473" s="75" t="inlineStr">
        <is>
          <t>506.926.308-05</t>
        </is>
      </c>
      <c r="E473" s="389" t="n">
        <v>10</v>
      </c>
      <c r="F473" s="389">
        <f>IFERROR(VLOOKUP(QUADRO[[#This Row],[L.ATUAL]],REFERENCIA!A:J,8,FALSE),"")</f>
        <v/>
      </c>
      <c r="G473" s="75" t="inlineStr">
        <is>
          <t>Estoquista</t>
        </is>
      </c>
      <c r="H473" s="75" t="inlineStr">
        <is>
          <t>Estoquista</t>
        </is>
      </c>
      <c r="I473" s="54" t="n">
        <v>45048</v>
      </c>
      <c r="J473" s="54">
        <f>IFERROR(QUADRO[[#This Row],[ADMISSAO]]+29,"")</f>
        <v/>
      </c>
      <c r="K473" s="54">
        <f>IFERROR(QUADRO[[#This Row],[EXP.30]]+60,"")</f>
        <v/>
      </c>
      <c r="L473" s="77" t="n"/>
      <c r="M473" s="828">
        <f>IFERROR(VLOOKUP(QUADRO[[#This Row],[F. REGISTRO]]&amp;QUADRO[[#This Row],[L.ATUAL]],REFERENCIA!D:E,2,FALSE),IF(QUADRO[[#This Row],[F. REGISTRO]]="Gerente",2500,""))</f>
        <v/>
      </c>
      <c r="N473" s="31" t="inlineStr">
        <is>
          <t>Itaú</t>
        </is>
      </c>
      <c r="O473" s="147" t="n">
        <v>7136</v>
      </c>
      <c r="P473" s="147" t="n">
        <v>45255</v>
      </c>
      <c r="Q473" s="147" t="n">
        <v>9</v>
      </c>
      <c r="R473" s="31" t="inlineStr">
        <is>
          <t>Corrente</t>
        </is>
      </c>
      <c r="S473" s="168" t="inlineStr">
        <is>
          <t xml:space="preserve">TELEFONE </t>
        </is>
      </c>
      <c r="T473" s="361" t="n">
        <v>17991429052</v>
      </c>
      <c r="U473" s="105" t="n"/>
      <c r="Z473" s="610" t="n"/>
    </row>
    <row r="474" hidden="1" ht="15" customHeight="1" s="490">
      <c r="A474" s="728" t="n">
        <v>1473</v>
      </c>
      <c r="B474" s="11" t="inlineStr">
        <is>
          <t>Inativo</t>
        </is>
      </c>
      <c r="C474" s="75" t="inlineStr">
        <is>
          <t>JOAO VITOR MANOEL DA SILVA</t>
        </is>
      </c>
      <c r="D474" s="75" t="inlineStr">
        <is>
          <t>462.801.338-18</t>
        </is>
      </c>
      <c r="E474" s="389" t="n">
        <v>10</v>
      </c>
      <c r="F474" s="389">
        <f>IFERROR(VLOOKUP(QUADRO[[#This Row],[L.ATUAL]],REFERENCIA!A:J,8,FALSE),"")</f>
        <v/>
      </c>
      <c r="G474" s="75" t="inlineStr">
        <is>
          <t>Vendedor</t>
        </is>
      </c>
      <c r="H474" s="75" t="inlineStr">
        <is>
          <t>Vendedor</t>
        </is>
      </c>
      <c r="I474" s="54" t="n">
        <v>45048</v>
      </c>
      <c r="J474" s="54">
        <f>IFERROR(QUADRO[[#This Row],[ADMISSAO]]+29,"")</f>
        <v/>
      </c>
      <c r="K474" s="54">
        <f>IFERROR(QUADRO[[#This Row],[EXP.30]]+60,"")</f>
        <v/>
      </c>
      <c r="L474" s="77" t="n"/>
      <c r="M474" s="828">
        <f>IFERROR(VLOOKUP(QUADRO[[#This Row],[F. REGISTRO]]&amp;QUADRO[[#This Row],[L.ATUAL]],REFERENCIA!D:E,2,FALSE),IF(QUADRO[[#This Row],[F. REGISTRO]]="Gerente",2500,""))</f>
        <v/>
      </c>
      <c r="N474" s="31" t="inlineStr">
        <is>
          <t>Itaú</t>
        </is>
      </c>
      <c r="O474" s="147" t="n">
        <v>4816</v>
      </c>
      <c r="P474" s="147" t="n">
        <v>25684</v>
      </c>
      <c r="Q474" s="147" t="n">
        <v>8</v>
      </c>
      <c r="R474" s="31" t="inlineStr">
        <is>
          <t>Corrente</t>
        </is>
      </c>
      <c r="S474" s="168" t="inlineStr">
        <is>
          <t>CPF</t>
        </is>
      </c>
      <c r="T474" s="361" t="n">
        <v>46280133818</v>
      </c>
      <c r="U474" s="105" t="n"/>
      <c r="Z474" s="610" t="n"/>
    </row>
    <row r="475" hidden="1" ht="15" customHeight="1" s="490">
      <c r="A475" s="728" t="n">
        <v>1474</v>
      </c>
      <c r="B475" s="11" t="inlineStr">
        <is>
          <t>Inativo</t>
        </is>
      </c>
      <c r="C475" s="75" t="inlineStr">
        <is>
          <t>KARINE  CRISTINA TREVISAM</t>
        </is>
      </c>
      <c r="D475" s="75" t="inlineStr">
        <is>
          <t>383.231.838-05</t>
        </is>
      </c>
      <c r="E475" s="389" t="n">
        <v>1</v>
      </c>
      <c r="F475" s="389">
        <f>IFERROR(VLOOKUP(QUADRO[[#This Row],[L.ATUAL]],REFERENCIA!A:J,8,FALSE),"")</f>
        <v/>
      </c>
      <c r="G475" s="75" t="inlineStr">
        <is>
          <t>Caixa</t>
        </is>
      </c>
      <c r="H475" s="75" t="inlineStr">
        <is>
          <t>Caixa</t>
        </is>
      </c>
      <c r="I475" s="54" t="n">
        <v>45049</v>
      </c>
      <c r="J475" s="54">
        <f>IFERROR(QUADRO[[#This Row],[ADMISSAO]]+29,"")</f>
        <v/>
      </c>
      <c r="K475" s="54">
        <f>IFERROR(QUADRO[[#This Row],[EXP.30]]+60,"")</f>
        <v/>
      </c>
      <c r="L475" s="77" t="n"/>
      <c r="M475" s="828">
        <f>IFERROR(VLOOKUP(QUADRO[[#This Row],[F. REGISTRO]]&amp;QUADRO[[#This Row],[L.ATUAL]],REFERENCIA!D:E,2,FALSE),IF(QUADRO[[#This Row],[F. REGISTRO]]="Gerente",2500,""))</f>
        <v/>
      </c>
      <c r="N475" s="31" t="inlineStr">
        <is>
          <t>Itaú</t>
        </is>
      </c>
      <c r="O475" s="147" t="n">
        <v>6468</v>
      </c>
      <c r="P475" s="147" t="n">
        <v>46434</v>
      </c>
      <c r="Q475" s="147" t="n">
        <v>9</v>
      </c>
      <c r="R475" s="31" t="inlineStr">
        <is>
          <t>Corrente</t>
        </is>
      </c>
      <c r="S475" s="168" t="n"/>
      <c r="T475" s="147" t="n"/>
      <c r="U475" s="250" t="n"/>
      <c r="Z475" s="610" t="n"/>
    </row>
    <row r="476" hidden="1" ht="15" customHeight="1" s="490">
      <c r="A476" s="728" t="n">
        <v>1475</v>
      </c>
      <c r="B476" s="11" t="inlineStr">
        <is>
          <t>Inativo</t>
        </is>
      </c>
      <c r="C476" s="75" t="inlineStr">
        <is>
          <t>CAIO FABIO DE SOUZA ALMEIDA</t>
        </is>
      </c>
      <c r="D476" s="75" t="inlineStr">
        <is>
          <t>153.152.376-56</t>
        </is>
      </c>
      <c r="E476" s="389" t="n">
        <v>25</v>
      </c>
      <c r="F476" s="389">
        <f>IFERROR(VLOOKUP(QUADRO[[#This Row],[L.ATUAL]],REFERENCIA!A:J,8,FALSE),"")</f>
        <v/>
      </c>
      <c r="G476" s="75" t="inlineStr">
        <is>
          <t>Vendedor</t>
        </is>
      </c>
      <c r="H476" s="75" t="inlineStr">
        <is>
          <t>Vendedor</t>
        </is>
      </c>
      <c r="I476" s="54" t="n">
        <v>45050</v>
      </c>
      <c r="J476" s="54">
        <f>IFERROR(QUADRO[[#This Row],[ADMISSAO]]+29,"")</f>
        <v/>
      </c>
      <c r="K476" s="54">
        <f>IFERROR(QUADRO[[#This Row],[EXP.30]]+60,"")</f>
        <v/>
      </c>
      <c r="L476" s="77" t="n"/>
      <c r="M476" s="828">
        <f>IFERROR(VLOOKUP(QUADRO[[#This Row],[F. REGISTRO]]&amp;QUADRO[[#This Row],[L.ATUAL]],REFERENCIA!D:E,2,FALSE),IF(QUADRO[[#This Row],[F. REGISTRO]]="Gerente",2500,""))</f>
        <v/>
      </c>
      <c r="N476" s="31" t="inlineStr">
        <is>
          <t>Itaú</t>
        </is>
      </c>
      <c r="O476" s="147" t="n">
        <v>7771</v>
      </c>
      <c r="P476" s="147" t="n">
        <v>63534</v>
      </c>
      <c r="Q476" s="147" t="n">
        <v>4</v>
      </c>
      <c r="R476" s="31" t="inlineStr">
        <is>
          <t>Corrente</t>
        </is>
      </c>
      <c r="S476" s="168" t="inlineStr">
        <is>
          <t>CPF</t>
        </is>
      </c>
      <c r="T476" s="147" t="inlineStr">
        <is>
          <t>153.152.376-56</t>
        </is>
      </c>
      <c r="U476" s="250" t="n"/>
      <c r="Z476" s="610" t="n"/>
    </row>
    <row r="477" hidden="1" ht="15" customHeight="1" s="490">
      <c r="A477" s="728" t="n">
        <v>1476</v>
      </c>
      <c r="B477" s="11" t="inlineStr">
        <is>
          <t>Inativo</t>
        </is>
      </c>
      <c r="C477" s="75" t="inlineStr">
        <is>
          <t>GABRIEL WESLLEY FELIX DE OLIVEIRA ANTUNES DO NASCIMENTO</t>
        </is>
      </c>
      <c r="D477" s="75" t="inlineStr">
        <is>
          <t>442.239.368-59</t>
        </is>
      </c>
      <c r="E477" s="389" t="n">
        <v>1</v>
      </c>
      <c r="F477" s="389">
        <f>IFERROR(VLOOKUP(QUADRO[[#This Row],[L.ATUAL]],REFERENCIA!A:J,8,FALSE),"")</f>
        <v/>
      </c>
      <c r="G477" s="75" t="inlineStr">
        <is>
          <t>Vendedor</t>
        </is>
      </c>
      <c r="H477" s="75" t="inlineStr">
        <is>
          <t>Vendedor</t>
        </is>
      </c>
      <c r="I477" s="54" t="n">
        <v>45051</v>
      </c>
      <c r="J477" s="54">
        <f>IFERROR(QUADRO[[#This Row],[ADMISSAO]]+29,"")</f>
        <v/>
      </c>
      <c r="K477" s="54">
        <f>IFERROR(QUADRO[[#This Row],[EXP.30]]+60,"")</f>
        <v/>
      </c>
      <c r="L477" s="77" t="n"/>
      <c r="M477" s="828">
        <f>IFERROR(VLOOKUP(QUADRO[[#This Row],[F. REGISTRO]]&amp;QUADRO[[#This Row],[L.ATUAL]],REFERENCIA!D:E,2,FALSE),IF(QUADRO[[#This Row],[F. REGISTRO]]="Gerente",2500,""))</f>
        <v/>
      </c>
      <c r="N477" s="31" t="inlineStr">
        <is>
          <t>Itaú</t>
        </is>
      </c>
      <c r="O477" s="147" t="n">
        <v>5297</v>
      </c>
      <c r="P477" s="147" t="n">
        <v>14410</v>
      </c>
      <c r="Q477" s="147" t="n">
        <v>6</v>
      </c>
      <c r="R477" s="31" t="inlineStr">
        <is>
          <t>Corrente</t>
        </is>
      </c>
      <c r="S477" s="168" t="inlineStr">
        <is>
          <t>CPF</t>
        </is>
      </c>
      <c r="T477" s="361" t="n">
        <v>44223936859</v>
      </c>
      <c r="U477" s="105" t="n"/>
      <c r="Z477" s="610" t="n"/>
    </row>
    <row r="478" hidden="1" ht="15" customHeight="1" s="490">
      <c r="A478" s="728" t="n">
        <v>1477</v>
      </c>
      <c r="B478" s="11" t="inlineStr">
        <is>
          <t>Inativo</t>
        </is>
      </c>
      <c r="C478" s="27" t="inlineStr">
        <is>
          <t>LUISA GABRIELA RODRIGUES</t>
        </is>
      </c>
      <c r="D478" s="27" t="inlineStr">
        <is>
          <t>399.565.878-42</t>
        </is>
      </c>
      <c r="E478" s="389" t="inlineStr">
        <is>
          <t>Administrativo</t>
        </is>
      </c>
      <c r="F478" s="389">
        <f>IFERROR(VLOOKUP(QUADRO[[#This Row],[L.ATUAL]],REFERENCIA!A:J,8,FALSE),"")</f>
        <v/>
      </c>
      <c r="G478" s="27" t="inlineStr">
        <is>
          <t>Gerente</t>
        </is>
      </c>
      <c r="H478" s="27" t="inlineStr">
        <is>
          <t>Gerente</t>
        </is>
      </c>
      <c r="I478" s="29" t="n">
        <v>45051</v>
      </c>
      <c r="J478" s="29">
        <f>IFERROR(QUADRO[[#This Row],[ADMISSAO]]+29,"")</f>
        <v/>
      </c>
      <c r="K478" s="29">
        <f>IFERROR(QUADRO[[#This Row],[EXP.30]]+60,"")</f>
        <v/>
      </c>
      <c r="L478" s="118" t="inlineStr">
        <is>
          <t>OK</t>
        </is>
      </c>
      <c r="M478" s="824">
        <f>IFERROR(VLOOKUP(QUADRO[[#This Row],[F. REGISTRO]]&amp;QUADRO[[#This Row],[L.ATUAL]],REFERENCIA!D:E,2,FALSE),IF(QUADRO[[#This Row],[F. REGISTRO]]="Gerente",2500,""))</f>
        <v/>
      </c>
      <c r="N478" s="41" t="inlineStr">
        <is>
          <t>Itaú</t>
        </is>
      </c>
      <c r="O478" s="389" t="n">
        <v>774</v>
      </c>
      <c r="P478" s="389" t="n">
        <v>29355</v>
      </c>
      <c r="Q478" s="389" t="n">
        <v>9</v>
      </c>
      <c r="R478" s="41" t="inlineStr">
        <is>
          <t>Corrente</t>
        </is>
      </c>
      <c r="S478" s="389" t="inlineStr">
        <is>
          <t>CPF</t>
        </is>
      </c>
      <c r="T478" s="723" t="inlineStr">
        <is>
          <t>399.565.878-42</t>
        </is>
      </c>
      <c r="U478" s="413" t="n"/>
      <c r="Z478" s="610" t="n"/>
    </row>
    <row r="479" hidden="1" ht="15" customHeight="1" s="490">
      <c r="A479" s="728" t="n">
        <v>1478</v>
      </c>
      <c r="B479" s="11" t="inlineStr">
        <is>
          <t>Inativo</t>
        </is>
      </c>
      <c r="C479" s="75" t="inlineStr">
        <is>
          <t>JOAO PEDRO ARTIOLI DONA</t>
        </is>
      </c>
      <c r="D479" s="126" t="inlineStr">
        <is>
          <t>477.801.408-14</t>
        </is>
      </c>
      <c r="E479" s="389" t="n">
        <v>21</v>
      </c>
      <c r="F479" s="389">
        <f>IFERROR(VLOOKUP(QUADRO[[#This Row],[L.ATUAL]],REFERENCIA!A:J,8,FALSE),"")</f>
        <v/>
      </c>
      <c r="G479" s="75" t="inlineStr">
        <is>
          <t>Vendedor</t>
        </is>
      </c>
      <c r="H479" s="75" t="inlineStr">
        <is>
          <t>Vendedor</t>
        </is>
      </c>
      <c r="I479" s="54" t="n">
        <v>45051</v>
      </c>
      <c r="J479" s="54">
        <f>IFERROR(QUADRO[[#This Row],[ADMISSAO]]+29,"")</f>
        <v/>
      </c>
      <c r="K479" s="54">
        <f>IFERROR(QUADRO[[#This Row],[EXP.30]]+60,"")</f>
        <v/>
      </c>
      <c r="L479" s="118" t="inlineStr">
        <is>
          <t>OK</t>
        </is>
      </c>
      <c r="M479" s="828">
        <f>IFERROR(VLOOKUP(QUADRO[[#This Row],[F. REGISTRO]]&amp;QUADRO[[#This Row],[L.ATUAL]],REFERENCIA!D:E,2,FALSE),IF(QUADRO[[#This Row],[F. REGISTRO]]="Gerente",2500,""))</f>
        <v/>
      </c>
      <c r="N479" s="41" t="inlineStr">
        <is>
          <t>Itaú</t>
        </is>
      </c>
      <c r="O479" s="116" t="n">
        <v>144</v>
      </c>
      <c r="P479" s="116" t="n">
        <v>69053</v>
      </c>
      <c r="Q479" s="116" t="n">
        <v>4</v>
      </c>
      <c r="R479" s="41" t="inlineStr">
        <is>
          <t>Corrente</t>
        </is>
      </c>
      <c r="S479" s="389" t="n"/>
      <c r="T479" s="424" t="n"/>
      <c r="U479" s="105" t="n"/>
      <c r="V479" s="130" t="n"/>
      <c r="W479" s="130" t="n"/>
      <c r="Z479" s="610" t="n"/>
    </row>
    <row r="480" hidden="1" ht="15" customHeight="1" s="490">
      <c r="A480" s="728" t="n">
        <v>1479</v>
      </c>
      <c r="B480" s="11" t="inlineStr">
        <is>
          <t>Inativo</t>
        </is>
      </c>
      <c r="C480" s="12" t="inlineStr">
        <is>
          <t>LUDMILLA CRISTO MELO</t>
        </is>
      </c>
      <c r="D480" s="82" t="inlineStr">
        <is>
          <t>126.296.956-54</t>
        </is>
      </c>
      <c r="E480" s="168" t="n">
        <v>31</v>
      </c>
      <c r="F480" s="389">
        <f>IFERROR(VLOOKUP(QUADRO[[#This Row],[L.ATUAL]],REFERENCIA!A:J,8,FALSE),"")</f>
        <v/>
      </c>
      <c r="G480" s="81" t="inlineStr">
        <is>
          <t>Vendedor</t>
        </is>
      </c>
      <c r="H480" s="81" t="inlineStr">
        <is>
          <t>Gerente</t>
        </is>
      </c>
      <c r="I480" s="83" t="n">
        <v>45051</v>
      </c>
      <c r="J480" s="83">
        <f>IFERROR(QUADRO[[#This Row],[ADMISSAO]]+29,"")</f>
        <v/>
      </c>
      <c r="K480" s="83">
        <f>IFERROR(QUADRO[[#This Row],[EXP.30]]+60,"")</f>
        <v/>
      </c>
      <c r="L480" s="51" t="inlineStr">
        <is>
          <t>OK</t>
        </is>
      </c>
      <c r="M480" s="830">
        <f>IFERROR(VLOOKUP(QUADRO[[#This Row],[F. REGISTRO]]&amp;QUADRO[[#This Row],[L.ATUAL]],REFERENCIA!D:E,2,FALSE),IF(QUADRO[[#This Row],[F. REGISTRO]]="Gerente",2500,""))</f>
        <v/>
      </c>
      <c r="N480" s="54" t="inlineStr">
        <is>
          <t>SANTANDER</t>
        </is>
      </c>
      <c r="O480" s="147" t="inlineStr">
        <is>
          <t xml:space="preserve">3323 </t>
        </is>
      </c>
      <c r="P480" s="147" t="n">
        <v>2009409</v>
      </c>
      <c r="Q480" s="147" t="n">
        <v>7</v>
      </c>
      <c r="R480" s="31" t="inlineStr">
        <is>
          <t>Corrente</t>
        </is>
      </c>
      <c r="S480" s="168" t="n"/>
      <c r="T480" s="146" t="n"/>
      <c r="U480" s="91" t="inlineStr">
        <is>
          <t>luudyyshaaylg@hotmail.com</t>
        </is>
      </c>
      <c r="V480" s="148" t="n"/>
      <c r="W480" s="149" t="n"/>
      <c r="X480" s="305" t="n"/>
      <c r="Y480" s="150" t="n"/>
      <c r="Z480" s="610" t="n"/>
    </row>
    <row r="481" hidden="1" ht="15" customHeight="1" s="490">
      <c r="A481" s="728" t="n">
        <v>1480</v>
      </c>
      <c r="B481" s="11" t="inlineStr">
        <is>
          <t>Inativo</t>
        </is>
      </c>
      <c r="C481" s="75" t="inlineStr">
        <is>
          <t>PAULA LETICIA BRINHOLE DE CASTRO</t>
        </is>
      </c>
      <c r="D481" s="75" t="inlineStr">
        <is>
          <t>444.857.238-28</t>
        </is>
      </c>
      <c r="E481" s="389" t="n">
        <v>12</v>
      </c>
      <c r="F481" s="389">
        <f>IFERROR(VLOOKUP(QUADRO[[#This Row],[L.ATUAL]],REFERENCIA!A:J,8,FALSE),"")</f>
        <v/>
      </c>
      <c r="G481" s="27" t="inlineStr">
        <is>
          <t>Vendedor</t>
        </is>
      </c>
      <c r="H481" s="27" t="inlineStr">
        <is>
          <t>Vendedor</t>
        </is>
      </c>
      <c r="I481" s="54" t="n">
        <v>45056</v>
      </c>
      <c r="J481" s="54">
        <f>IFERROR(QUADRO[[#This Row],[ADMISSAO]]+29,"")</f>
        <v/>
      </c>
      <c r="K481" s="54">
        <f>IFERROR(QUADRO[[#This Row],[EXP.30]]+60,"")</f>
        <v/>
      </c>
      <c r="L481" s="77" t="n"/>
      <c r="M481" s="828">
        <f>IFERROR(VLOOKUP(QUADRO[[#This Row],[F. REGISTRO]]&amp;QUADRO[[#This Row],[L.ATUAL]],REFERENCIA!D:E,2,FALSE),IF(QUADRO[[#This Row],[F. REGISTRO]]="Gerente",2500,""))</f>
        <v/>
      </c>
      <c r="N481" s="31" t="inlineStr">
        <is>
          <t>Itaú</t>
        </is>
      </c>
      <c r="O481" s="147" t="n">
        <v>7399</v>
      </c>
      <c r="P481" s="147" t="n">
        <v>32853</v>
      </c>
      <c r="Q481" s="147" t="n">
        <v>8</v>
      </c>
      <c r="R481" s="31" t="inlineStr">
        <is>
          <t>Corrente</t>
        </is>
      </c>
      <c r="S481" s="168" t="n"/>
      <c r="T481" s="361" t="n">
        <v>14998032757</v>
      </c>
      <c r="U481" s="105" t="n"/>
      <c r="V481" s="301" t="n"/>
      <c r="W481" s="302" t="n"/>
      <c r="Z481" s="610" t="n"/>
    </row>
    <row r="482" customFormat="1" s="556">
      <c r="A482" s="116" t="n">
        <v>1481</v>
      </c>
      <c r="B482" s="194" t="inlineStr">
        <is>
          <t>Ativo</t>
        </is>
      </c>
      <c r="C482" s="81" t="inlineStr">
        <is>
          <t>VICENTE TUCCI NETO</t>
        </is>
      </c>
      <c r="D482" s="82" t="inlineStr">
        <is>
          <t>369.201.098-24</t>
        </is>
      </c>
      <c r="E482" s="168" t="inlineStr">
        <is>
          <t>ESCRITORIO</t>
        </is>
      </c>
      <c r="F482" s="389">
        <f>IFERROR(VLOOKUP(QUADRO[[#This Row],[L.ATUAL]],REFERENCIA!A:J,8,FALSE),"")</f>
        <v/>
      </c>
      <c r="G482" s="81" t="inlineStr">
        <is>
          <t>GERENTE</t>
        </is>
      </c>
      <c r="H482" s="81" t="inlineStr">
        <is>
          <t>SupErvisor</t>
        </is>
      </c>
      <c r="I482" s="83" t="n">
        <v>45057</v>
      </c>
      <c r="J482" s="83">
        <f>IFERROR(QUADRO[[#This Row],[ADMISSAO]]+29,"")</f>
        <v/>
      </c>
      <c r="K482" s="83">
        <f>IFERROR(QUADRO[[#This Row],[EXP.30]]+60,"")</f>
        <v/>
      </c>
      <c r="L482" s="77" t="inlineStr">
        <is>
          <t>OK</t>
        </is>
      </c>
      <c r="M482" s="837">
        <f>IFERROR(VLOOKUP(QUADRO[[#This Row],[F. REGISTRO]]&amp;QUADRO[[#This Row],[L.ATUAL]],REFERENCIA!D:E,2,FALSE),IF(QUADRO[[#This Row],[F. REGISTRO]]="Gerente",2500,""))</f>
        <v/>
      </c>
      <c r="N482" s="54" t="inlineStr">
        <is>
          <t>SANTANDER</t>
        </is>
      </c>
      <c r="O482" s="147" t="n">
        <v>62</v>
      </c>
      <c r="P482" s="147" t="n">
        <v>2043404</v>
      </c>
      <c r="Q482" s="147" t="n">
        <v>3</v>
      </c>
      <c r="R482" s="31" t="inlineStr">
        <is>
          <t>Corrente</t>
        </is>
      </c>
      <c r="S482" s="168" t="n"/>
      <c r="T482" s="146" t="n"/>
      <c r="U482" s="262" t="inlineStr">
        <is>
          <t>tucci.ophicin@gmail.com</t>
        </is>
      </c>
      <c r="V482" s="152" t="n">
        <v>15997087856</v>
      </c>
      <c r="W482" s="153" t="n">
        <v>32370</v>
      </c>
      <c r="X482" s="64" t="inlineStr">
        <is>
          <t>NAO</t>
        </is>
      </c>
      <c r="Y482" s="154" t="n"/>
      <c r="Z482" s="246" t="n"/>
    </row>
    <row r="483" hidden="1" ht="15" customHeight="1" s="490">
      <c r="A483" s="728" t="n">
        <v>1482</v>
      </c>
      <c r="B483" s="11" t="inlineStr">
        <is>
          <t>Inativo</t>
        </is>
      </c>
      <c r="C483" s="75" t="inlineStr">
        <is>
          <t>JOYCE KAROLINE TEIXEIRA SILVA</t>
        </is>
      </c>
      <c r="D483" s="75" t="inlineStr">
        <is>
          <t>137.633.386-40</t>
        </is>
      </c>
      <c r="E483" s="389" t="n">
        <v>19</v>
      </c>
      <c r="F483" s="389">
        <f>IFERROR(VLOOKUP(QUADRO[[#This Row],[L.ATUAL]],REFERENCIA!A:J,8,FALSE),"")</f>
        <v/>
      </c>
      <c r="G483" s="75" t="inlineStr">
        <is>
          <t>Vendedor</t>
        </is>
      </c>
      <c r="H483" s="75" t="inlineStr">
        <is>
          <t>Vendedor</t>
        </is>
      </c>
      <c r="I483" s="54" t="n">
        <v>45057</v>
      </c>
      <c r="J483" s="54">
        <f>IFERROR(QUADRO[[#This Row],[ADMISSAO]]+29,"")</f>
        <v/>
      </c>
      <c r="K483" s="54">
        <f>IFERROR(QUADRO[[#This Row],[EXP.30]]+60,"")</f>
        <v/>
      </c>
      <c r="L483" s="77" t="inlineStr">
        <is>
          <t>OK</t>
        </is>
      </c>
      <c r="M483" s="828">
        <f>IFERROR(VLOOKUP(QUADRO[[#This Row],[F. REGISTRO]]&amp;QUADRO[[#This Row],[L.ATUAL]],REFERENCIA!D:E,2,FALSE),IF(QUADRO[[#This Row],[F. REGISTRO]]="Gerente",2500,""))</f>
        <v/>
      </c>
      <c r="N483" s="31" t="inlineStr">
        <is>
          <t>Itaú</t>
        </is>
      </c>
      <c r="O483" s="147" t="n">
        <v>3114</v>
      </c>
      <c r="P483" s="147" t="n">
        <v>77253</v>
      </c>
      <c r="Q483" s="147" t="n">
        <v>0</v>
      </c>
      <c r="R483" s="31" t="inlineStr">
        <is>
          <t>Corrente</t>
        </is>
      </c>
      <c r="S483" s="168" t="inlineStr">
        <is>
          <t>CPF</t>
        </is>
      </c>
      <c r="T483" s="361" t="n">
        <v>13763338640</v>
      </c>
      <c r="U483" s="105" t="n"/>
      <c r="V483" s="301" t="n"/>
      <c r="W483" s="302" t="n"/>
      <c r="Z483" s="610" t="n"/>
    </row>
    <row r="484">
      <c r="A484" s="116" t="n">
        <v>1483</v>
      </c>
      <c r="B484" s="194" t="inlineStr">
        <is>
          <t>Ativo</t>
        </is>
      </c>
      <c r="C484" s="81" t="inlineStr">
        <is>
          <t>VICTOR OLIVEIRA SOARES</t>
        </is>
      </c>
      <c r="D484" s="50" t="inlineStr">
        <is>
          <t>473.849.848-74</t>
        </is>
      </c>
      <c r="E484" s="389" t="n">
        <v>41</v>
      </c>
      <c r="F484" s="389">
        <f>IFERROR(VLOOKUP(QUADRO[[#This Row],[L.ATUAL]],REFERENCIA!A:J,8,FALSE),"")</f>
        <v/>
      </c>
      <c r="G484" s="27" t="inlineStr">
        <is>
          <t>VENDEDOR</t>
        </is>
      </c>
      <c r="H484" s="27" t="inlineStr">
        <is>
          <t>Sub GERENTE</t>
        </is>
      </c>
      <c r="I484" s="29" t="n">
        <v>45066</v>
      </c>
      <c r="J484" s="29">
        <f>IFERROR(QUADRO[[#This Row],[ADMISSAO]]+29,"")</f>
        <v/>
      </c>
      <c r="K484" s="29">
        <f>IFERROR(QUADRO[[#This Row],[EXP.30]]+60,"")</f>
        <v/>
      </c>
      <c r="L484" s="77" t="inlineStr">
        <is>
          <t>OK</t>
        </is>
      </c>
      <c r="M484" s="822">
        <f>IFERROR(VLOOKUP(QUADRO[[#This Row],[F. REGISTRO]]&amp;QUADRO[[#This Row],[L.ATUAL]],REFERENCIA!D:E,2,FALSE),IF(QUADRO[[#This Row],[F. REGISTRO]]="Gerente",2500,""))</f>
        <v/>
      </c>
      <c r="N484" s="54" t="inlineStr">
        <is>
          <t>SANTANDER</t>
        </is>
      </c>
      <c r="O484" s="35" t="n">
        <v>771</v>
      </c>
      <c r="P484" s="389" t="n">
        <v>1022080</v>
      </c>
      <c r="Q484" s="389" t="n">
        <v>8</v>
      </c>
      <c r="R484" s="41" t="inlineStr">
        <is>
          <t>Corrente</t>
        </is>
      </c>
      <c r="S484" s="389" t="inlineStr">
        <is>
          <t>TELEFONE</t>
        </is>
      </c>
      <c r="T484" s="121" t="inlineStr">
        <is>
          <t>17 991869654</t>
        </is>
      </c>
      <c r="U484" s="291" t="inlineStr">
        <is>
          <t>vitoramigo8@gmail.com</t>
        </is>
      </c>
      <c r="V484" s="63" t="n">
        <v>17991869654</v>
      </c>
      <c r="W484" s="64" t="n">
        <v>37188</v>
      </c>
      <c r="X484" s="64" t="inlineStr">
        <is>
          <t>SIM</t>
        </is>
      </c>
      <c r="Y484" s="295" t="n"/>
      <c r="Z484" s="246" t="n"/>
    </row>
    <row r="485" hidden="1" ht="15" customHeight="1" s="490">
      <c r="A485" s="728" t="n">
        <v>1484</v>
      </c>
      <c r="B485" s="11" t="inlineStr">
        <is>
          <t>Inativo</t>
        </is>
      </c>
      <c r="C485" s="75" t="inlineStr">
        <is>
          <t>LUIGI HENNING DE ALMEIDA</t>
        </is>
      </c>
      <c r="D485" s="75" t="inlineStr">
        <is>
          <t>084.070.211-64</t>
        </is>
      </c>
      <c r="E485" s="389" t="n">
        <v>29</v>
      </c>
      <c r="F485" s="389">
        <f>IFERROR(VLOOKUP(QUADRO[[#This Row],[L.ATUAL]],REFERENCIA!A:J,8,FALSE),"")</f>
        <v/>
      </c>
      <c r="G485" s="75" t="inlineStr">
        <is>
          <t>Vendedor</t>
        </is>
      </c>
      <c r="H485" s="75" t="inlineStr">
        <is>
          <t>VR</t>
        </is>
      </c>
      <c r="I485" s="54" t="n">
        <v>45058</v>
      </c>
      <c r="J485" s="54">
        <f>IFERROR(QUADRO[[#This Row],[ADMISSAO]]+29,"")</f>
        <v/>
      </c>
      <c r="K485" s="54">
        <f>IFERROR(QUADRO[[#This Row],[EXP.30]]+60,"")</f>
        <v/>
      </c>
      <c r="L485" s="77" t="inlineStr">
        <is>
          <t>OK</t>
        </is>
      </c>
      <c r="M485" s="823">
        <f>IFERROR(VLOOKUP(QUADRO[[#This Row],[F. REGISTRO]]&amp;QUADRO[[#This Row],[L.ATUAL]],REFERENCIA!D:E,2,FALSE),IF(QUADRO[[#This Row],[F. REGISTRO]]="Gerente",2500,""))</f>
        <v/>
      </c>
      <c r="N485" s="31" t="inlineStr">
        <is>
          <t>Itaú</t>
        </is>
      </c>
      <c r="O485" s="147" t="n">
        <v>482</v>
      </c>
      <c r="P485" s="147" t="n">
        <v>84091</v>
      </c>
      <c r="Q485" s="147" t="n">
        <v>5</v>
      </c>
      <c r="R485" s="31" t="inlineStr">
        <is>
          <t>Corrente</t>
        </is>
      </c>
      <c r="S485" s="168" t="inlineStr">
        <is>
          <t>CPF</t>
        </is>
      </c>
      <c r="T485" s="361" t="inlineStr">
        <is>
          <t xml:space="preserve">084.070.211-64  </t>
        </is>
      </c>
      <c r="U485" s="105" t="n"/>
      <c r="Z485" s="610" t="n"/>
    </row>
    <row r="486" hidden="1" ht="15" customHeight="1" s="490">
      <c r="A486" s="728" t="n">
        <v>1485</v>
      </c>
      <c r="B486" s="11" t="inlineStr">
        <is>
          <t>Inativo</t>
        </is>
      </c>
      <c r="C486" s="75" t="inlineStr">
        <is>
          <t>GABRIEL AUGUSTO MENDES FONSECA</t>
        </is>
      </c>
      <c r="D486" s="75" t="inlineStr">
        <is>
          <t>462.068.088-58</t>
        </is>
      </c>
      <c r="E486" s="389" t="n">
        <v>22</v>
      </c>
      <c r="F486" s="389">
        <f>IFERROR(VLOOKUP(QUADRO[[#This Row],[L.ATUAL]],REFERENCIA!A:J,8,FALSE),"")</f>
        <v/>
      </c>
      <c r="G486" s="75" t="inlineStr">
        <is>
          <t>Vendedor</t>
        </is>
      </c>
      <c r="H486" s="75" t="inlineStr">
        <is>
          <t>VR</t>
        </is>
      </c>
      <c r="I486" s="54" t="n">
        <v>45058</v>
      </c>
      <c r="J486" s="54">
        <f>IFERROR(QUADRO[[#This Row],[ADMISSAO]]+29,"")</f>
        <v/>
      </c>
      <c r="K486" s="54">
        <f>IFERROR(QUADRO[[#This Row],[EXP.30]]+60,"")</f>
        <v/>
      </c>
      <c r="L486" s="51" t="inlineStr">
        <is>
          <t>OK</t>
        </is>
      </c>
      <c r="M486" s="828">
        <f>IFERROR(VLOOKUP(QUADRO[[#This Row],[F. REGISTRO]]&amp;QUADRO[[#This Row],[L.ATUAL]],REFERENCIA!D:E,2,FALSE),IF(QUADRO[[#This Row],[F. REGISTRO]]="Gerente",2500,""))</f>
        <v/>
      </c>
      <c r="N486" s="31" t="inlineStr">
        <is>
          <t>Itaú</t>
        </is>
      </c>
      <c r="O486" s="147" t="n">
        <v>4522</v>
      </c>
      <c r="P486" s="147" t="n">
        <v>54985</v>
      </c>
      <c r="Q486" s="147" t="n">
        <v>8</v>
      </c>
      <c r="R486" s="31" t="inlineStr">
        <is>
          <t>Corrente</t>
        </is>
      </c>
      <c r="S486" s="168" t="inlineStr">
        <is>
          <t>E-MAIL</t>
        </is>
      </c>
      <c r="T486" s="155" t="inlineStr">
        <is>
          <t xml:space="preserve">iolanda.mendes61@gmail.com  </t>
        </is>
      </c>
      <c r="U486" s="105" t="n"/>
      <c r="Z486" s="610" t="n"/>
    </row>
    <row r="487" hidden="1" ht="15" customHeight="1" s="490">
      <c r="A487" s="728" t="n">
        <v>1486</v>
      </c>
      <c r="B487" s="11" t="inlineStr">
        <is>
          <t>Inativo</t>
        </is>
      </c>
      <c r="C487" s="75" t="inlineStr">
        <is>
          <t>SARA SANTOS CLARET</t>
        </is>
      </c>
      <c r="D487" s="75" t="inlineStr">
        <is>
          <t>022.682.966-95</t>
        </is>
      </c>
      <c r="E487" s="389" t="n">
        <v>26</v>
      </c>
      <c r="F487" s="389">
        <f>IFERROR(VLOOKUP(QUADRO[[#This Row],[L.ATUAL]],REFERENCIA!A:J,8,FALSE),"")</f>
        <v/>
      </c>
      <c r="G487" s="75" t="inlineStr">
        <is>
          <t>Caixa</t>
        </is>
      </c>
      <c r="H487" s="75" t="inlineStr">
        <is>
          <t>Caixa</t>
        </is>
      </c>
      <c r="I487" s="54" t="n">
        <v>45059</v>
      </c>
      <c r="J487" s="54">
        <f>IFERROR(QUADRO[[#This Row],[ADMISSAO]]+29,"")</f>
        <v/>
      </c>
      <c r="K487" s="54">
        <f>IFERROR(QUADRO[[#This Row],[EXP.30]]+60,"")</f>
        <v/>
      </c>
      <c r="L487" s="77" t="n"/>
      <c r="M487" s="828">
        <f>IFERROR(VLOOKUP(QUADRO[[#This Row],[F. REGISTRO]]&amp;QUADRO[[#This Row],[L.ATUAL]],REFERENCIA!D:E,2,FALSE),IF(QUADRO[[#This Row],[F. REGISTRO]]="Gerente",2500,""))</f>
        <v/>
      </c>
      <c r="N487" s="31" t="inlineStr">
        <is>
          <t>Itaú</t>
        </is>
      </c>
      <c r="O487" s="147" t="n">
        <v>637</v>
      </c>
      <c r="P487" s="147" t="n">
        <v>46173</v>
      </c>
      <c r="Q487" s="147" t="n">
        <v>2</v>
      </c>
      <c r="R487" s="31" t="inlineStr">
        <is>
          <t>Corrente</t>
        </is>
      </c>
      <c r="S487" s="168" t="inlineStr">
        <is>
          <t>E-MAIL</t>
        </is>
      </c>
      <c r="T487" s="140" t="inlineStr">
        <is>
          <t xml:space="preserve">saraclaret010@gmail.com  </t>
        </is>
      </c>
      <c r="U487" s="250" t="n"/>
      <c r="Z487" s="610" t="n"/>
    </row>
    <row r="488" hidden="1" ht="15" customHeight="1" s="490">
      <c r="A488" s="728" t="n">
        <v>1487</v>
      </c>
      <c r="B488" s="11" t="inlineStr">
        <is>
          <t>Inativo</t>
        </is>
      </c>
      <c r="C488" s="75" t="inlineStr">
        <is>
          <t>LUIZA OLIVEIRA ALVES</t>
        </is>
      </c>
      <c r="D488" s="75" t="inlineStr">
        <is>
          <t>701.907.966-00</t>
        </is>
      </c>
      <c r="E488" s="389" t="n">
        <v>31</v>
      </c>
      <c r="F488" s="389">
        <f>IFERROR(VLOOKUP(QUADRO[[#This Row],[L.ATUAL]],REFERENCIA!A:J,8,FALSE),"")</f>
        <v/>
      </c>
      <c r="G488" s="75" t="inlineStr">
        <is>
          <t>Vendedor</t>
        </is>
      </c>
      <c r="H488" s="75" t="inlineStr">
        <is>
          <t>Vendedor</t>
        </is>
      </c>
      <c r="I488" s="54" t="n">
        <v>45059</v>
      </c>
      <c r="J488" s="54">
        <f>IFERROR(QUADRO[[#This Row],[ADMISSAO]]+29,"")</f>
        <v/>
      </c>
      <c r="K488" s="54">
        <f>IFERROR(QUADRO[[#This Row],[EXP.30]]+60,"")</f>
        <v/>
      </c>
      <c r="L488" s="77" t="inlineStr">
        <is>
          <t>OK</t>
        </is>
      </c>
      <c r="M488" s="828">
        <f>IFERROR(VLOOKUP(QUADRO[[#This Row],[F. REGISTRO]]&amp;QUADRO[[#This Row],[L.ATUAL]],REFERENCIA!D:E,2,FALSE),IF(QUADRO[[#This Row],[F. REGISTRO]]="Gerente",2500,""))</f>
        <v/>
      </c>
      <c r="N488" s="31" t="inlineStr">
        <is>
          <t>Itaú</t>
        </is>
      </c>
      <c r="O488" s="147" t="n">
        <v>3038</v>
      </c>
      <c r="P488" s="147" t="n">
        <v>47280</v>
      </c>
      <c r="Q488" s="147" t="n">
        <v>3</v>
      </c>
      <c r="R488" s="31" t="inlineStr">
        <is>
          <t>Corrente</t>
        </is>
      </c>
      <c r="S488" s="168" t="inlineStr">
        <is>
          <t xml:space="preserve">TELEFONE </t>
        </is>
      </c>
      <c r="T488" s="361" t="n">
        <v>31971790391</v>
      </c>
      <c r="U488" s="105" t="n"/>
      <c r="Z488" s="610" t="n"/>
    </row>
    <row r="489" hidden="1" ht="15" customHeight="1" s="490">
      <c r="A489" s="728" t="n">
        <v>1488</v>
      </c>
      <c r="B489" s="11" t="inlineStr">
        <is>
          <t>Inativo</t>
        </is>
      </c>
      <c r="C489" s="75" t="inlineStr">
        <is>
          <t>EMILLY ANTONIA ALEIXO VAZ</t>
        </is>
      </c>
      <c r="D489" s="75" t="inlineStr">
        <is>
          <t>137.876.216-95</t>
        </is>
      </c>
      <c r="E489" s="389" t="n">
        <v>26</v>
      </c>
      <c r="F489" s="389">
        <f>IFERROR(VLOOKUP(QUADRO[[#This Row],[L.ATUAL]],REFERENCIA!A:J,8,FALSE),"")</f>
        <v/>
      </c>
      <c r="G489" s="75" t="inlineStr">
        <is>
          <t>Vendedor</t>
        </is>
      </c>
      <c r="H489" s="75" t="inlineStr">
        <is>
          <t>Vendedor</t>
        </is>
      </c>
      <c r="I489" s="54" t="n">
        <v>45059</v>
      </c>
      <c r="J489" s="54">
        <f>IFERROR(QUADRO[[#This Row],[ADMISSAO]]+29,"")</f>
        <v/>
      </c>
      <c r="K489" s="54">
        <f>IFERROR(QUADRO[[#This Row],[EXP.30]]+60,"")</f>
        <v/>
      </c>
      <c r="L489" s="77" t="n"/>
      <c r="M489" s="828">
        <f>IFERROR(VLOOKUP(QUADRO[[#This Row],[F. REGISTRO]]&amp;QUADRO[[#This Row],[L.ATUAL]],REFERENCIA!D:E,2,FALSE),IF(QUADRO[[#This Row],[F. REGISTRO]]="Gerente",2500,""))</f>
        <v/>
      </c>
      <c r="N489" s="31" t="inlineStr">
        <is>
          <t>Itaú</t>
        </is>
      </c>
      <c r="O489" s="147" t="n">
        <v>8386</v>
      </c>
      <c r="P489" s="147" t="n">
        <v>20864</v>
      </c>
      <c r="Q489" s="147" t="n">
        <v>2</v>
      </c>
      <c r="R489" s="31" t="inlineStr">
        <is>
          <t>Corrente</t>
        </is>
      </c>
      <c r="S489" s="168" t="n"/>
      <c r="T489" s="147" t="n"/>
      <c r="U489" s="250" t="n"/>
      <c r="Z489" s="610" t="n"/>
    </row>
    <row r="490" hidden="1" ht="15" customHeight="1" s="490">
      <c r="A490" s="728" t="n">
        <v>1489</v>
      </c>
      <c r="B490" s="11" t="inlineStr">
        <is>
          <t>Inativo</t>
        </is>
      </c>
      <c r="C490" s="75" t="inlineStr">
        <is>
          <t>JOAO VICTOR ALVES DA SILVA</t>
        </is>
      </c>
      <c r="D490" s="75" t="inlineStr">
        <is>
          <t>134.358.296-21</t>
        </is>
      </c>
      <c r="E490" s="389" t="n">
        <v>17</v>
      </c>
      <c r="F490" s="389">
        <f>IFERROR(VLOOKUP(QUADRO[[#This Row],[L.ATUAL]],REFERENCIA!A:J,8,FALSE),"")</f>
        <v/>
      </c>
      <c r="G490" s="75" t="inlineStr">
        <is>
          <t>Vendedor</t>
        </is>
      </c>
      <c r="H490" s="75" t="inlineStr">
        <is>
          <t>Vendedor</t>
        </is>
      </c>
      <c r="I490" s="54" t="n">
        <v>45059</v>
      </c>
      <c r="J490" s="54">
        <f>IFERROR(QUADRO[[#This Row],[ADMISSAO]]+29,"")</f>
        <v/>
      </c>
      <c r="K490" s="54">
        <f>IFERROR(QUADRO[[#This Row],[EXP.30]]+60,"")</f>
        <v/>
      </c>
      <c r="L490" s="51" t="n"/>
      <c r="M490" s="830">
        <f>IFERROR(VLOOKUP(QUADRO[[#This Row],[F. REGISTRO]]&amp;QUADRO[[#This Row],[L.ATUAL]],REFERENCIA!D:E,2,FALSE),IF(QUADRO[[#This Row],[F. REGISTRO]]="Gerente",2500,""))</f>
        <v/>
      </c>
      <c r="N490" s="31" t="inlineStr">
        <is>
          <t>Itaú</t>
        </is>
      </c>
      <c r="O490" s="147" t="n">
        <v>3065</v>
      </c>
      <c r="P490" s="147" t="n">
        <v>97424</v>
      </c>
      <c r="Q490" s="147" t="n">
        <v>2</v>
      </c>
      <c r="R490" s="31" t="inlineStr">
        <is>
          <t>Corrente</t>
        </is>
      </c>
      <c r="S490" s="168" t="n"/>
      <c r="T490" s="147" t="n"/>
      <c r="U490" s="79" t="n"/>
      <c r="Z490" s="610" t="n"/>
    </row>
    <row r="491" hidden="1" ht="15" customHeight="1" s="490">
      <c r="A491" s="728" t="n">
        <v>1490</v>
      </c>
      <c r="B491" s="11" t="inlineStr">
        <is>
          <t>Inativo</t>
        </is>
      </c>
      <c r="C491" s="81" t="inlineStr">
        <is>
          <t>ANNA BEATRIZ COSTA E MONTEIRO SOUZA</t>
        </is>
      </c>
      <c r="D491" s="126" t="inlineStr">
        <is>
          <t>378.280.798-77</t>
        </is>
      </c>
      <c r="E491" s="389" t="n">
        <v>9</v>
      </c>
      <c r="F491" s="389">
        <f>IFERROR(VLOOKUP(QUADRO[[#This Row],[L.ATUAL]],REFERENCIA!A:J,8,FALSE),"")</f>
        <v/>
      </c>
      <c r="G491" s="75" t="inlineStr">
        <is>
          <t>Vendedor</t>
        </is>
      </c>
      <c r="H491" s="75" t="inlineStr">
        <is>
          <t>Vendedor</t>
        </is>
      </c>
      <c r="I491" s="54" t="n">
        <v>45059</v>
      </c>
      <c r="J491" s="54">
        <f>IFERROR(QUADRO[[#This Row],[ADMISSAO]]+29,"")</f>
        <v/>
      </c>
      <c r="K491" s="54">
        <f>IFERROR(QUADRO[[#This Row],[EXP.30]]+60,"")</f>
        <v/>
      </c>
      <c r="L491" s="77" t="inlineStr">
        <is>
          <t>OK</t>
        </is>
      </c>
      <c r="M491" s="828">
        <f>IFERROR(VLOOKUP(QUADRO[[#This Row],[F. REGISTRO]]&amp;QUADRO[[#This Row],[L.ATUAL]],REFERENCIA!D:E,2,FALSE),IF(QUADRO[[#This Row],[F. REGISTRO]]="Gerente",2500,""))</f>
        <v/>
      </c>
      <c r="N491" s="31" t="inlineStr">
        <is>
          <t>Itaú</t>
        </is>
      </c>
      <c r="O491" s="147" t="n">
        <v>4898</v>
      </c>
      <c r="P491" s="147" t="n">
        <v>32196</v>
      </c>
      <c r="Q491" s="147" t="n">
        <v>5</v>
      </c>
      <c r="R491" s="31" t="inlineStr">
        <is>
          <t>Corrente</t>
        </is>
      </c>
      <c r="S491" s="168" t="n"/>
      <c r="T491" s="361" t="n"/>
      <c r="U491" s="79" t="inlineStr">
        <is>
          <t xml:space="preserve">annabeatrizcmonteiro@icloud.com      </t>
        </is>
      </c>
      <c r="Z491" s="610" t="n"/>
    </row>
    <row r="492" hidden="1" ht="15" customHeight="1" s="490">
      <c r="A492" s="728" t="n">
        <v>1491</v>
      </c>
      <c r="B492" s="11" t="inlineStr">
        <is>
          <t>Inativo</t>
        </is>
      </c>
      <c r="C492" s="310" t="inlineStr">
        <is>
          <t>LEONARDO LEANDRO TRINDADE</t>
        </is>
      </c>
      <c r="D492" s="126" t="inlineStr">
        <is>
          <t>456.480.318-23</t>
        </is>
      </c>
      <c r="E492" s="389" t="n">
        <v>5</v>
      </c>
      <c r="F492" s="389">
        <f>IFERROR(VLOOKUP(QUADRO[[#This Row],[L.ATUAL]],REFERENCIA!A:J,8,FALSE),"")</f>
        <v/>
      </c>
      <c r="G492" s="75" t="inlineStr">
        <is>
          <t>Vendedor</t>
        </is>
      </c>
      <c r="H492" s="75" t="inlineStr">
        <is>
          <t>Trainee</t>
        </is>
      </c>
      <c r="I492" s="54" t="n">
        <v>45059</v>
      </c>
      <c r="J492" s="54">
        <f>IFERROR(QUADRO[[#This Row],[ADMISSAO]]+29,"")</f>
        <v/>
      </c>
      <c r="K492" s="54">
        <f>IFERROR(QUADRO[[#This Row],[EXP.30]]+60,"")</f>
        <v/>
      </c>
      <c r="L492" s="77" t="inlineStr">
        <is>
          <t>OK</t>
        </is>
      </c>
      <c r="M492" s="823">
        <f>IFERROR(VLOOKUP(QUADRO[[#This Row],[F. REGISTRO]]&amp;QUADRO[[#This Row],[L.ATUAL]],REFERENCIA!D:E,2,FALSE),IF(QUADRO[[#This Row],[F. REGISTRO]]="Gerente",2500,""))</f>
        <v/>
      </c>
      <c r="N492" s="54" t="inlineStr">
        <is>
          <t>SANTANDER</t>
        </is>
      </c>
      <c r="O492" s="145" t="n">
        <v>4</v>
      </c>
      <c r="P492" s="116" t="n">
        <v>2029642</v>
      </c>
      <c r="Q492" s="116" t="n">
        <v>9</v>
      </c>
      <c r="R492" s="41" t="inlineStr">
        <is>
          <t>Corrente</t>
        </is>
      </c>
      <c r="S492" s="389" t="inlineStr">
        <is>
          <t>CPF</t>
        </is>
      </c>
      <c r="T492" s="723" t="n">
        <v>45648031823</v>
      </c>
      <c r="U492" s="291" t="inlineStr">
        <is>
          <t>leot60630@gmail.com</t>
        </is>
      </c>
      <c r="V492" s="156" t="n">
        <v>14981591998</v>
      </c>
      <c r="W492" s="72" t="n">
        <v>36799</v>
      </c>
      <c r="X492" s="305" t="n"/>
      <c r="Z492" s="610" t="n"/>
    </row>
    <row r="493" hidden="1" ht="15" customHeight="1" s="490">
      <c r="A493" s="728" t="n">
        <v>1492</v>
      </c>
      <c r="B493" s="11" t="inlineStr">
        <is>
          <t>Inativo</t>
        </is>
      </c>
      <c r="C493" s="157" t="inlineStr">
        <is>
          <t>THIAGO CARLOS BARBOSA ROMEIRO</t>
        </is>
      </c>
      <c r="D493" s="126" t="inlineStr">
        <is>
          <t>459.627.308-10</t>
        </is>
      </c>
      <c r="E493" s="389" t="n">
        <v>24</v>
      </c>
      <c r="F493" s="389">
        <f>IFERROR(VLOOKUP(QUADRO[[#This Row],[L.ATUAL]],REFERENCIA!A:J,8,FALSE),"")</f>
        <v/>
      </c>
      <c r="G493" s="75" t="inlineStr">
        <is>
          <t>Vendedor</t>
        </is>
      </c>
      <c r="H493" s="75" t="inlineStr">
        <is>
          <t>VR</t>
        </is>
      </c>
      <c r="I493" s="54" t="n">
        <v>45059</v>
      </c>
      <c r="J493" s="54">
        <f>IFERROR(QUADRO[[#This Row],[ADMISSAO]]+29,"")</f>
        <v/>
      </c>
      <c r="K493" s="54">
        <f>IFERROR(QUADRO[[#This Row],[EXP.30]]+60,"")</f>
        <v/>
      </c>
      <c r="L493" s="77" t="inlineStr">
        <is>
          <t>OK</t>
        </is>
      </c>
      <c r="M493" s="828">
        <f>IFERROR(VLOOKUP(QUADRO[[#This Row],[F. REGISTRO]]&amp;QUADRO[[#This Row],[L.ATUAL]],REFERENCIA!D:E,2,FALSE),IF(QUADRO[[#This Row],[F. REGISTRO]]="Gerente",2500,""))</f>
        <v/>
      </c>
      <c r="N493" s="31" t="inlineStr">
        <is>
          <t>Itaú</t>
        </is>
      </c>
      <c r="O493" s="147" t="n">
        <v>4985</v>
      </c>
      <c r="P493" s="147" t="n">
        <v>38367</v>
      </c>
      <c r="Q493" s="147" t="n">
        <v>0</v>
      </c>
      <c r="R493" s="31" t="inlineStr">
        <is>
          <t>Corrente</t>
        </is>
      </c>
      <c r="S493" s="168" t="inlineStr">
        <is>
          <t xml:space="preserve">TELEFONE </t>
        </is>
      </c>
      <c r="T493" s="361" t="n">
        <v>19991619162</v>
      </c>
      <c r="U493" s="105" t="n"/>
      <c r="Z493" s="610" t="n"/>
    </row>
    <row r="494" hidden="1" ht="15" customHeight="1" s="490">
      <c r="A494" s="728" t="n">
        <v>1493</v>
      </c>
      <c r="B494" s="11" t="inlineStr">
        <is>
          <t>Inativo</t>
        </is>
      </c>
      <c r="C494" s="75" t="inlineStr">
        <is>
          <t>GABRIEL ALCIDES DA SILVA ROCHA</t>
        </is>
      </c>
      <c r="D494" s="75" t="inlineStr">
        <is>
          <t>388.619.648-85</t>
        </is>
      </c>
      <c r="E494" s="389" t="n">
        <v>27</v>
      </c>
      <c r="F494" s="389">
        <f>IFERROR(VLOOKUP(QUADRO[[#This Row],[L.ATUAL]],REFERENCIA!A:J,8,FALSE),"")</f>
        <v/>
      </c>
      <c r="G494" s="75" t="inlineStr">
        <is>
          <t>Vendedor</t>
        </is>
      </c>
      <c r="H494" s="75" t="inlineStr">
        <is>
          <t>Vendedor</t>
        </is>
      </c>
      <c r="I494" s="54" t="n">
        <v>45061</v>
      </c>
      <c r="J494" s="54">
        <f>IFERROR(QUADRO[[#This Row],[ADMISSAO]]+29,"")</f>
        <v/>
      </c>
      <c r="K494" s="54">
        <f>IFERROR(QUADRO[[#This Row],[EXP.30]]+60,"")</f>
        <v/>
      </c>
      <c r="L494" s="77" t="inlineStr">
        <is>
          <t>OK</t>
        </is>
      </c>
      <c r="M494" s="828">
        <f>IFERROR(VLOOKUP(QUADRO[[#This Row],[F. REGISTRO]]&amp;QUADRO[[#This Row],[L.ATUAL]],REFERENCIA!D:E,2,FALSE),IF(QUADRO[[#This Row],[F. REGISTRO]]="Gerente",2500,""))</f>
        <v/>
      </c>
      <c r="N494" s="31" t="inlineStr">
        <is>
          <t>Itaú</t>
        </is>
      </c>
      <c r="O494" s="147" t="n">
        <v>43</v>
      </c>
      <c r="P494" s="147" t="n">
        <v>97569</v>
      </c>
      <c r="Q494" s="147" t="n">
        <v>7</v>
      </c>
      <c r="R494" s="31" t="inlineStr">
        <is>
          <t>Corrente</t>
        </is>
      </c>
      <c r="S494" s="168" t="n"/>
      <c r="T494" s="361" t="n"/>
      <c r="U494" s="79" t="inlineStr">
        <is>
          <t xml:space="preserve">alcides.gabriel9028@gmail.com      </t>
        </is>
      </c>
      <c r="Z494" s="610" t="n"/>
    </row>
    <row r="495" hidden="1" ht="15" customHeight="1" s="490">
      <c r="A495" s="728" t="n">
        <v>1494</v>
      </c>
      <c r="B495" s="11" t="inlineStr">
        <is>
          <t>Inativo</t>
        </is>
      </c>
      <c r="C495" s="12" t="inlineStr">
        <is>
          <t>LIVIA SANT ANNA PAULINO</t>
        </is>
      </c>
      <c r="D495" s="126" t="inlineStr">
        <is>
          <t>464.164.568-00</t>
        </is>
      </c>
      <c r="E495" s="389" t="n">
        <v>3</v>
      </c>
      <c r="F495" s="389">
        <f>IFERROR(VLOOKUP(QUADRO[[#This Row],[L.ATUAL]],REFERENCIA!A:J,8,FALSE),"")</f>
        <v/>
      </c>
      <c r="G495" s="75" t="inlineStr">
        <is>
          <t>Vendedor</t>
        </is>
      </c>
      <c r="H495" s="75" t="inlineStr">
        <is>
          <t>Vendedor</t>
        </is>
      </c>
      <c r="I495" s="54" t="n">
        <v>45061</v>
      </c>
      <c r="J495" s="54">
        <f>IFERROR(QUADRO[[#This Row],[ADMISSAO]]+29,"")</f>
        <v/>
      </c>
      <c r="K495" s="54">
        <f>IFERROR(QUADRO[[#This Row],[EXP.30]]+60,"")</f>
        <v/>
      </c>
      <c r="L495" s="77" t="inlineStr">
        <is>
          <t>OK</t>
        </is>
      </c>
      <c r="M495" s="823">
        <f>IFERROR(VLOOKUP(QUADRO[[#This Row],[F. REGISTRO]]&amp;QUADRO[[#This Row],[L.ATUAL]],REFERENCIA!D:E,2,FALSE),IF(QUADRO[[#This Row],[F. REGISTRO]]="Gerente",2500,""))</f>
        <v/>
      </c>
      <c r="N495" s="31" t="inlineStr">
        <is>
          <t>Itaú</t>
        </is>
      </c>
      <c r="O495" s="147" t="n">
        <v>2184</v>
      </c>
      <c r="P495" s="147" t="n">
        <v>13384</v>
      </c>
      <c r="Q495" s="147" t="n">
        <v>7</v>
      </c>
      <c r="R495" s="31" t="inlineStr">
        <is>
          <t>Corrente</t>
        </is>
      </c>
      <c r="S495" s="168" t="n"/>
      <c r="T495" s="146" t="n"/>
      <c r="U495" s="105" t="n"/>
      <c r="Z495" s="610" t="n"/>
    </row>
    <row r="496" hidden="1" ht="15" customHeight="1" s="490">
      <c r="A496" s="728" t="n">
        <v>1495</v>
      </c>
      <c r="B496" s="11" t="inlineStr">
        <is>
          <t>Inativo</t>
        </is>
      </c>
      <c r="C496" s="75" t="inlineStr">
        <is>
          <t xml:space="preserve"> CAIO ALEXANDRE CAMILO PIRES</t>
        </is>
      </c>
      <c r="D496" s="75" t="inlineStr">
        <is>
          <t>496.606.528-36</t>
        </is>
      </c>
      <c r="E496" s="389" t="n">
        <v>12</v>
      </c>
      <c r="F496" s="389">
        <f>IFERROR(VLOOKUP(QUADRO[[#This Row],[L.ATUAL]],REFERENCIA!A:J,8,FALSE),"")</f>
        <v/>
      </c>
      <c r="G496" s="75" t="inlineStr">
        <is>
          <t>Vendedor</t>
        </is>
      </c>
      <c r="H496" s="75" t="inlineStr">
        <is>
          <t>Vendedor</t>
        </is>
      </c>
      <c r="I496" s="54" t="n">
        <v>45063</v>
      </c>
      <c r="J496" s="54">
        <f>IFERROR(QUADRO[[#This Row],[ADMISSAO]]+29,"")</f>
        <v/>
      </c>
      <c r="K496" s="54">
        <f>IFERROR(QUADRO[[#This Row],[EXP.30]]+60,"")</f>
        <v/>
      </c>
      <c r="L496" s="77" t="n"/>
      <c r="M496" s="828">
        <f>IFERROR(VLOOKUP(QUADRO[[#This Row],[F. REGISTRO]]&amp;QUADRO[[#This Row],[L.ATUAL]],REFERENCIA!D:E,2,FALSE),IF(QUADRO[[#This Row],[F. REGISTRO]]="Gerente",2500,""))</f>
        <v/>
      </c>
      <c r="N496" s="31" t="inlineStr">
        <is>
          <t>Itaú</t>
        </is>
      </c>
      <c r="O496" s="147" t="n"/>
      <c r="P496" s="147" t="n"/>
      <c r="Q496" s="147" t="n"/>
      <c r="R496" s="31" t="inlineStr">
        <is>
          <t>Corrente</t>
        </is>
      </c>
      <c r="S496" s="168" t="n"/>
      <c r="T496" s="147" t="n">
        <v>49660652836</v>
      </c>
      <c r="U496" s="250" t="n"/>
      <c r="Z496" s="610" t="n"/>
    </row>
    <row r="497" hidden="1" ht="15" customHeight="1" s="490">
      <c r="A497" s="728" t="n">
        <v>1496</v>
      </c>
      <c r="B497" s="11" t="inlineStr">
        <is>
          <t>Inativo</t>
        </is>
      </c>
      <c r="C497" s="75" t="inlineStr">
        <is>
          <t>LUIZ FELIPE SOARES GOMES</t>
        </is>
      </c>
      <c r="D497" s="75" t="inlineStr">
        <is>
          <t>190.722.146-84</t>
        </is>
      </c>
      <c r="E497" s="389" t="n">
        <v>17</v>
      </c>
      <c r="F497" s="389">
        <f>IFERROR(VLOOKUP(QUADRO[[#This Row],[L.ATUAL]],REFERENCIA!A:J,8,FALSE),"")</f>
        <v/>
      </c>
      <c r="G497" s="75" t="inlineStr">
        <is>
          <t>Vendedor</t>
        </is>
      </c>
      <c r="H497" s="75" t="inlineStr">
        <is>
          <t>Vendedor</t>
        </is>
      </c>
      <c r="I497" s="54" t="n">
        <v>45065</v>
      </c>
      <c r="J497" s="54">
        <f>IFERROR(QUADRO[[#This Row],[ADMISSAO]]+29,"")</f>
        <v/>
      </c>
      <c r="K497" s="54">
        <f>IFERROR(QUADRO[[#This Row],[EXP.30]]+60,"")</f>
        <v/>
      </c>
      <c r="L497" s="51" t="n"/>
      <c r="M497" s="830">
        <f>IFERROR(VLOOKUP(QUADRO[[#This Row],[F. REGISTRO]]&amp;QUADRO[[#This Row],[L.ATUAL]],REFERENCIA!D:E,2,FALSE),IF(QUADRO[[#This Row],[F. REGISTRO]]="Gerente",2500,""))</f>
        <v/>
      </c>
      <c r="N497" s="31" t="inlineStr">
        <is>
          <t>Itaú</t>
        </is>
      </c>
      <c r="O497" s="147" t="n">
        <v>5636</v>
      </c>
      <c r="P497" s="147" t="n">
        <v>80168</v>
      </c>
      <c r="Q497" s="147" t="n">
        <v>9</v>
      </c>
      <c r="R497" s="31" t="inlineStr">
        <is>
          <t>Corrente</t>
        </is>
      </c>
      <c r="S497" s="168" t="inlineStr">
        <is>
          <t xml:space="preserve">TELEFONE </t>
        </is>
      </c>
      <c r="T497" s="147" t="n">
        <v>31991515845</v>
      </c>
      <c r="U497" s="250" t="n"/>
      <c r="Z497" s="610" t="n"/>
    </row>
    <row r="498" hidden="1" ht="15" customHeight="1" s="490">
      <c r="A498" s="728" t="n">
        <v>1497</v>
      </c>
      <c r="B498" s="11" t="inlineStr">
        <is>
          <t>Inativo</t>
        </is>
      </c>
      <c r="C498" s="75" t="inlineStr">
        <is>
          <t>JULIANA MARCONE DE ARAUJO</t>
        </is>
      </c>
      <c r="D498" s="75" t="inlineStr">
        <is>
          <t>494.583.038-00</t>
        </is>
      </c>
      <c r="E498" s="389" t="n">
        <v>4</v>
      </c>
      <c r="F498" s="389">
        <f>IFERROR(VLOOKUP(QUADRO[[#This Row],[L.ATUAL]],REFERENCIA!A:J,8,FALSE),"")</f>
        <v/>
      </c>
      <c r="G498" s="75" t="inlineStr">
        <is>
          <t>Vendedor</t>
        </is>
      </c>
      <c r="H498" s="75" t="inlineStr">
        <is>
          <t>Vendedor</t>
        </is>
      </c>
      <c r="I498" s="54" t="n">
        <v>45066</v>
      </c>
      <c r="J498" s="54">
        <f>IFERROR(QUADRO[[#This Row],[ADMISSAO]]+29,"")</f>
        <v/>
      </c>
      <c r="K498" s="54">
        <f>IFERROR(QUADRO[[#This Row],[EXP.30]]+60,"")</f>
        <v/>
      </c>
      <c r="L498" s="51" t="n"/>
      <c r="M498" s="830">
        <f>IFERROR(VLOOKUP(QUADRO[[#This Row],[F. REGISTRO]]&amp;QUADRO[[#This Row],[L.ATUAL]],REFERENCIA!D:E,2,FALSE),IF(QUADRO[[#This Row],[F. REGISTRO]]="Gerente",2500,""))</f>
        <v/>
      </c>
      <c r="N498" s="31" t="inlineStr">
        <is>
          <t>Itaú</t>
        </is>
      </c>
      <c r="O498" s="147" t="n">
        <v>5297</v>
      </c>
      <c r="P498" s="147" t="n">
        <v>13515</v>
      </c>
      <c r="Q498" s="147" t="n">
        <v>3</v>
      </c>
      <c r="R498" s="31" t="inlineStr">
        <is>
          <t>Corrente</t>
        </is>
      </c>
      <c r="S498" s="168" t="inlineStr">
        <is>
          <t>CPF</t>
        </is>
      </c>
      <c r="T498" s="147" t="n">
        <v>49458303800</v>
      </c>
      <c r="U498" s="79" t="inlineStr">
        <is>
          <t xml:space="preserve">julianamarcone1414@gmail.com      </t>
        </is>
      </c>
      <c r="V498" s="301" t="n"/>
      <c r="W498" s="302" t="n"/>
      <c r="Z498" s="610" t="n"/>
    </row>
    <row r="499" customFormat="1" s="556">
      <c r="A499" s="424" t="n">
        <v>1498</v>
      </c>
      <c r="B499" s="554" t="inlineStr">
        <is>
          <t>Ativo</t>
        </is>
      </c>
      <c r="C499" s="571" t="inlineStr">
        <is>
          <t>MAURICIO HENRIQUE EGASHIRA</t>
        </is>
      </c>
      <c r="D499" s="158" t="inlineStr">
        <is>
          <t>375.080.108-84</t>
        </is>
      </c>
      <c r="E499" s="723" t="n">
        <v>11</v>
      </c>
      <c r="F499" s="389">
        <f>IFERROR(VLOOKUP(QUADRO[[#This Row],[L.ATUAL]],REFERENCIA!A:J,8,FALSE),"")</f>
        <v/>
      </c>
      <c r="G499" s="571" t="inlineStr">
        <is>
          <t>VENDEDOR</t>
        </is>
      </c>
      <c r="H499" s="571" t="inlineStr">
        <is>
          <t>GERENTE</t>
        </is>
      </c>
      <c r="I499" s="406" t="n">
        <v>45066</v>
      </c>
      <c r="J499" s="406">
        <f>IFERROR(QUADRO[[#This Row],[ADMISSAO]]+29,"")</f>
        <v/>
      </c>
      <c r="K499" s="406">
        <f>IFERROR(QUADRO[[#This Row],[EXP.30]]+60,"")</f>
        <v/>
      </c>
      <c r="L499" s="343" t="inlineStr">
        <is>
          <t>OK</t>
        </is>
      </c>
      <c r="M499" s="826">
        <f>IFERROR(VLOOKUP(QUADRO[[#This Row],[F. REGISTRO]]&amp;QUADRO[[#This Row],[L.ATUAL]],REFERENCIA!D:E,2,FALSE),IF(QUADRO[[#This Row],[F. REGISTRO]]="Gerente",2500,""))</f>
        <v/>
      </c>
      <c r="N499" s="406" t="inlineStr">
        <is>
          <t>SANTANDER</t>
        </is>
      </c>
      <c r="O499" s="408" t="inlineStr">
        <is>
          <t>0008</t>
        </is>
      </c>
      <c r="P499" s="424" t="n">
        <v>1089704</v>
      </c>
      <c r="Q499" s="424" t="n">
        <v>7</v>
      </c>
      <c r="R499" s="573" t="inlineStr">
        <is>
          <t>Corrente</t>
        </is>
      </c>
      <c r="S499" s="723" t="inlineStr">
        <is>
          <t>E-MAIL</t>
        </is>
      </c>
      <c r="T499" s="110" t="inlineStr">
        <is>
          <t xml:space="preserve">mauricioEgashira16@gmail.com  </t>
        </is>
      </c>
      <c r="U499" s="73" t="inlineStr">
        <is>
          <t xml:space="preserve">mauricioEgashira16@gmail.com      </t>
        </is>
      </c>
      <c r="V499" s="411" t="n"/>
      <c r="W499" s="412" t="n">
        <v>37994</v>
      </c>
      <c r="X499" s="412" t="inlineStr">
        <is>
          <t>NAO</t>
        </is>
      </c>
      <c r="Y499" s="413" t="n"/>
      <c r="Z499" s="412" t="n"/>
    </row>
    <row r="500" hidden="1" customFormat="1" s="556">
      <c r="A500" s="424" t="n">
        <v>1893</v>
      </c>
      <c r="B500" s="554" t="inlineStr">
        <is>
          <t>Inativo</t>
        </is>
      </c>
      <c r="C500" s="571" t="inlineStr">
        <is>
          <t>MARCOS VINICIUS NASCIMENTO FARIAS</t>
        </is>
      </c>
      <c r="D500" s="558" t="inlineStr">
        <is>
          <t>086.424.981-02</t>
        </is>
      </c>
      <c r="E500" s="723" t="n">
        <v>14</v>
      </c>
      <c r="F500" s="389">
        <f>IFERROR(VLOOKUP(QUADRO[[#This Row],[L.ATUAL]],REFERENCIA!A:J,8,FALSE),"")</f>
        <v/>
      </c>
      <c r="G500" s="571" t="inlineStr">
        <is>
          <t>Vendedor</t>
        </is>
      </c>
      <c r="H500" s="571" t="inlineStr">
        <is>
          <t>Vendedor</t>
        </is>
      </c>
      <c r="I500" s="406" t="n">
        <v>45370</v>
      </c>
      <c r="J500" s="406">
        <f>IFERROR(QUADRO[[#This Row],[ADMISSAO]]+29,"")</f>
        <v/>
      </c>
      <c r="K500" s="406">
        <f>IFERROR(QUADRO[[#This Row],[EXP.30]]+60,"")</f>
        <v/>
      </c>
      <c r="L500" s="343" t="inlineStr">
        <is>
          <t>OK</t>
        </is>
      </c>
      <c r="M500" s="827">
        <f>IFERROR(VLOOKUP(QUADRO[[#This Row],[F. REGISTRO]]&amp;QUADRO[[#This Row],[L.ATUAL]],REFERENCIA!D:E,2,FALSE),IF(QUADRO[[#This Row],[F. REGISTRO]]="Gerente",2500,""))</f>
        <v/>
      </c>
      <c r="N500" s="406" t="inlineStr">
        <is>
          <t>SANTANDER</t>
        </is>
      </c>
      <c r="O500" s="424" t="n">
        <v>4665</v>
      </c>
      <c r="P500" s="424" t="n">
        <v>71025658</v>
      </c>
      <c r="Q500" s="424" t="n">
        <v>5</v>
      </c>
      <c r="R500" s="573" t="inlineStr">
        <is>
          <t>Corrente</t>
        </is>
      </c>
      <c r="S500" s="620" t="inlineStr">
        <is>
          <t xml:space="preserve">TELEFONE </t>
        </is>
      </c>
      <c r="T500" s="723" t="inlineStr">
        <is>
          <t>67 993292780</t>
        </is>
      </c>
      <c r="U500" s="560" t="inlineStr">
        <is>
          <t>mv338321@gmail.com</t>
        </is>
      </c>
      <c r="V500" s="411" t="inlineStr">
        <is>
          <t>67 993292780</t>
        </is>
      </c>
      <c r="W500" s="412" t="n">
        <v>37477</v>
      </c>
      <c r="X500" s="412" t="inlineStr">
        <is>
          <t>SIM</t>
        </is>
      </c>
      <c r="Y500" s="413" t="n"/>
      <c r="Z500" s="412" t="n"/>
    </row>
    <row r="501" hidden="1" ht="15" customHeight="1" s="490">
      <c r="A501" s="728" t="n">
        <v>1500</v>
      </c>
      <c r="B501" s="11" t="inlineStr">
        <is>
          <t>Inativo</t>
        </is>
      </c>
      <c r="C501" s="75" t="inlineStr">
        <is>
          <t>LEONARDO ALVES BARBOSA</t>
        </is>
      </c>
      <c r="D501" s="75" t="inlineStr">
        <is>
          <t>131.756.757-94</t>
        </is>
      </c>
      <c r="E501" s="389" t="n">
        <v>1</v>
      </c>
      <c r="F501" s="389">
        <f>IFERROR(VLOOKUP(QUADRO[[#This Row],[L.ATUAL]],REFERENCIA!A:J,8,FALSE),"")</f>
        <v/>
      </c>
      <c r="G501" s="75" t="inlineStr">
        <is>
          <t>Vendedor</t>
        </is>
      </c>
      <c r="H501" s="75" t="inlineStr">
        <is>
          <t>Vendedor</t>
        </is>
      </c>
      <c r="I501" s="54" t="n">
        <v>45068</v>
      </c>
      <c r="J501" s="54">
        <f>IFERROR(QUADRO[[#This Row],[ADMISSAO]]+29,"")</f>
        <v/>
      </c>
      <c r="K501" s="54">
        <f>IFERROR(QUADRO[[#This Row],[EXP.30]]+60,"")</f>
        <v/>
      </c>
      <c r="L501" s="51" t="n"/>
      <c r="M501" s="830">
        <f>IFERROR(VLOOKUP(QUADRO[[#This Row],[F. REGISTRO]]&amp;QUADRO[[#This Row],[L.ATUAL]],REFERENCIA!D:E,2,FALSE),IF(QUADRO[[#This Row],[F. REGISTRO]]="Gerente",2500,""))</f>
        <v/>
      </c>
      <c r="N501" s="31" t="inlineStr">
        <is>
          <t>Itaú</t>
        </is>
      </c>
      <c r="O501" s="147" t="n"/>
      <c r="P501" s="147" t="n"/>
      <c r="Q501" s="147" t="n"/>
      <c r="R501" s="31" t="inlineStr">
        <is>
          <t>Corrente</t>
        </is>
      </c>
      <c r="S501" s="168" t="inlineStr">
        <is>
          <t xml:space="preserve">TELEFONE </t>
        </is>
      </c>
      <c r="T501" s="147" t="n">
        <v>15998289829</v>
      </c>
      <c r="U501" s="250" t="n"/>
      <c r="V501" s="674" t="n"/>
      <c r="W501" s="130" t="n"/>
      <c r="Z501" s="610" t="n"/>
    </row>
    <row r="502" hidden="1" ht="15" customHeight="1" s="490">
      <c r="A502" s="728" t="n">
        <v>1501</v>
      </c>
      <c r="B502" s="11" t="inlineStr">
        <is>
          <t>Inativo</t>
        </is>
      </c>
      <c r="C502" s="161" t="inlineStr">
        <is>
          <t>BRUNO GUSTAVO RODRIGUES</t>
        </is>
      </c>
      <c r="D502" s="50" t="inlineStr">
        <is>
          <t>045.217.031-19</t>
        </is>
      </c>
      <c r="E502" s="389" t="n">
        <v>23</v>
      </c>
      <c r="F502" s="389">
        <f>IFERROR(VLOOKUP(QUADRO[[#This Row],[L.ATUAL]],REFERENCIA!A:J,8,FALSE),"")</f>
        <v/>
      </c>
      <c r="G502" s="27" t="inlineStr">
        <is>
          <t>Supervisor</t>
        </is>
      </c>
      <c r="H502" s="27" t="inlineStr">
        <is>
          <t>Gerente</t>
        </is>
      </c>
      <c r="I502" s="29" t="n">
        <v>44251</v>
      </c>
      <c r="J502" s="29">
        <f>IFERROR(QUADRO[[#This Row],[ADMISSAO]]+29,"")</f>
        <v/>
      </c>
      <c r="K502" s="29">
        <f>IFERROR(QUADRO[[#This Row],[EXP.30]]+60,"")</f>
        <v/>
      </c>
      <c r="L502" s="77" t="inlineStr">
        <is>
          <t>OK</t>
        </is>
      </c>
      <c r="M502" s="824">
        <f>IFERROR(VLOOKUP(QUADRO[[#This Row],[F. REGISTRO]]&amp;QUADRO[[#This Row],[L.ATUAL]],REFERENCIA!D:E,2,FALSE),IF(QUADRO[[#This Row],[F. REGISTRO]]="Gerente",2500,""))</f>
        <v/>
      </c>
      <c r="N502" s="54" t="inlineStr">
        <is>
          <t>SANTANDER</t>
        </is>
      </c>
      <c r="O502" s="389" t="n">
        <v>1585</v>
      </c>
      <c r="P502" s="123" t="inlineStr">
        <is>
          <t>0032914</t>
        </is>
      </c>
      <c r="Q502" s="389" t="n">
        <v>5</v>
      </c>
      <c r="R502" s="41" t="inlineStr">
        <is>
          <t>Corrente</t>
        </is>
      </c>
      <c r="S502" s="389" t="inlineStr">
        <is>
          <t xml:space="preserve">TELEFONE </t>
        </is>
      </c>
      <c r="T502" s="723" t="inlineStr">
        <is>
          <t>(67) 992915088</t>
        </is>
      </c>
      <c r="U502" s="291" t="inlineStr">
        <is>
          <t>brunosupervisorophftw@gmail.com</t>
        </is>
      </c>
      <c r="V502" s="569" t="inlineStr">
        <is>
          <t>(67) 992915088</t>
        </is>
      </c>
      <c r="W502" s="542" t="n">
        <v>34653</v>
      </c>
      <c r="X502" s="542" t="n"/>
      <c r="Y502" s="294" t="n"/>
      <c r="Z502" s="611" t="n"/>
    </row>
    <row r="503" hidden="1" ht="15" customHeight="1" s="490">
      <c r="A503" s="728" t="n">
        <v>1502</v>
      </c>
      <c r="B503" s="11" t="inlineStr">
        <is>
          <t>Inativo</t>
        </is>
      </c>
      <c r="C503" s="75" t="inlineStr">
        <is>
          <t>FABRICIO RUAN DO NASCIMENTO</t>
        </is>
      </c>
      <c r="D503" s="75" t="inlineStr">
        <is>
          <t>434.912.748-85</t>
        </is>
      </c>
      <c r="E503" s="389" t="n">
        <v>3</v>
      </c>
      <c r="F503" s="389">
        <f>IFERROR(VLOOKUP(QUADRO[[#This Row],[L.ATUAL]],REFERENCIA!A:J,8,FALSE),"")</f>
        <v/>
      </c>
      <c r="G503" s="75" t="inlineStr">
        <is>
          <t>Vendedor</t>
        </is>
      </c>
      <c r="H503" s="75" t="inlineStr">
        <is>
          <t>Vendedor</t>
        </is>
      </c>
      <c r="I503" s="54" t="n">
        <v>45071</v>
      </c>
      <c r="J503" s="54">
        <f>IFERROR(QUADRO[[#This Row],[ADMISSAO]]+29,"")</f>
        <v/>
      </c>
      <c r="K503" s="54">
        <f>IFERROR(QUADRO[[#This Row],[EXP.30]]+60,"")</f>
        <v/>
      </c>
      <c r="L503" s="77" t="inlineStr">
        <is>
          <t>OK</t>
        </is>
      </c>
      <c r="M503" s="828">
        <f>IFERROR(VLOOKUP(QUADRO[[#This Row],[F. REGISTRO]]&amp;QUADRO[[#This Row],[L.ATUAL]],REFERENCIA!D:E,2,FALSE),IF(QUADRO[[#This Row],[F. REGISTRO]]="Gerente",2500,""))</f>
        <v/>
      </c>
      <c r="N503" s="31" t="inlineStr">
        <is>
          <t>Itaú</t>
        </is>
      </c>
      <c r="O503" s="147" t="n">
        <v>2184</v>
      </c>
      <c r="P503" s="147" t="n">
        <v>13601</v>
      </c>
      <c r="Q503" s="147" t="n">
        <v>4</v>
      </c>
      <c r="R503" s="31" t="inlineStr">
        <is>
          <t>Corrente</t>
        </is>
      </c>
      <c r="S503" s="168" t="inlineStr">
        <is>
          <t>CPF</t>
        </is>
      </c>
      <c r="T503" s="361" t="inlineStr">
        <is>
          <t>434.912.748-85</t>
        </is>
      </c>
      <c r="U503" s="105" t="n"/>
      <c r="Z503" s="610" t="n"/>
    </row>
    <row r="504" hidden="1" ht="15" customHeight="1" s="490">
      <c r="A504" s="728" t="n">
        <v>1503</v>
      </c>
      <c r="B504" s="11" t="inlineStr">
        <is>
          <t>Inativo</t>
        </is>
      </c>
      <c r="C504" s="75" t="inlineStr">
        <is>
          <t>PEDRO HENRIQUE MACEDO ALEIXO NYARI</t>
        </is>
      </c>
      <c r="D504" s="75" t="inlineStr">
        <is>
          <t>444.923.898-22</t>
        </is>
      </c>
      <c r="E504" s="389" t="n">
        <v>9</v>
      </c>
      <c r="F504" s="389">
        <f>IFERROR(VLOOKUP(QUADRO[[#This Row],[L.ATUAL]],REFERENCIA!A:J,8,FALSE),"")</f>
        <v/>
      </c>
      <c r="G504" s="75" t="inlineStr">
        <is>
          <t>Vendedor</t>
        </is>
      </c>
      <c r="H504" s="75" t="inlineStr">
        <is>
          <t>Vendedor</t>
        </is>
      </c>
      <c r="I504" s="54" t="n">
        <v>45072</v>
      </c>
      <c r="J504" s="54">
        <f>IFERROR(QUADRO[[#This Row],[ADMISSAO]]+29,"")</f>
        <v/>
      </c>
      <c r="K504" s="54">
        <f>IFERROR(QUADRO[[#This Row],[EXP.30]]+60,"")</f>
        <v/>
      </c>
      <c r="L504" s="77" t="inlineStr">
        <is>
          <t>OK</t>
        </is>
      </c>
      <c r="M504" s="828">
        <f>IFERROR(VLOOKUP(QUADRO[[#This Row],[F. REGISTRO]]&amp;QUADRO[[#This Row],[L.ATUAL]],REFERENCIA!D:E,2,FALSE),IF(QUADRO[[#This Row],[F. REGISTRO]]="Gerente",2500,""))</f>
        <v/>
      </c>
      <c r="N504" s="31" t="inlineStr">
        <is>
          <t>Itaú</t>
        </is>
      </c>
      <c r="O504" s="147" t="n">
        <v>203</v>
      </c>
      <c r="P504" s="147" t="n">
        <v>54827</v>
      </c>
      <c r="Q504" s="147" t="n">
        <v>6</v>
      </c>
      <c r="R504" s="31" t="inlineStr">
        <is>
          <t>Corrente</t>
        </is>
      </c>
      <c r="S504" s="168" t="inlineStr">
        <is>
          <t>E-MAIL</t>
        </is>
      </c>
      <c r="T504" s="147" t="inlineStr">
        <is>
          <t xml:space="preserve"> nyariione@gmail.com  </t>
        </is>
      </c>
      <c r="U504" s="250" t="n"/>
      <c r="Z504" s="610" t="n"/>
    </row>
    <row r="505" hidden="1" ht="15" customHeight="1" s="490">
      <c r="A505" s="728" t="n">
        <v>1504</v>
      </c>
      <c r="B505" s="11" t="inlineStr">
        <is>
          <t>Inativo</t>
        </is>
      </c>
      <c r="C505" s="75" t="inlineStr">
        <is>
          <t>JULIA MOREIRA DA SILVA MORAIS</t>
        </is>
      </c>
      <c r="D505" s="75" t="inlineStr">
        <is>
          <t>065.387.126-06</t>
        </is>
      </c>
      <c r="E505" s="389" t="n">
        <v>26</v>
      </c>
      <c r="F505" s="389">
        <f>IFERROR(VLOOKUP(QUADRO[[#This Row],[L.ATUAL]],REFERENCIA!A:J,8,FALSE),"")</f>
        <v/>
      </c>
      <c r="G505" s="75" t="inlineStr">
        <is>
          <t>Vendedor</t>
        </is>
      </c>
      <c r="H505" s="75" t="inlineStr">
        <is>
          <t>Vendedor</t>
        </is>
      </c>
      <c r="I505" s="54" t="n">
        <v>45072</v>
      </c>
      <c r="J505" s="54">
        <f>IFERROR(QUADRO[[#This Row],[ADMISSAO]]+29,"")</f>
        <v/>
      </c>
      <c r="K505" s="54">
        <f>IFERROR(QUADRO[[#This Row],[EXP.30]]+60,"")</f>
        <v/>
      </c>
      <c r="L505" s="77" t="inlineStr">
        <is>
          <t>OK</t>
        </is>
      </c>
      <c r="M505" s="828">
        <f>IFERROR(VLOOKUP(QUADRO[[#This Row],[F. REGISTRO]]&amp;QUADRO[[#This Row],[L.ATUAL]],REFERENCIA!D:E,2,FALSE),IF(QUADRO[[#This Row],[F. REGISTRO]]="Gerente",2500,""))</f>
        <v/>
      </c>
      <c r="N505" s="31" t="inlineStr">
        <is>
          <t>Itaú</t>
        </is>
      </c>
      <c r="O505" s="147" t="n"/>
      <c r="P505" s="147" t="n"/>
      <c r="Q505" s="147" t="n"/>
      <c r="R505" s="31" t="inlineStr">
        <is>
          <t>Corrente</t>
        </is>
      </c>
      <c r="S505" s="168" t="inlineStr">
        <is>
          <t>E-MAIL</t>
        </is>
      </c>
      <c r="T505" s="155" t="n">
        <v>6538712606</v>
      </c>
      <c r="U505" s="105" t="n"/>
      <c r="Z505" s="610" t="n"/>
    </row>
    <row r="506" hidden="1" ht="15" customHeight="1" s="490">
      <c r="A506" s="728" t="n">
        <v>1505</v>
      </c>
      <c r="B506" s="11" t="inlineStr">
        <is>
          <t>Inativo</t>
        </is>
      </c>
      <c r="C506" s="75" t="inlineStr">
        <is>
          <t>WENDELL NISHIYAMA RIBEIRO PRESTES</t>
        </is>
      </c>
      <c r="D506" s="75" t="inlineStr">
        <is>
          <t>515.702.838-50</t>
        </is>
      </c>
      <c r="E506" s="389" t="n">
        <v>2</v>
      </c>
      <c r="F506" s="389">
        <f>IFERROR(VLOOKUP(QUADRO[[#This Row],[L.ATUAL]],REFERENCIA!A:J,8,FALSE),"")</f>
        <v/>
      </c>
      <c r="G506" s="75" t="inlineStr">
        <is>
          <t>Vendedor</t>
        </is>
      </c>
      <c r="H506" s="75" t="inlineStr">
        <is>
          <t>Vendedor</t>
        </is>
      </c>
      <c r="I506" s="54" t="n">
        <v>45073</v>
      </c>
      <c r="J506" s="54">
        <f>IFERROR(QUADRO[[#This Row],[ADMISSAO]]+29,"")</f>
        <v/>
      </c>
      <c r="K506" s="54">
        <f>IFERROR(QUADRO[[#This Row],[EXP.30]]+60,"")</f>
        <v/>
      </c>
      <c r="L506" s="77" t="inlineStr">
        <is>
          <t>OK</t>
        </is>
      </c>
      <c r="M506" s="828">
        <f>IFERROR(VLOOKUP(QUADRO[[#This Row],[F. REGISTRO]]&amp;QUADRO[[#This Row],[L.ATUAL]],REFERENCIA!D:E,2,FALSE),IF(QUADRO[[#This Row],[F. REGISTRO]]="Gerente",2500,""))</f>
        <v/>
      </c>
      <c r="N506" s="31" t="inlineStr">
        <is>
          <t>Itaú</t>
        </is>
      </c>
      <c r="O506" s="147" t="n">
        <v>1178</v>
      </c>
      <c r="P506" s="147" t="n">
        <v>40910</v>
      </c>
      <c r="Q506" s="147" t="n">
        <v>6</v>
      </c>
      <c r="R506" s="31" t="inlineStr">
        <is>
          <t>Corrente</t>
        </is>
      </c>
      <c r="S506" s="168" t="inlineStr">
        <is>
          <t>CHAVE ALEATÓRIA</t>
        </is>
      </c>
      <c r="T506" s="361" t="inlineStr">
        <is>
          <t xml:space="preserve">a4fe4929-1872-4628-8b76-47ee17cc5a2a  </t>
        </is>
      </c>
      <c r="U506" s="79" t="inlineStr">
        <is>
          <t>wendellnishiyama@icloud.com</t>
        </is>
      </c>
      <c r="Z506" s="610" t="n"/>
    </row>
    <row r="507" hidden="1" ht="15" customHeight="1" s="490">
      <c r="A507" s="728" t="n">
        <v>1506</v>
      </c>
      <c r="B507" s="11" t="inlineStr">
        <is>
          <t>Inativo</t>
        </is>
      </c>
      <c r="C507" s="75" t="inlineStr">
        <is>
          <t>VINICIUS HENRIQUE VIANA DOS SANTOS</t>
        </is>
      </c>
      <c r="D507" s="75" t="inlineStr">
        <is>
          <t>458.835.788-37</t>
        </is>
      </c>
      <c r="E507" s="389" t="n">
        <v>10</v>
      </c>
      <c r="F507" s="389">
        <f>IFERROR(VLOOKUP(QUADRO[[#This Row],[L.ATUAL]],REFERENCIA!A:J,8,FALSE),"")</f>
        <v/>
      </c>
      <c r="G507" s="75" t="inlineStr">
        <is>
          <t>Vendedor</t>
        </is>
      </c>
      <c r="H507" s="75" t="inlineStr">
        <is>
          <t>Vendedor</t>
        </is>
      </c>
      <c r="I507" s="54" t="n">
        <v>45076</v>
      </c>
      <c r="J507" s="54">
        <f>IFERROR(QUADRO[[#This Row],[ADMISSAO]]+29,"")</f>
        <v/>
      </c>
      <c r="K507" s="54">
        <f>IFERROR(QUADRO[[#This Row],[EXP.30]]+60,"")</f>
        <v/>
      </c>
      <c r="L507" s="77" t="inlineStr">
        <is>
          <t>OK</t>
        </is>
      </c>
      <c r="M507" s="830">
        <f>IFERROR(VLOOKUP(QUADRO[[#This Row],[F. REGISTRO]]&amp;QUADRO[[#This Row],[L.ATUAL]],REFERENCIA!D:E,2,FALSE),IF(QUADRO[[#This Row],[F. REGISTRO]]="Gerente",2500,""))</f>
        <v/>
      </c>
      <c r="N507" s="31" t="inlineStr">
        <is>
          <t>Itaú</t>
        </is>
      </c>
      <c r="O507" s="147" t="n">
        <v>4222</v>
      </c>
      <c r="P507" s="147" t="n">
        <v>17069</v>
      </c>
      <c r="Q507" s="147" t="n">
        <v>0</v>
      </c>
      <c r="R507" s="31" t="inlineStr">
        <is>
          <t>Corrente</t>
        </is>
      </c>
      <c r="S507" s="168" t="inlineStr">
        <is>
          <t xml:space="preserve">TELEFONE </t>
        </is>
      </c>
      <c r="T507" s="361" t="n">
        <v>17996667797</v>
      </c>
      <c r="U507" s="79" t="inlineStr">
        <is>
          <t>viniciushvs@hotmail.com</t>
        </is>
      </c>
      <c r="Z507" s="610" t="n"/>
    </row>
    <row r="508" hidden="1" ht="15" customHeight="1" s="490">
      <c r="A508" s="728" t="n">
        <v>1507</v>
      </c>
      <c r="B508" s="11" t="inlineStr">
        <is>
          <t>Inativo</t>
        </is>
      </c>
      <c r="C508" s="75" t="inlineStr">
        <is>
          <t>ADRIANO DA SILVA ALVES</t>
        </is>
      </c>
      <c r="D508" s="75" t="inlineStr">
        <is>
          <t>136.785.496-24</t>
        </is>
      </c>
      <c r="E508" s="389" t="n">
        <v>26</v>
      </c>
      <c r="F508" s="389">
        <f>IFERROR(VLOOKUP(QUADRO[[#This Row],[L.ATUAL]],REFERENCIA!A:J,8,FALSE),"")</f>
        <v/>
      </c>
      <c r="G508" s="75" t="inlineStr">
        <is>
          <t>Sub Gerente</t>
        </is>
      </c>
      <c r="H508" s="75" t="inlineStr">
        <is>
          <t>Sub Gerente</t>
        </is>
      </c>
      <c r="I508" s="54" t="n">
        <v>45077</v>
      </c>
      <c r="J508" s="54">
        <f>IFERROR(QUADRO[[#This Row],[ADMISSAO]]+29,"")</f>
        <v/>
      </c>
      <c r="K508" s="54">
        <f>IFERROR(QUADRO[[#This Row],[EXP.30]]+60,"")</f>
        <v/>
      </c>
      <c r="L508" s="51" t="n"/>
      <c r="M508" s="830">
        <f>IFERROR(VLOOKUP(QUADRO[[#This Row],[F. REGISTRO]]&amp;QUADRO[[#This Row],[L.ATUAL]],REFERENCIA!D:E,2,FALSE),IF(QUADRO[[#This Row],[F. REGISTRO]]="Gerente",2500,""))</f>
        <v/>
      </c>
      <c r="N508" s="31" t="inlineStr">
        <is>
          <t>Itaú</t>
        </is>
      </c>
      <c r="O508" s="147" t="n">
        <v>3038</v>
      </c>
      <c r="P508" s="147" t="n">
        <v>36920</v>
      </c>
      <c r="Q508" s="147" t="n">
        <v>7</v>
      </c>
      <c r="R508" s="31" t="inlineStr">
        <is>
          <t>Corrente</t>
        </is>
      </c>
      <c r="S508" s="168" t="inlineStr">
        <is>
          <t>CPF</t>
        </is>
      </c>
      <c r="T508" s="147" t="n">
        <v>13678549624</v>
      </c>
      <c r="U508" s="79" t="inlineStr">
        <is>
          <t xml:space="preserve">Adrianosilva72021@icloud      </t>
        </is>
      </c>
      <c r="V508" s="294" t="n"/>
      <c r="W508" s="294" t="n"/>
      <c r="X508" s="294" t="n"/>
      <c r="Y508" s="294" t="n"/>
      <c r="Z508" s="611" t="n"/>
    </row>
    <row r="509">
      <c r="A509" s="116" t="n">
        <v>1508</v>
      </c>
      <c r="B509" s="194" t="inlineStr">
        <is>
          <t>Ativo</t>
        </is>
      </c>
      <c r="C509" s="81" t="inlineStr">
        <is>
          <t>HELIO SOUSA DE JESUS</t>
        </is>
      </c>
      <c r="D509" s="163" t="inlineStr">
        <is>
          <t>214.264.208-03</t>
        </is>
      </c>
      <c r="E509" s="361" t="inlineStr">
        <is>
          <t>ESCRITORIO</t>
        </is>
      </c>
      <c r="F509" s="389">
        <f>IFERROR(VLOOKUP(QUADRO[[#This Row],[L.ATUAL]],REFERENCIA!A:J,8,FALSE),"")</f>
        <v/>
      </c>
      <c r="G509" s="745" t="inlineStr">
        <is>
          <t>AUXILIAR ADM</t>
        </is>
      </c>
      <c r="H509" s="49" t="inlineStr">
        <is>
          <t>Sup. Escritorio</t>
        </is>
      </c>
      <c r="I509" s="98" t="n">
        <v>45078</v>
      </c>
      <c r="J509" s="98">
        <f>IFERROR(QUADRO[[#This Row],[ADMISSAO]]+29,"")</f>
        <v/>
      </c>
      <c r="K509" s="98">
        <f>IFERROR(QUADRO[[#This Row],[EXP.30]]+60,"")</f>
        <v/>
      </c>
      <c r="L509" s="77" t="inlineStr">
        <is>
          <t>OK</t>
        </is>
      </c>
      <c r="M509" s="838">
        <f>IFERROR(VLOOKUP(QUADRO[[#This Row],[F. REGISTRO]]&amp;QUADRO[[#This Row],[L.ATUAL]],REFERENCIA!D:E,2,FALSE),IF(QUADRO[[#This Row],[F. REGISTRO]]="Gerente",2500,""))</f>
        <v/>
      </c>
      <c r="N509" s="54" t="inlineStr">
        <is>
          <t>SANTANDER</t>
        </is>
      </c>
      <c r="O509" s="272" t="inlineStr">
        <is>
          <t>0062</t>
        </is>
      </c>
      <c r="P509" s="168" t="n">
        <v>71073314</v>
      </c>
      <c r="Q509" s="168" t="n">
        <v>0</v>
      </c>
      <c r="R509" s="31" t="inlineStr">
        <is>
          <t>Corrente</t>
        </is>
      </c>
      <c r="S509" s="168" t="inlineStr">
        <is>
          <t xml:space="preserve">TELEFONE </t>
        </is>
      </c>
      <c r="T509" s="146" t="inlineStr">
        <is>
          <t>(15) 981251628</t>
        </is>
      </c>
      <c r="U509" s="262" t="inlineStr">
        <is>
          <t>hElio.jEsus@hotmail.com</t>
        </is>
      </c>
      <c r="V509" s="152" t="n"/>
      <c r="W509" s="153" t="n">
        <v>28810</v>
      </c>
      <c r="X509" s="64" t="inlineStr">
        <is>
          <t>NAO</t>
        </is>
      </c>
      <c r="Y509" s="154" t="n"/>
      <c r="Z509" s="246" t="n"/>
    </row>
    <row r="510" hidden="1" s="490">
      <c r="A510" s="728" t="n">
        <v>1509</v>
      </c>
      <c r="B510" s="194" t="inlineStr">
        <is>
          <t>Inativo</t>
        </is>
      </c>
      <c r="C510" s="12" t="inlineStr">
        <is>
          <t>PRICILLA RODRIGUES ALMEIDA</t>
        </is>
      </c>
      <c r="D510" s="163" t="inlineStr">
        <is>
          <t>396.032.388-30</t>
        </is>
      </c>
      <c r="E510" s="168" t="inlineStr">
        <is>
          <t>Escritorio</t>
        </is>
      </c>
      <c r="F510" s="389">
        <f>IFERROR(VLOOKUP(QUADRO[[#This Row],[L.ATUAL]],REFERENCIA!A:J,8,FALSE),"")</f>
        <v/>
      </c>
      <c r="G510" s="49" t="inlineStr">
        <is>
          <t>Fiscal</t>
        </is>
      </c>
      <c r="H510" s="49" t="inlineStr">
        <is>
          <t>Fiscal</t>
        </is>
      </c>
      <c r="I510" s="98" t="n">
        <v>45078</v>
      </c>
      <c r="J510" s="98">
        <f>IFERROR(QUADRO[[#This Row],[ADMISSAO]]+29,"")</f>
        <v/>
      </c>
      <c r="K510" s="98">
        <f>IFERROR(QUADRO[[#This Row],[EXP.30]]+60,"")</f>
        <v/>
      </c>
      <c r="L510" s="77" t="inlineStr">
        <is>
          <t>OK</t>
        </is>
      </c>
      <c r="M510" s="839">
        <f>IFERROR(VLOOKUP(QUADRO[[#This Row],[F. REGISTRO]]&amp;QUADRO[[#This Row],[L.ATUAL]],REFERENCIA!D:E,2,FALSE),IF(QUADRO[[#This Row],[F. REGISTRO]]="Gerente",2500,""))</f>
        <v/>
      </c>
      <c r="N510" s="54" t="inlineStr">
        <is>
          <t>SANTANDER</t>
        </is>
      </c>
      <c r="O510" s="168" t="n">
        <v>62</v>
      </c>
      <c r="P510" s="168" t="n">
        <v>71073253</v>
      </c>
      <c r="Q510" s="168" t="n">
        <v>4</v>
      </c>
      <c r="R510" s="31" t="inlineStr">
        <is>
          <t>Corrente</t>
        </is>
      </c>
      <c r="S510" s="168" t="inlineStr">
        <is>
          <t>CPF</t>
        </is>
      </c>
      <c r="T510" s="146" t="inlineStr">
        <is>
          <t>396.032.388-30</t>
        </is>
      </c>
      <c r="U510" s="151" t="inlineStr">
        <is>
          <t>pri.helena02@icloud.com</t>
        </is>
      </c>
      <c r="V510" s="165" t="n"/>
      <c r="W510" s="166" t="n">
        <v>33146</v>
      </c>
      <c r="X510" s="668" t="n"/>
      <c r="Y510" s="167" t="n"/>
      <c r="Z510" s="612" t="n"/>
    </row>
    <row r="511" hidden="1" ht="15" customHeight="1" s="490">
      <c r="A511" s="728" t="n">
        <v>1510</v>
      </c>
      <c r="B511" s="11" t="inlineStr">
        <is>
          <t>Inativo</t>
        </is>
      </c>
      <c r="C511" s="75" t="inlineStr">
        <is>
          <t>PIETRO SAJO DE FARIAS</t>
        </is>
      </c>
      <c r="D511" s="75" t="inlineStr">
        <is>
          <t>503.430.008-73</t>
        </is>
      </c>
      <c r="E511" s="389" t="inlineStr">
        <is>
          <t>Administrativo</t>
        </is>
      </c>
      <c r="F511" s="389">
        <f>IFERROR(VLOOKUP(QUADRO[[#This Row],[L.ATUAL]],REFERENCIA!A:J,8,FALSE),"")</f>
        <v/>
      </c>
      <c r="G511" s="75" t="inlineStr">
        <is>
          <t>Sub Gerente</t>
        </is>
      </c>
      <c r="H511" s="75" t="inlineStr">
        <is>
          <t>Sub Gerente</t>
        </is>
      </c>
      <c r="I511" s="54" t="n">
        <v>45078</v>
      </c>
      <c r="J511" s="54">
        <f>IFERROR(QUADRO[[#This Row],[ADMISSAO]]+29,"")</f>
        <v/>
      </c>
      <c r="K511" s="54">
        <f>IFERROR(QUADRO[[#This Row],[EXP.30]]+60,"")</f>
        <v/>
      </c>
      <c r="L511" s="77" t="inlineStr">
        <is>
          <t>OK</t>
        </is>
      </c>
      <c r="M511" s="828">
        <f>IFERROR(VLOOKUP(QUADRO[[#This Row],[F. REGISTRO]]&amp;QUADRO[[#This Row],[L.ATUAL]],REFERENCIA!D:E,2,FALSE),IF(QUADRO[[#This Row],[F. REGISTRO]]="Gerente",2500,""))</f>
        <v/>
      </c>
      <c r="N511" s="31" t="inlineStr">
        <is>
          <t>Itaú</t>
        </is>
      </c>
      <c r="O511" s="147" t="n">
        <v>513</v>
      </c>
      <c r="P511" s="147" t="n">
        <v>94404</v>
      </c>
      <c r="Q511" s="147" t="n">
        <v>1</v>
      </c>
      <c r="R511" s="31" t="inlineStr">
        <is>
          <t>Corrente</t>
        </is>
      </c>
      <c r="S511" s="168" t="n"/>
      <c r="T511" s="361" t="n"/>
      <c r="U511" s="105" t="n"/>
      <c r="Z511" s="610" t="n"/>
    </row>
    <row r="512" hidden="1" ht="15" customHeight="1" s="490">
      <c r="A512" s="728" t="n">
        <v>1511</v>
      </c>
      <c r="B512" s="11" t="inlineStr">
        <is>
          <t>Inativo</t>
        </is>
      </c>
      <c r="C512" s="75" t="inlineStr">
        <is>
          <t>AFONSO  HENRIQUE SANTOS</t>
        </is>
      </c>
      <c r="D512" s="75" t="inlineStr">
        <is>
          <t>389.931.708-43</t>
        </is>
      </c>
      <c r="E512" s="389" t="inlineStr">
        <is>
          <t>Administrativo</t>
        </is>
      </c>
      <c r="F512" s="389">
        <f>IFERROR(VLOOKUP(QUADRO[[#This Row],[L.ATUAL]],REFERENCIA!A:J,8,FALSE),"")</f>
        <v/>
      </c>
      <c r="G512" s="75" t="inlineStr">
        <is>
          <t>Gerente</t>
        </is>
      </c>
      <c r="H512" s="75" t="inlineStr">
        <is>
          <t>Gerente</t>
        </is>
      </c>
      <c r="I512" s="54" t="n">
        <v>45078</v>
      </c>
      <c r="J512" s="54">
        <f>IFERROR(QUADRO[[#This Row],[ADMISSAO]]+29,"")</f>
        <v/>
      </c>
      <c r="K512" s="54">
        <f>IFERROR(QUADRO[[#This Row],[EXP.30]]+60,"")</f>
        <v/>
      </c>
      <c r="L512" s="77" t="inlineStr">
        <is>
          <t>OK</t>
        </is>
      </c>
      <c r="M512" s="828">
        <f>IFERROR(VLOOKUP(QUADRO[[#This Row],[F. REGISTRO]]&amp;QUADRO[[#This Row],[L.ATUAL]],REFERENCIA!D:E,2,FALSE),IF(QUADRO[[#This Row],[F. REGISTRO]]="Gerente",2500,""))</f>
        <v/>
      </c>
      <c r="N512" s="41" t="inlineStr">
        <is>
          <t>Itaú</t>
        </is>
      </c>
      <c r="O512" s="147" t="n">
        <v>1566</v>
      </c>
      <c r="P512" s="147" t="n">
        <v>49486</v>
      </c>
      <c r="Q512" s="147" t="n">
        <v>8</v>
      </c>
      <c r="R512" s="31" t="inlineStr">
        <is>
          <t>Corrente</t>
        </is>
      </c>
      <c r="S512" s="168" t="n"/>
      <c r="T512" s="361" t="n"/>
      <c r="U512" s="79" t="n"/>
      <c r="Z512" s="610" t="n"/>
    </row>
    <row r="513" hidden="1" ht="15" customHeight="1" s="490">
      <c r="A513" s="728" t="n">
        <v>1512</v>
      </c>
      <c r="B513" s="11" t="inlineStr">
        <is>
          <t>Inativo</t>
        </is>
      </c>
      <c r="C513" s="75" t="inlineStr">
        <is>
          <t>LUCAS GARCIA FERREIRA</t>
        </is>
      </c>
      <c r="D513" s="75" t="inlineStr">
        <is>
          <t>414.864.658-54</t>
        </is>
      </c>
      <c r="E513" s="389" t="n">
        <v>8</v>
      </c>
      <c r="F513" s="389">
        <f>IFERROR(VLOOKUP(QUADRO[[#This Row],[L.ATUAL]],REFERENCIA!A:J,8,FALSE),"")</f>
        <v/>
      </c>
      <c r="G513" s="75" t="inlineStr">
        <is>
          <t>Vendedor</t>
        </is>
      </c>
      <c r="H513" s="75" t="inlineStr">
        <is>
          <t>Vendedor</t>
        </is>
      </c>
      <c r="I513" s="54" t="n">
        <v>45078</v>
      </c>
      <c r="J513" s="54">
        <f>IFERROR(QUADRO[[#This Row],[ADMISSAO]]+29,"")</f>
        <v/>
      </c>
      <c r="K513" s="54">
        <f>IFERROR(QUADRO[[#This Row],[EXP.30]]+60,"")</f>
        <v/>
      </c>
      <c r="L513" s="77" t="inlineStr">
        <is>
          <t>OK</t>
        </is>
      </c>
      <c r="M513" s="828">
        <f>IFERROR(VLOOKUP(QUADRO[[#This Row],[F. REGISTRO]]&amp;QUADRO[[#This Row],[L.ATUAL]],REFERENCIA!D:E,2,FALSE),IF(QUADRO[[#This Row],[F. REGISTRO]]="Gerente",2500,""))</f>
        <v/>
      </c>
      <c r="N513" s="31" t="inlineStr">
        <is>
          <t>Itaú</t>
        </is>
      </c>
      <c r="O513" s="147" t="n">
        <v>4294</v>
      </c>
      <c r="P513" s="147" t="n">
        <v>19559</v>
      </c>
      <c r="Q513" s="147" t="n">
        <v>1</v>
      </c>
      <c r="R513" s="31" t="inlineStr">
        <is>
          <t>Corrente</t>
        </is>
      </c>
      <c r="S513" s="168" t="inlineStr">
        <is>
          <t>CPF</t>
        </is>
      </c>
      <c r="T513" s="361" t="inlineStr">
        <is>
          <t>414.864.658-54</t>
        </is>
      </c>
      <c r="U513" s="105" t="n"/>
      <c r="Z513" s="610" t="n"/>
    </row>
    <row r="514" hidden="1" ht="15" customHeight="1" s="490">
      <c r="A514" s="728" t="n">
        <v>1513</v>
      </c>
      <c r="B514" s="11" t="inlineStr">
        <is>
          <t>Inativo</t>
        </is>
      </c>
      <c r="C514" s="75" t="inlineStr">
        <is>
          <t>LUIZA ALVES NASCIMENTO</t>
        </is>
      </c>
      <c r="D514" s="126" t="inlineStr">
        <is>
          <t xml:space="preserve">701.164.526-84 </t>
        </is>
      </c>
      <c r="E514" s="169" t="n">
        <v>31</v>
      </c>
      <c r="F514" s="389">
        <f>IFERROR(VLOOKUP(QUADRO[[#This Row],[L.ATUAL]],REFERENCIA!A:J,8,FALSE),"")</f>
        <v/>
      </c>
      <c r="G514" s="75" t="inlineStr">
        <is>
          <t>Vendedor</t>
        </is>
      </c>
      <c r="H514" s="75" t="inlineStr">
        <is>
          <t>Vendedor</t>
        </is>
      </c>
      <c r="I514" s="54" t="n">
        <v>45078</v>
      </c>
      <c r="J514" s="54">
        <f>IFERROR(QUADRO[[#This Row],[ADMISSAO]]+29,"")</f>
        <v/>
      </c>
      <c r="K514" s="54">
        <f>IFERROR(QUADRO[[#This Row],[EXP.30]]+60,"")</f>
        <v/>
      </c>
      <c r="L514" s="77" t="inlineStr">
        <is>
          <t>OK</t>
        </is>
      </c>
      <c r="M514" s="828">
        <f>IFERROR(VLOOKUP(QUADRO[[#This Row],[F. REGISTRO]]&amp;QUADRO[[#This Row],[L.ATUAL]],REFERENCIA!D:E,2,FALSE),IF(QUADRO[[#This Row],[F. REGISTRO]]="Gerente",2500,""))</f>
        <v/>
      </c>
      <c r="N514" s="41" t="inlineStr">
        <is>
          <t>Itaú</t>
        </is>
      </c>
      <c r="O514" s="116" t="n">
        <v>8295</v>
      </c>
      <c r="P514" s="116" t="n">
        <v>39171</v>
      </c>
      <c r="Q514" s="116" t="n">
        <v>1</v>
      </c>
      <c r="R514" s="41" t="inlineStr">
        <is>
          <t>Corrente</t>
        </is>
      </c>
      <c r="S514" s="389" t="n"/>
      <c r="T514" s="116" t="n"/>
      <c r="U514" s="250" t="n"/>
      <c r="Z514" s="610" t="n"/>
    </row>
    <row r="515" hidden="1" ht="15" customHeight="1" s="490">
      <c r="A515" s="728" t="n">
        <v>1514</v>
      </c>
      <c r="B515" s="11" t="inlineStr">
        <is>
          <t>Inativo</t>
        </is>
      </c>
      <c r="C515" s="75" t="inlineStr">
        <is>
          <t>LETICIA SAORI SHINTAKU</t>
        </is>
      </c>
      <c r="D515" s="75" t="n"/>
      <c r="E515" s="389" t="n">
        <v>12</v>
      </c>
      <c r="F515" s="389">
        <f>IFERROR(VLOOKUP(QUADRO[[#This Row],[L.ATUAL]],REFERENCIA!A:J,8,FALSE),"")</f>
        <v/>
      </c>
      <c r="G515" s="75" t="inlineStr">
        <is>
          <t>Vendedor</t>
        </is>
      </c>
      <c r="H515" s="75" t="inlineStr">
        <is>
          <t>Vendedor</t>
        </is>
      </c>
      <c r="I515" s="54" t="n">
        <v>45078</v>
      </c>
      <c r="J515" s="54">
        <f>IFERROR(QUADRO[[#This Row],[ADMISSAO]]+29,"")</f>
        <v/>
      </c>
      <c r="K515" s="54">
        <f>IFERROR(QUADRO[[#This Row],[EXP.30]]+60,"")</f>
        <v/>
      </c>
      <c r="L515" s="51" t="inlineStr">
        <is>
          <t>Sem registro</t>
        </is>
      </c>
      <c r="M515" s="823">
        <f>IFERROR(VLOOKUP(QUADRO[[#This Row],[F. REGISTRO]]&amp;QUADRO[[#This Row],[L.ATUAL]],REFERENCIA!D:E,2,FALSE),IF(QUADRO[[#This Row],[F. REGISTRO]]="Gerente",2500,""))</f>
        <v/>
      </c>
      <c r="N515" s="31" t="inlineStr">
        <is>
          <t>Itaú</t>
        </is>
      </c>
      <c r="O515" s="147" t="n"/>
      <c r="P515" s="147" t="n"/>
      <c r="Q515" s="147" t="n"/>
      <c r="R515" s="31" t="inlineStr">
        <is>
          <t>Corrente</t>
        </is>
      </c>
      <c r="S515" s="168" t="n"/>
      <c r="T515" s="147" t="n"/>
      <c r="U515" s="250" t="n"/>
      <c r="Z515" s="610" t="n"/>
    </row>
    <row r="516" hidden="1" ht="15" customHeight="1" s="490">
      <c r="A516" s="728" t="n">
        <v>1515</v>
      </c>
      <c r="B516" s="170" t="inlineStr">
        <is>
          <t>Inativo</t>
        </is>
      </c>
      <c r="C516" s="728" t="inlineStr">
        <is>
          <t>GUSTAVO GAMA ROQUE</t>
        </is>
      </c>
      <c r="D516" s="310" t="n"/>
      <c r="E516" s="728" t="n">
        <v>12</v>
      </c>
      <c r="F516" s="389">
        <f>IFERROR(VLOOKUP(QUADRO[[#This Row],[L.ATUAL]],REFERENCIA!A:J,8,FALSE),"")</f>
        <v/>
      </c>
      <c r="G516" s="728" t="inlineStr">
        <is>
          <t>Vendedor</t>
        </is>
      </c>
      <c r="H516" s="728" t="inlineStr">
        <is>
          <t>Vendedor</t>
        </is>
      </c>
      <c r="I516" s="172" t="n">
        <v>45078</v>
      </c>
      <c r="J516" s="195">
        <f>IFERROR(QUADRO[[#This Row],[ADMISSAO]]+29,"")</f>
        <v/>
      </c>
      <c r="K516" s="195">
        <f>IFERROR(QUADRO[[#This Row],[EXP.30]]+60,"")</f>
        <v/>
      </c>
      <c r="L516" s="173" t="inlineStr">
        <is>
          <t>Sem registro</t>
        </is>
      </c>
      <c r="M516" s="823">
        <f>IFERROR(VLOOKUP(QUADRO[[#This Row],[F. REGISTRO]]&amp;QUADRO[[#This Row],[L.ATUAL]],REFERENCIA!D:E,2,FALSE),IF(QUADRO[[#This Row],[F. REGISTRO]]="Gerente",2500,""))</f>
        <v/>
      </c>
      <c r="N516" s="41" t="inlineStr">
        <is>
          <t>Itaú</t>
        </is>
      </c>
      <c r="O516" s="219" t="n"/>
      <c r="P516" s="219" t="n"/>
      <c r="Q516" s="219" t="n"/>
      <c r="R516" s="219" t="inlineStr">
        <is>
          <t>Corrente</t>
        </is>
      </c>
      <c r="S516" s="219" t="n"/>
      <c r="T516" s="175" t="n"/>
      <c r="U516" s="176" t="n"/>
      <c r="Z516" s="610" t="n"/>
    </row>
    <row r="517" hidden="1" ht="15" customHeight="1" s="490">
      <c r="A517" s="728" t="n">
        <v>1516</v>
      </c>
      <c r="B517" s="11" t="inlineStr">
        <is>
          <t>Inativo</t>
        </is>
      </c>
      <c r="C517" s="75" t="inlineStr">
        <is>
          <t>PRICILLA ANDRESSA</t>
        </is>
      </c>
      <c r="D517" s="116" t="n"/>
      <c r="E517" s="389" t="inlineStr">
        <is>
          <t>SMA</t>
        </is>
      </c>
      <c r="F517" s="389">
        <f>IFERROR(VLOOKUP(QUADRO[[#This Row],[L.ATUAL]],REFERENCIA!A:J,8,FALSE),"")</f>
        <v/>
      </c>
      <c r="G517" s="75" t="inlineStr">
        <is>
          <t>Aux administrativo</t>
        </is>
      </c>
      <c r="H517" s="81" t="inlineStr">
        <is>
          <t>Aux administrativo</t>
        </is>
      </c>
      <c r="I517" s="83" t="n">
        <v>45078</v>
      </c>
      <c r="J517" s="83">
        <f>IFERROR(QUADRO[[#This Row],[ADMISSAO]]+29,"")</f>
        <v/>
      </c>
      <c r="K517" s="83">
        <f>IFERROR(QUADRO[[#This Row],[EXP.30]]+60,"")</f>
        <v/>
      </c>
      <c r="L517" s="51" t="inlineStr">
        <is>
          <t>OK</t>
        </is>
      </c>
      <c r="M517" s="829">
        <f>IFERROR(VLOOKUP(QUADRO[[#This Row],[F. REGISTRO]]&amp;QUADRO[[#This Row],[L.ATUAL]],REFERENCIA!D:E,2,FALSE),IF(QUADRO[[#This Row],[F. REGISTRO]]="Gerente",2500,""))</f>
        <v/>
      </c>
      <c r="N517" s="31" t="inlineStr">
        <is>
          <t>Itaú</t>
        </is>
      </c>
      <c r="O517" s="147" t="n"/>
      <c r="P517" s="147" t="n"/>
      <c r="Q517" s="147" t="n"/>
      <c r="R517" s="31" t="inlineStr">
        <is>
          <t>Corrente</t>
        </is>
      </c>
      <c r="S517" s="168" t="n"/>
      <c r="T517" s="147" t="inlineStr">
        <is>
          <t>396.032.388-30</t>
        </is>
      </c>
      <c r="U517" s="84" t="n"/>
      <c r="Z517" s="610" t="n"/>
    </row>
    <row r="518" hidden="1" ht="15" customHeight="1" s="490">
      <c r="A518" s="728" t="n">
        <v>1517</v>
      </c>
      <c r="B518" s="11" t="inlineStr">
        <is>
          <t>Inativo</t>
        </is>
      </c>
      <c r="C518" s="75" t="inlineStr">
        <is>
          <t xml:space="preserve">ALLAN GOMES DOS SANTOS </t>
        </is>
      </c>
      <c r="D518" s="126" t="inlineStr">
        <is>
          <t>474.377.478-04</t>
        </is>
      </c>
      <c r="E518" s="389" t="n">
        <v>1</v>
      </c>
      <c r="F518" s="389">
        <f>IFERROR(VLOOKUP(QUADRO[[#This Row],[L.ATUAL]],REFERENCIA!A:J,8,FALSE),"")</f>
        <v/>
      </c>
      <c r="G518" s="75" t="inlineStr">
        <is>
          <t xml:space="preserve">Vendedor </t>
        </is>
      </c>
      <c r="H518" s="75" t="inlineStr">
        <is>
          <t>VR</t>
        </is>
      </c>
      <c r="I518" s="54" t="n">
        <v>45078</v>
      </c>
      <c r="J518" s="54">
        <f>IFERROR(QUADRO[[#This Row],[ADMISSAO]]+29,"")</f>
        <v/>
      </c>
      <c r="K518" s="54">
        <f>IFERROR(QUADRO[[#This Row],[EXP.30]]+60,"")</f>
        <v/>
      </c>
      <c r="L518" s="77" t="inlineStr">
        <is>
          <t>OK</t>
        </is>
      </c>
      <c r="M518" s="828">
        <f>IFERROR(VLOOKUP(QUADRO[[#This Row],[F. REGISTRO]]&amp;QUADRO[[#This Row],[L.ATUAL]],REFERENCIA!D:E,2,FALSE),IF(QUADRO[[#This Row],[F. REGISTRO]]="Gerente",2500,""))</f>
        <v/>
      </c>
      <c r="N518" s="31" t="inlineStr">
        <is>
          <t>Itaú</t>
        </is>
      </c>
      <c r="O518" s="147" t="n">
        <v>1653</v>
      </c>
      <c r="P518" s="147" t="n">
        <v>83462</v>
      </c>
      <c r="Q518" s="147" t="n">
        <v>0</v>
      </c>
      <c r="R518" s="31" t="inlineStr">
        <is>
          <t>Corrente</t>
        </is>
      </c>
      <c r="S518" s="168" t="inlineStr">
        <is>
          <t>CPF</t>
        </is>
      </c>
      <c r="T518" s="361" t="n">
        <v>47437747804</v>
      </c>
      <c r="U518" s="79" t="inlineStr">
        <is>
          <t>allansantos00777@gmail.com</t>
        </is>
      </c>
      <c r="V518" s="674" t="n"/>
      <c r="W518" s="130" t="n"/>
      <c r="Z518" s="610" t="n"/>
    </row>
    <row r="519" hidden="1" ht="15" customHeight="1" s="490">
      <c r="A519" s="728" t="n">
        <v>1518</v>
      </c>
      <c r="B519" s="11" t="inlineStr">
        <is>
          <t>Inativo</t>
        </is>
      </c>
      <c r="C519" s="310" t="inlineStr">
        <is>
          <t>INGRID ILLORA COSTA SOUZA</t>
        </is>
      </c>
      <c r="D519" s="126" t="inlineStr">
        <is>
          <t>150.253.446.03</t>
        </is>
      </c>
      <c r="E519" s="389" t="n">
        <v>19</v>
      </c>
      <c r="F519" s="389">
        <f>IFERROR(VLOOKUP(QUADRO[[#This Row],[L.ATUAL]],REFERENCIA!A:J,8,FALSE),"")</f>
        <v/>
      </c>
      <c r="G519" s="75" t="inlineStr">
        <is>
          <t>Vendedor</t>
        </is>
      </c>
      <c r="H519" s="75" t="inlineStr">
        <is>
          <t>Gerente</t>
        </is>
      </c>
      <c r="I519" s="54" t="n">
        <v>45078</v>
      </c>
      <c r="J519" s="54">
        <f>IFERROR(QUADRO[[#This Row],[ADMISSAO]]+29,"")</f>
        <v/>
      </c>
      <c r="K519" s="54">
        <f>IFERROR(QUADRO[[#This Row],[EXP.30]]+60,"")</f>
        <v/>
      </c>
      <c r="L519" s="77" t="inlineStr">
        <is>
          <t>OK</t>
        </is>
      </c>
      <c r="M519" s="828">
        <f>IFERROR(VLOOKUP(QUADRO[[#This Row],[F. REGISTRO]]&amp;QUADRO[[#This Row],[L.ATUAL]],REFERENCIA!D:E,2,FALSE),IF(QUADRO[[#This Row],[F. REGISTRO]]="Gerente",2500,""))</f>
        <v/>
      </c>
      <c r="N519" s="54" t="inlineStr">
        <is>
          <t>SANTANDER</t>
        </is>
      </c>
      <c r="O519" s="145" t="n">
        <v>3476</v>
      </c>
      <c r="P519" s="182" t="inlineStr">
        <is>
          <t>02053218</t>
        </is>
      </c>
      <c r="Q519" s="116" t="n">
        <v>7</v>
      </c>
      <c r="R519" s="41" t="inlineStr">
        <is>
          <t>Corrente</t>
        </is>
      </c>
      <c r="S519" s="389" t="inlineStr">
        <is>
          <t>CPF</t>
        </is>
      </c>
      <c r="T519" s="389" t="inlineStr">
        <is>
          <t>150.253.446-03</t>
        </is>
      </c>
      <c r="U519" s="291" t="inlineStr">
        <is>
          <t>ingridillora@gmail.com</t>
        </is>
      </c>
      <c r="V519" s="279" t="inlineStr">
        <is>
          <t>(31) 97153-0120</t>
        </is>
      </c>
      <c r="W519" s="29" t="n">
        <v>38249</v>
      </c>
      <c r="X519" s="542" t="n"/>
      <c r="Y519" s="294" t="n"/>
      <c r="Z519" s="611" t="n"/>
    </row>
    <row r="520" hidden="1" ht="15" customHeight="1" s="490">
      <c r="A520" s="728" t="n">
        <v>1519</v>
      </c>
      <c r="B520" s="11" t="inlineStr">
        <is>
          <t>Inativo</t>
        </is>
      </c>
      <c r="C520" s="75" t="inlineStr">
        <is>
          <t>DIEGO CESAR DA SILVA BRUNARI</t>
        </is>
      </c>
      <c r="D520" s="75" t="inlineStr">
        <is>
          <t>421.104.778-73</t>
        </is>
      </c>
      <c r="E520" s="389" t="n">
        <v>7</v>
      </c>
      <c r="F520" s="389">
        <f>IFERROR(VLOOKUP(QUADRO[[#This Row],[L.ATUAL]],REFERENCIA!A:J,8,FALSE),"")</f>
        <v/>
      </c>
      <c r="G520" s="75" t="inlineStr">
        <is>
          <t xml:space="preserve">Vendedor </t>
        </is>
      </c>
      <c r="H520" s="75" t="inlineStr">
        <is>
          <t xml:space="preserve">Vendedor </t>
        </is>
      </c>
      <c r="I520" s="54" t="n">
        <v>45078</v>
      </c>
      <c r="J520" s="54">
        <f>IFERROR(QUADRO[[#This Row],[ADMISSAO]]+29,"")</f>
        <v/>
      </c>
      <c r="K520" s="54">
        <f>IFERROR(QUADRO[[#This Row],[EXP.30]]+60,"")</f>
        <v/>
      </c>
      <c r="L520" s="77" t="inlineStr">
        <is>
          <t>OK</t>
        </is>
      </c>
      <c r="M520" s="828">
        <f>IFERROR(VLOOKUP(QUADRO[[#This Row],[F. REGISTRO]]&amp;QUADRO[[#This Row],[L.ATUAL]],REFERENCIA!D:E,2,FALSE),IF(QUADRO[[#This Row],[F. REGISTRO]]="Gerente",2500,""))</f>
        <v/>
      </c>
      <c r="N520" s="31" t="inlineStr">
        <is>
          <t>Itaú</t>
        </is>
      </c>
      <c r="O520" s="147" t="n">
        <v>6668</v>
      </c>
      <c r="P520" s="147" t="n">
        <v>40918</v>
      </c>
      <c r="Q520" s="147" t="n">
        <v>5</v>
      </c>
      <c r="R520" s="31" t="inlineStr">
        <is>
          <t>Corrente</t>
        </is>
      </c>
      <c r="S520" s="168" t="inlineStr">
        <is>
          <t>CPF</t>
        </is>
      </c>
      <c r="T520" s="361" t="n">
        <v>42110477873</v>
      </c>
      <c r="U520" s="105" t="n"/>
      <c r="V520" s="124" t="n"/>
      <c r="W520" s="93" t="n"/>
      <c r="X520" s="294" t="n"/>
      <c r="Y520" s="294" t="n"/>
      <c r="Z520" s="611" t="n"/>
    </row>
    <row r="521" hidden="1" ht="15" customHeight="1" s="490">
      <c r="A521" s="728" t="n">
        <v>1520</v>
      </c>
      <c r="B521" s="11" t="inlineStr">
        <is>
          <t>Inativo</t>
        </is>
      </c>
      <c r="C521" s="75" t="inlineStr">
        <is>
          <t>PEDRO HENRIQUE BORGES BARBOSA</t>
        </is>
      </c>
      <c r="D521" s="75" t="inlineStr">
        <is>
          <t>100.440.186-81</t>
        </is>
      </c>
      <c r="E521" s="389" t="n">
        <v>19</v>
      </c>
      <c r="F521" s="389">
        <f>IFERROR(VLOOKUP(QUADRO[[#This Row],[L.ATUAL]],REFERENCIA!A:J,8,FALSE),"")</f>
        <v/>
      </c>
      <c r="G521" s="75" t="inlineStr">
        <is>
          <t>Vendedor</t>
        </is>
      </c>
      <c r="H521" s="75" t="inlineStr">
        <is>
          <t>Vendedor</t>
        </is>
      </c>
      <c r="I521" s="54" t="n">
        <v>45078</v>
      </c>
      <c r="J521" s="54">
        <f>IFERROR(QUADRO[[#This Row],[ADMISSAO]]+29,"")</f>
        <v/>
      </c>
      <c r="K521" s="54">
        <f>IFERROR(QUADRO[[#This Row],[EXP.30]]+60,"")</f>
        <v/>
      </c>
      <c r="L521" s="51" t="n"/>
      <c r="M521" s="830">
        <f>IFERROR(VLOOKUP(QUADRO[[#This Row],[F. REGISTRO]]&amp;QUADRO[[#This Row],[L.ATUAL]],REFERENCIA!D:E,2,FALSE),IF(QUADRO[[#This Row],[F. REGISTRO]]="Gerente",2500,""))</f>
        <v/>
      </c>
      <c r="N521" s="31" t="inlineStr">
        <is>
          <t>Itaú</t>
        </is>
      </c>
      <c r="O521" s="147" t="n">
        <v>1403</v>
      </c>
      <c r="P521" s="147" t="n">
        <v>92889</v>
      </c>
      <c r="Q521" s="147" t="n">
        <v>6</v>
      </c>
      <c r="R521" s="31" t="inlineStr">
        <is>
          <t>Corrente</t>
        </is>
      </c>
      <c r="S521" s="168" t="inlineStr">
        <is>
          <t>CPF</t>
        </is>
      </c>
      <c r="T521" s="147" t="inlineStr">
        <is>
          <t>100.440.186-81</t>
        </is>
      </c>
      <c r="U521" s="250" t="n"/>
      <c r="V521" s="294" t="n"/>
      <c r="W521" s="294" t="n"/>
      <c r="X521" s="294" t="n"/>
      <c r="Y521" s="294" t="n"/>
      <c r="Z521" s="611" t="n"/>
    </row>
    <row r="522" hidden="1" ht="15" customHeight="1" s="490">
      <c r="A522" s="728" t="n">
        <v>1521</v>
      </c>
      <c r="B522" s="11" t="inlineStr">
        <is>
          <t>Inativo</t>
        </is>
      </c>
      <c r="C522" s="75" t="inlineStr">
        <is>
          <t>DIEGO VILELA SANTOS</t>
        </is>
      </c>
      <c r="D522" s="75" t="inlineStr">
        <is>
          <t>478.464.738-40</t>
        </is>
      </c>
      <c r="E522" s="389" t="n">
        <v>20</v>
      </c>
      <c r="F522" s="389">
        <f>IFERROR(VLOOKUP(QUADRO[[#This Row],[L.ATUAL]],REFERENCIA!A:J,8,FALSE),"")</f>
        <v/>
      </c>
      <c r="G522" s="75" t="inlineStr">
        <is>
          <t xml:space="preserve">Vendedor </t>
        </is>
      </c>
      <c r="H522" s="75" t="inlineStr">
        <is>
          <t xml:space="preserve">Vendedor </t>
        </is>
      </c>
      <c r="I522" s="54" t="n">
        <v>45083</v>
      </c>
      <c r="J522" s="54">
        <f>IFERROR(QUADRO[[#This Row],[ADMISSAO]]+29,"")</f>
        <v/>
      </c>
      <c r="K522" s="54">
        <f>IFERROR(QUADRO[[#This Row],[EXP.30]]+60,"")</f>
        <v/>
      </c>
      <c r="L522" s="51" t="inlineStr">
        <is>
          <t>OK</t>
        </is>
      </c>
      <c r="M522" s="830">
        <f>IFERROR(VLOOKUP(QUADRO[[#This Row],[F. REGISTRO]]&amp;QUADRO[[#This Row],[L.ATUAL]],REFERENCIA!D:E,2,FALSE),IF(QUADRO[[#This Row],[F. REGISTRO]]="Gerente",2500,""))</f>
        <v/>
      </c>
      <c r="N522" s="31" t="inlineStr">
        <is>
          <t>Itaú</t>
        </is>
      </c>
      <c r="O522" s="147" t="n">
        <v>4536</v>
      </c>
      <c r="P522" s="147" t="n">
        <v>31060</v>
      </c>
      <c r="Q522" s="147" t="n">
        <v>2</v>
      </c>
      <c r="R522" s="31" t="inlineStr">
        <is>
          <t>Corrente</t>
        </is>
      </c>
      <c r="S522" s="168" t="inlineStr">
        <is>
          <t>E-MAIL</t>
        </is>
      </c>
      <c r="T522" s="155" t="inlineStr">
        <is>
          <t>DIEGOVILELA594@GMAIL.COM</t>
        </is>
      </c>
      <c r="U522" s="79" t="inlineStr">
        <is>
          <t>DIEGOVILELA594@GMAIL.COM</t>
        </is>
      </c>
      <c r="Z522" s="610" t="n"/>
    </row>
    <row r="523" hidden="1" ht="15" customHeight="1" s="490">
      <c r="A523" s="728" t="n">
        <v>1522</v>
      </c>
      <c r="B523" s="11" t="inlineStr">
        <is>
          <t>Inativo</t>
        </is>
      </c>
      <c r="C523" s="157" t="inlineStr">
        <is>
          <t>LUCAS GARRETT DE SOUZA</t>
        </is>
      </c>
      <c r="D523" s="126" t="inlineStr">
        <is>
          <t>107.840.519-09</t>
        </is>
      </c>
      <c r="E523" s="389" t="n">
        <v>24</v>
      </c>
      <c r="F523" s="389">
        <f>IFERROR(VLOOKUP(QUADRO[[#This Row],[L.ATUAL]],REFERENCIA!A:J,8,FALSE),"")</f>
        <v/>
      </c>
      <c r="G523" s="75" t="inlineStr">
        <is>
          <t>Vendedor</t>
        </is>
      </c>
      <c r="H523" s="75" t="inlineStr">
        <is>
          <t>VR</t>
        </is>
      </c>
      <c r="I523" s="54" t="n">
        <v>45084</v>
      </c>
      <c r="J523" s="54">
        <f>IFERROR(QUADRO[[#This Row],[ADMISSAO]]+29,"")</f>
        <v/>
      </c>
      <c r="K523" s="54">
        <f>IFERROR(QUADRO[[#This Row],[EXP.30]]+60,"")</f>
        <v/>
      </c>
      <c r="L523" s="77" t="inlineStr">
        <is>
          <t>OK</t>
        </is>
      </c>
      <c r="M523" s="828">
        <f>IFERROR(VLOOKUP(QUADRO[[#This Row],[F. REGISTRO]]&amp;QUADRO[[#This Row],[L.ATUAL]],REFERENCIA!D:E,2,FALSE),IF(QUADRO[[#This Row],[F. REGISTRO]]="Gerente",2500,""))</f>
        <v/>
      </c>
      <c r="N523" s="31" t="inlineStr">
        <is>
          <t>Itaú</t>
        </is>
      </c>
      <c r="O523" s="147" t="n">
        <v>5785</v>
      </c>
      <c r="P523" s="147" t="n">
        <v>8331</v>
      </c>
      <c r="Q523" s="147" t="n">
        <v>1</v>
      </c>
      <c r="R523" s="31" t="inlineStr">
        <is>
          <t>Corrente</t>
        </is>
      </c>
      <c r="S523" s="168" t="inlineStr">
        <is>
          <t xml:space="preserve">TELEFONE </t>
        </is>
      </c>
      <c r="T523" s="361" t="n">
        <v>19982270204</v>
      </c>
      <c r="U523" s="105" t="n"/>
      <c r="Z523" s="610" t="n"/>
    </row>
    <row r="524" hidden="1" ht="15" customHeight="1" s="490">
      <c r="A524" s="728" t="n">
        <v>1523</v>
      </c>
      <c r="B524" s="11" t="inlineStr">
        <is>
          <t>Inativo</t>
        </is>
      </c>
      <c r="C524" s="81" t="inlineStr">
        <is>
          <t>MARIANA ALEXANDRE CASTILHO</t>
        </is>
      </c>
      <c r="D524" s="126" t="inlineStr">
        <is>
          <t>072.220.901-00</t>
        </is>
      </c>
      <c r="E524" s="389" t="n">
        <v>9</v>
      </c>
      <c r="F524" s="389">
        <f>IFERROR(VLOOKUP(QUADRO[[#This Row],[L.ATUAL]],REFERENCIA!A:J,8,FALSE),"")</f>
        <v/>
      </c>
      <c r="G524" s="75" t="inlineStr">
        <is>
          <t>Caixa</t>
        </is>
      </c>
      <c r="H524" s="75" t="inlineStr">
        <is>
          <t>Caixa Trainee</t>
        </is>
      </c>
      <c r="I524" s="54" t="n">
        <v>45084</v>
      </c>
      <c r="J524" s="54">
        <f>IFERROR(QUADRO[[#This Row],[ADMISSAO]]+29,"")</f>
        <v/>
      </c>
      <c r="K524" s="54">
        <f>IFERROR(QUADRO[[#This Row],[EXP.30]]+60,"")</f>
        <v/>
      </c>
      <c r="L524" s="77" t="inlineStr">
        <is>
          <t>OK</t>
        </is>
      </c>
      <c r="M524" s="828">
        <f>IFERROR(VLOOKUP(QUADRO[[#This Row],[F. REGISTRO]]&amp;QUADRO[[#This Row],[L.ATUAL]],REFERENCIA!D:E,2,FALSE),IF(QUADRO[[#This Row],[F. REGISTRO]]="Gerente",2500,""))</f>
        <v/>
      </c>
      <c r="N524" s="31" t="inlineStr">
        <is>
          <t>Itaú</t>
        </is>
      </c>
      <c r="O524" s="147" t="n">
        <v>4898</v>
      </c>
      <c r="P524" s="147" t="n">
        <v>24347</v>
      </c>
      <c r="Q524" s="147" t="n">
        <v>4</v>
      </c>
      <c r="R524" s="31" t="inlineStr">
        <is>
          <t>Corrente</t>
        </is>
      </c>
      <c r="S524" s="168" t="inlineStr">
        <is>
          <t>CPF</t>
        </is>
      </c>
      <c r="T524" s="361" t="inlineStr">
        <is>
          <t>072.220.901-00</t>
        </is>
      </c>
      <c r="U524" s="79" t="inlineStr">
        <is>
          <t>carrilho.ma@gmail.com</t>
        </is>
      </c>
      <c r="Z524" s="610" t="n"/>
    </row>
    <row r="525" hidden="1" ht="15" customHeight="1" s="490">
      <c r="A525" s="728" t="n">
        <v>1524</v>
      </c>
      <c r="B525" s="11" t="inlineStr">
        <is>
          <t>Inativo</t>
        </is>
      </c>
      <c r="C525" s="75" t="inlineStr">
        <is>
          <t>PAULO HENRIQUE MAGALHAES DE LIMA</t>
        </is>
      </c>
      <c r="D525" s="75" t="inlineStr">
        <is>
          <t>502.812.868-50</t>
        </is>
      </c>
      <c r="E525" s="389" t="n">
        <v>20</v>
      </c>
      <c r="F525" s="389">
        <f>IFERROR(VLOOKUP(QUADRO[[#This Row],[L.ATUAL]],REFERENCIA!A:J,8,FALSE),"")</f>
        <v/>
      </c>
      <c r="G525" s="75" t="inlineStr">
        <is>
          <t>Vendedor</t>
        </is>
      </c>
      <c r="H525" s="75" t="inlineStr">
        <is>
          <t>Vendedor</t>
        </is>
      </c>
      <c r="I525" s="54" t="n">
        <v>45084</v>
      </c>
      <c r="J525" s="54">
        <f>IFERROR(QUADRO[[#This Row],[ADMISSAO]]+29,"")</f>
        <v/>
      </c>
      <c r="K525" s="54">
        <f>IFERROR(QUADRO[[#This Row],[EXP.30]]+60,"")</f>
        <v/>
      </c>
      <c r="L525" s="77" t="inlineStr">
        <is>
          <t>OK</t>
        </is>
      </c>
      <c r="M525" s="828">
        <f>IFERROR(VLOOKUP(QUADRO[[#This Row],[F. REGISTRO]]&amp;QUADRO[[#This Row],[L.ATUAL]],REFERENCIA!D:E,2,FALSE),IF(QUADRO[[#This Row],[F. REGISTRO]]="Gerente",2500,""))</f>
        <v/>
      </c>
      <c r="N525" s="31" t="inlineStr">
        <is>
          <t>Itaú</t>
        </is>
      </c>
      <c r="O525" s="147" t="n">
        <v>4985</v>
      </c>
      <c r="P525" s="147" t="n">
        <v>38590</v>
      </c>
      <c r="Q525" s="147" t="n">
        <v>7</v>
      </c>
      <c r="R525" s="31" t="inlineStr">
        <is>
          <t>Corrente</t>
        </is>
      </c>
      <c r="S525" s="168" t="inlineStr">
        <is>
          <t xml:space="preserve">TELEFONE </t>
        </is>
      </c>
      <c r="T525" s="361" t="n">
        <v>19989424287</v>
      </c>
      <c r="U525" s="79" t="inlineStr">
        <is>
          <t>paulomagalhaeslima@gmail.com</t>
        </is>
      </c>
      <c r="Z525" s="610" t="n"/>
    </row>
    <row r="526" hidden="1" ht="15" customHeight="1" s="490">
      <c r="A526" s="728" t="n">
        <v>1525</v>
      </c>
      <c r="B526" s="11" t="inlineStr">
        <is>
          <t>Inativo</t>
        </is>
      </c>
      <c r="C526" s="75" t="inlineStr">
        <is>
          <t>LEONARDO ALVES BARBOSA</t>
        </is>
      </c>
      <c r="D526" s="75" t="inlineStr">
        <is>
          <t>131.756.757-94</t>
        </is>
      </c>
      <c r="E526" s="389" t="n">
        <v>1</v>
      </c>
      <c r="F526" s="389">
        <f>IFERROR(VLOOKUP(QUADRO[[#This Row],[L.ATUAL]],REFERENCIA!A:J,8,FALSE),"")</f>
        <v/>
      </c>
      <c r="G526" s="75" t="inlineStr">
        <is>
          <t>Vendedor</t>
        </is>
      </c>
      <c r="H526" s="75" t="inlineStr">
        <is>
          <t>Vendedor</t>
        </is>
      </c>
      <c r="I526" s="54" t="n">
        <v>45086</v>
      </c>
      <c r="J526" s="54">
        <f>IFERROR(QUADRO[[#This Row],[ADMISSAO]]+29,"")</f>
        <v/>
      </c>
      <c r="K526" s="54">
        <f>IFERROR(QUADRO[[#This Row],[EXP.30]]+60,"")</f>
        <v/>
      </c>
      <c r="L526" s="77" t="inlineStr">
        <is>
          <t>OK</t>
        </is>
      </c>
      <c r="M526" s="828">
        <f>IFERROR(VLOOKUP(QUADRO[[#This Row],[F. REGISTRO]]&amp;QUADRO[[#This Row],[L.ATUAL]],REFERENCIA!D:E,2,FALSE),IF(QUADRO[[#This Row],[F. REGISTRO]]="Gerente",2500,""))</f>
        <v/>
      </c>
      <c r="N526" s="31" t="inlineStr">
        <is>
          <t>Itaú</t>
        </is>
      </c>
      <c r="O526" s="147" t="n">
        <v>5297</v>
      </c>
      <c r="P526" s="147" t="n">
        <v>14645</v>
      </c>
      <c r="Q526" s="147" t="n">
        <v>7</v>
      </c>
      <c r="R526" s="31" t="inlineStr">
        <is>
          <t>Corrente</t>
        </is>
      </c>
      <c r="S526" s="168" t="inlineStr">
        <is>
          <t xml:space="preserve">TELEFONE </t>
        </is>
      </c>
      <c r="T526" s="361" t="n">
        <v>15998289829</v>
      </c>
      <c r="U526" s="79" t="inlineStr">
        <is>
          <t>leonardo.alvesb00@gmail.com</t>
        </is>
      </c>
      <c r="Z526" s="610" t="n"/>
    </row>
    <row r="527" hidden="1" ht="15" customHeight="1" s="490">
      <c r="A527" s="728" t="n">
        <v>1526</v>
      </c>
      <c r="B527" s="11" t="inlineStr">
        <is>
          <t>Inativo</t>
        </is>
      </c>
      <c r="C527" s="75" t="inlineStr">
        <is>
          <t>DAYANE GOMES DE OLIVEIRA</t>
        </is>
      </c>
      <c r="D527" s="75" t="inlineStr">
        <is>
          <t>135.147.066-38</t>
        </is>
      </c>
      <c r="E527" s="389" t="n">
        <v>17</v>
      </c>
      <c r="F527" s="389">
        <f>IFERROR(VLOOKUP(QUADRO[[#This Row],[L.ATUAL]],REFERENCIA!A:J,8,FALSE),"")</f>
        <v/>
      </c>
      <c r="G527" s="75" t="inlineStr">
        <is>
          <t>Vendedor</t>
        </is>
      </c>
      <c r="H527" s="75" t="inlineStr">
        <is>
          <t>Vendedor</t>
        </is>
      </c>
      <c r="I527" s="54" t="n">
        <v>45086</v>
      </c>
      <c r="J527" s="54">
        <f>IFERROR(QUADRO[[#This Row],[ADMISSAO]]+29,"")</f>
        <v/>
      </c>
      <c r="K527" s="54">
        <f>IFERROR(QUADRO[[#This Row],[EXP.30]]+60,"")</f>
        <v/>
      </c>
      <c r="L527" s="77" t="inlineStr">
        <is>
          <t>OK</t>
        </is>
      </c>
      <c r="M527" s="828">
        <f>IFERROR(VLOOKUP(QUADRO[[#This Row],[F. REGISTRO]]&amp;QUADRO[[#This Row],[L.ATUAL]],REFERENCIA!D:E,2,FALSE),IF(QUADRO[[#This Row],[F. REGISTRO]]="Gerente",2500,""))</f>
        <v/>
      </c>
      <c r="N527" s="31" t="inlineStr">
        <is>
          <t>Itaú</t>
        </is>
      </c>
      <c r="O527" s="147" t="n">
        <v>5636</v>
      </c>
      <c r="P527" s="147" t="n">
        <v>80779</v>
      </c>
      <c r="Q527" s="147" t="n">
        <v>3</v>
      </c>
      <c r="R527" s="31" t="inlineStr">
        <is>
          <t>Corrente</t>
        </is>
      </c>
      <c r="S527" s="168" t="n"/>
      <c r="T527" s="361" t="n"/>
      <c r="U527" s="105" t="n"/>
      <c r="Z527" s="610" t="n"/>
    </row>
    <row r="528" hidden="1" ht="15" customHeight="1" s="490">
      <c r="A528" s="728" t="n">
        <v>1527</v>
      </c>
      <c r="B528" s="11" t="inlineStr">
        <is>
          <t>Inativo</t>
        </is>
      </c>
      <c r="C528" s="75" t="inlineStr">
        <is>
          <t>EWERTHON THIAGO SILVA BATISTA</t>
        </is>
      </c>
      <c r="D528" s="75" t="inlineStr">
        <is>
          <t>450.530.168-01</t>
        </is>
      </c>
      <c r="E528" s="389" t="n">
        <v>33</v>
      </c>
      <c r="F528" s="389">
        <f>IFERROR(VLOOKUP(QUADRO[[#This Row],[L.ATUAL]],REFERENCIA!A:J,8,FALSE),"")</f>
        <v/>
      </c>
      <c r="G528" s="75" t="inlineStr">
        <is>
          <t>Vendedor</t>
        </is>
      </c>
      <c r="H528" s="75" t="inlineStr">
        <is>
          <t>VR</t>
        </is>
      </c>
      <c r="I528" s="54" t="n">
        <v>45086</v>
      </c>
      <c r="J528" s="54">
        <f>IFERROR(QUADRO[[#This Row],[ADMISSAO]]+29,"")</f>
        <v/>
      </c>
      <c r="K528" s="54">
        <f>IFERROR(QUADRO[[#This Row],[EXP.30]]+60,"")</f>
        <v/>
      </c>
      <c r="L528" s="77" t="inlineStr">
        <is>
          <t>OK</t>
        </is>
      </c>
      <c r="M528" s="828">
        <f>IFERROR(VLOOKUP(QUADRO[[#This Row],[F. REGISTRO]]&amp;QUADRO[[#This Row],[L.ATUAL]],REFERENCIA!D:E,2,FALSE),IF(QUADRO[[#This Row],[F. REGISTRO]]="Gerente",2500,""))</f>
        <v/>
      </c>
      <c r="N528" s="41" t="inlineStr">
        <is>
          <t>Itaú</t>
        </is>
      </c>
      <c r="O528" s="116" t="n">
        <v>5784</v>
      </c>
      <c r="P528" s="116" t="n">
        <v>26322</v>
      </c>
      <c r="Q528" s="116" t="n">
        <v>9</v>
      </c>
      <c r="R528" s="41" t="inlineStr">
        <is>
          <t>Corrente</t>
        </is>
      </c>
      <c r="S528" s="389" t="inlineStr">
        <is>
          <t>CPF</t>
        </is>
      </c>
      <c r="T528" s="116" t="inlineStr">
        <is>
          <t>450.530.168-01</t>
        </is>
      </c>
      <c r="U528" s="250" t="n"/>
      <c r="Z528" s="610" t="n"/>
    </row>
    <row r="529" hidden="1" ht="15" customHeight="1" s="490">
      <c r="A529" s="728" t="n">
        <v>1528</v>
      </c>
      <c r="B529" s="11" t="inlineStr">
        <is>
          <t>Inativo</t>
        </is>
      </c>
      <c r="C529" s="310" t="inlineStr">
        <is>
          <t>HEITOR LUTERO DORNELIS ATAIDE</t>
        </is>
      </c>
      <c r="D529" s="50" t="inlineStr">
        <is>
          <t>522.565.848-28</t>
        </is>
      </c>
      <c r="E529" s="389" t="n">
        <v>11</v>
      </c>
      <c r="F529" s="389">
        <f>IFERROR(VLOOKUP(QUADRO[[#This Row],[L.ATUAL]],REFERENCIA!A:J,8,FALSE),"")</f>
        <v/>
      </c>
      <c r="G529" s="27" t="inlineStr">
        <is>
          <t>Vendedor</t>
        </is>
      </c>
      <c r="H529" s="27" t="inlineStr">
        <is>
          <t>Vendedor</t>
        </is>
      </c>
      <c r="I529" s="29" t="n">
        <v>45091</v>
      </c>
      <c r="J529" s="29">
        <f>IFERROR(QUADRO[[#This Row],[ADMISSAO]]+29,"")</f>
        <v/>
      </c>
      <c r="K529" s="29">
        <f>IFERROR(QUADRO[[#This Row],[EXP.30]]+60,"")</f>
        <v/>
      </c>
      <c r="L529" s="77" t="inlineStr">
        <is>
          <t>OK</t>
        </is>
      </c>
      <c r="M529" s="823">
        <f>IFERROR(VLOOKUP(QUADRO[[#This Row],[F. REGISTRO]]&amp;QUADRO[[#This Row],[L.ATUAL]],REFERENCIA!D:E,2,FALSE),IF(QUADRO[[#This Row],[F. REGISTRO]]="Gerente",2500,""))</f>
        <v/>
      </c>
      <c r="N529" s="54" t="inlineStr">
        <is>
          <t>SANTANDER</t>
        </is>
      </c>
      <c r="O529" s="182" t="inlineStr">
        <is>
          <t>0008</t>
        </is>
      </c>
      <c r="P529" s="389" t="n">
        <v>1089703</v>
      </c>
      <c r="Q529" s="389" t="n">
        <v>0</v>
      </c>
      <c r="R529" s="41" t="inlineStr">
        <is>
          <t>Corrente</t>
        </is>
      </c>
      <c r="S529" s="389" t="inlineStr">
        <is>
          <t xml:space="preserve">TELEFONE </t>
        </is>
      </c>
      <c r="T529" s="723" t="inlineStr">
        <is>
          <t>(18) 988276579</t>
        </is>
      </c>
      <c r="U529" s="291" t="inlineStr">
        <is>
          <t>dornelesheitor37@gmail.com</t>
        </is>
      </c>
      <c r="V529" s="304" t="n"/>
      <c r="W529" s="305" t="n">
        <v>38231</v>
      </c>
      <c r="X529" s="305" t="n"/>
      <c r="Y529" s="26" t="n"/>
      <c r="Z529" s="610" t="n">
        <v>45657</v>
      </c>
    </row>
    <row r="530" hidden="1" ht="15" customHeight="1" s="490">
      <c r="A530" s="728" t="n">
        <v>1529</v>
      </c>
      <c r="B530" s="11" t="inlineStr">
        <is>
          <t>Inativo</t>
        </is>
      </c>
      <c r="C530" s="178" t="inlineStr">
        <is>
          <t xml:space="preserve">GABRIELA MENDES DE OLIVEIRA </t>
        </is>
      </c>
      <c r="D530" s="126" t="inlineStr">
        <is>
          <t>449.421.818-95</t>
        </is>
      </c>
      <c r="E530" s="389" t="n">
        <v>1</v>
      </c>
      <c r="F530" s="389">
        <f>IFERROR(VLOOKUP(QUADRO[[#This Row],[L.ATUAL]],REFERENCIA!A:J,8,FALSE),"")</f>
        <v/>
      </c>
      <c r="G530" s="75" t="inlineStr">
        <is>
          <t>Caixa</t>
        </is>
      </c>
      <c r="H530" s="75" t="inlineStr">
        <is>
          <t>Caixa</t>
        </is>
      </c>
      <c r="I530" s="54" t="n">
        <v>45091</v>
      </c>
      <c r="J530" s="54">
        <f>IFERROR(QUADRO[[#This Row],[ADMISSAO]]+29,"")</f>
        <v/>
      </c>
      <c r="K530" s="54">
        <f>IFERROR(QUADRO[[#This Row],[EXP.30]]+60,"")</f>
        <v/>
      </c>
      <c r="L530" s="77" t="inlineStr">
        <is>
          <t>OK</t>
        </is>
      </c>
      <c r="M530" s="828">
        <f>IFERROR(VLOOKUP(QUADRO[[#This Row],[F. REGISTRO]]&amp;QUADRO[[#This Row],[L.ATUAL]],REFERENCIA!D:E,2,FALSE),IF(QUADRO[[#This Row],[F. REGISTRO]]="Gerente",2500,""))</f>
        <v/>
      </c>
      <c r="N530" s="31" t="inlineStr">
        <is>
          <t>Itaú</t>
        </is>
      </c>
      <c r="O530" s="147" t="n">
        <v>3048</v>
      </c>
      <c r="P530" s="147" t="n">
        <v>44708</v>
      </c>
      <c r="Q530" s="147" t="n">
        <v>4</v>
      </c>
      <c r="R530" s="31" t="inlineStr">
        <is>
          <t>Corrente</t>
        </is>
      </c>
      <c r="S530" s="168" t="inlineStr">
        <is>
          <t xml:space="preserve">TELEFONE </t>
        </is>
      </c>
      <c r="T530" s="361" t="n">
        <v>15997305534</v>
      </c>
      <c r="U530" s="179" t="inlineStr">
        <is>
          <t>mendesga@outlook.com.br</t>
        </is>
      </c>
      <c r="Z530" s="610" t="n"/>
    </row>
    <row r="531" hidden="1" ht="15" customHeight="1" s="490">
      <c r="A531" s="728" t="n">
        <v>1530</v>
      </c>
      <c r="B531" s="11" t="inlineStr">
        <is>
          <t>Inativo</t>
        </is>
      </c>
      <c r="C531" s="81" t="inlineStr">
        <is>
          <t>GABRIEL SOUZA ROCHA</t>
        </is>
      </c>
      <c r="D531" s="126" t="inlineStr">
        <is>
          <t>367.631.858-71</t>
        </is>
      </c>
      <c r="E531" s="389" t="n">
        <v>5</v>
      </c>
      <c r="F531" s="389">
        <f>IFERROR(VLOOKUP(QUADRO[[#This Row],[L.ATUAL]],REFERENCIA!A:J,8,FALSE),"")</f>
        <v/>
      </c>
      <c r="G531" s="75" t="inlineStr">
        <is>
          <t xml:space="preserve">Vendedor </t>
        </is>
      </c>
      <c r="H531" s="75" t="inlineStr">
        <is>
          <t>Vendedor</t>
        </is>
      </c>
      <c r="I531" s="54" t="n">
        <v>45091</v>
      </c>
      <c r="J531" s="54">
        <f>IFERROR(QUADRO[[#This Row],[ADMISSAO]]+29,"")</f>
        <v/>
      </c>
      <c r="K531" s="54">
        <f>IFERROR(QUADRO[[#This Row],[EXP.30]]+60,"")</f>
        <v/>
      </c>
      <c r="L531" s="77" t="inlineStr">
        <is>
          <t>OK</t>
        </is>
      </c>
      <c r="M531" s="828">
        <f>IFERROR(VLOOKUP(QUADRO[[#This Row],[F. REGISTRO]]&amp;QUADRO[[#This Row],[L.ATUAL]],REFERENCIA!D:E,2,FALSE),IF(QUADRO[[#This Row],[F. REGISTRO]]="Gerente",2500,""))</f>
        <v/>
      </c>
      <c r="N531" s="31" t="inlineStr">
        <is>
          <t>Itaú</t>
        </is>
      </c>
      <c r="O531" s="147" t="n">
        <v>6520</v>
      </c>
      <c r="P531" s="147" t="n">
        <v>24669</v>
      </c>
      <c r="Q531" s="147" t="n">
        <v>2</v>
      </c>
      <c r="R531" s="31" t="inlineStr">
        <is>
          <t>Corrente</t>
        </is>
      </c>
      <c r="S531" s="168" t="inlineStr">
        <is>
          <t xml:space="preserve">TELEFONE </t>
        </is>
      </c>
      <c r="T531" s="361" t="n">
        <v>14991555373</v>
      </c>
      <c r="U531" s="180" t="inlineStr">
        <is>
          <t>rochagabriel.014@gmail.com</t>
        </is>
      </c>
      <c r="V531" s="302" t="n"/>
      <c r="W531" s="302" t="n"/>
      <c r="Z531" s="610" t="n"/>
    </row>
    <row r="532">
      <c r="A532" s="116" t="n">
        <v>1531</v>
      </c>
      <c r="B532" s="194" t="inlineStr">
        <is>
          <t>Ativo</t>
        </is>
      </c>
      <c r="C532" s="81" t="inlineStr">
        <is>
          <t>ITALO RODRIGUES ANGELONI</t>
        </is>
      </c>
      <c r="D532" s="181" t="inlineStr">
        <is>
          <t>431.706.138-47</t>
        </is>
      </c>
      <c r="E532" s="389" t="n">
        <v>7</v>
      </c>
      <c r="F532" s="389">
        <f>IFERROR(VLOOKUP(QUADRO[[#This Row],[L.ATUAL]],REFERENCIA!A:J,8,FALSE),"")</f>
        <v/>
      </c>
      <c r="G532" s="75" t="inlineStr">
        <is>
          <t>VENDEDOR</t>
        </is>
      </c>
      <c r="H532" s="75" t="inlineStr">
        <is>
          <t>GERENTE</t>
        </is>
      </c>
      <c r="I532" s="54" t="n">
        <v>45091</v>
      </c>
      <c r="J532" s="54">
        <f>IFERROR(QUADRO[[#This Row],[ADMISSAO]]+29,"")</f>
        <v/>
      </c>
      <c r="K532" s="54">
        <f>IFERROR(QUADRO[[#This Row],[EXP.30]]+60,"")</f>
        <v/>
      </c>
      <c r="L532" s="77" t="inlineStr">
        <is>
          <t>OK</t>
        </is>
      </c>
      <c r="M532" s="834">
        <f>IFERROR(VLOOKUP(QUADRO[[#This Row],[F. REGISTRO]]&amp;QUADRO[[#This Row],[L.ATUAL]],REFERENCIA!D:E,2,FALSE),IF(QUADRO[[#This Row],[F. REGISTRO]]="Gerente",2500,""))</f>
        <v/>
      </c>
      <c r="N532" s="31" t="inlineStr">
        <is>
          <t>Itaú</t>
        </is>
      </c>
      <c r="O532" s="147" t="n">
        <v>5641</v>
      </c>
      <c r="P532" s="147" t="n">
        <v>9150</v>
      </c>
      <c r="Q532" s="147" t="n">
        <v>8</v>
      </c>
      <c r="R532" s="31" t="inlineStr">
        <is>
          <t>Corrente</t>
        </is>
      </c>
      <c r="S532" s="102" t="inlineStr">
        <is>
          <t xml:space="preserve">TELEFONE </t>
        </is>
      </c>
      <c r="T532" s="361" t="n">
        <v>17981854800</v>
      </c>
      <c r="U532" s="291" t="inlineStr">
        <is>
          <t>italorodriguEsangEloni@gmail.com</t>
        </is>
      </c>
      <c r="V532" s="63" t="inlineStr">
        <is>
          <t>(17) 98185-4800</t>
        </is>
      </c>
      <c r="W532" s="64" t="n">
        <v>34524</v>
      </c>
      <c r="X532" s="64" t="inlineStr">
        <is>
          <t>SIM</t>
        </is>
      </c>
      <c r="Y532" s="295" t="n"/>
      <c r="Z532" s="246" t="n"/>
    </row>
    <row r="533" hidden="1" s="490">
      <c r="A533" s="116" t="n">
        <v>2261</v>
      </c>
      <c r="B533" s="481" t="inlineStr">
        <is>
          <t>Inativo</t>
        </is>
      </c>
      <c r="C533" s="361" t="inlineStr">
        <is>
          <t>CHRISTOPHER WILLIAM GOMES DOS SANTOS</t>
        </is>
      </c>
      <c r="D533" s="239" t="n">
        <v>17646738670</v>
      </c>
      <c r="E533" s="361" t="n">
        <v>26</v>
      </c>
      <c r="F533" s="389">
        <f>IFERROR(VLOOKUP(QUADRO[[#This Row],[L.ATUAL]],REFERENCIA!A:J,8,FALSE),"")</f>
        <v/>
      </c>
      <c r="G533" s="361" t="inlineStr">
        <is>
          <t>ESTOQUISTA</t>
        </is>
      </c>
      <c r="H533" s="361" t="inlineStr">
        <is>
          <t>ESTOQUISTA</t>
        </is>
      </c>
      <c r="I533" s="240" t="n">
        <v>45627</v>
      </c>
      <c r="J533" s="240">
        <f>IFERROR(QUADRO[[#This Row],[ADMISSAO]]+29,"")</f>
        <v/>
      </c>
      <c r="K533" s="240">
        <f>IFERROR(QUADRO[[#This Row],[EXP.30]]+60,"")</f>
        <v/>
      </c>
      <c r="L533" s="89" t="inlineStr">
        <is>
          <t>OK</t>
        </is>
      </c>
      <c r="M533" s="840">
        <f>IFERROR(VLOOKUP(QUADRO[[#This Row],[F. REGISTRO]]&amp;QUADRO[[#This Row],[L.ATUAL]],REFERENCIA!D:E,2,FALSE),IF(QUADRO[[#This Row],[F. REGISTRO]]="Gerente",2500,""))</f>
        <v/>
      </c>
      <c r="N533" s="54" t="inlineStr">
        <is>
          <t>SANTANDER</t>
        </is>
      </c>
      <c r="O533" s="361" t="n">
        <v>4272</v>
      </c>
      <c r="P533" s="242" t="inlineStr">
        <is>
          <t>02007622</t>
        </is>
      </c>
      <c r="Q533" s="361" t="n">
        <v>2</v>
      </c>
      <c r="R533" s="361" t="inlineStr">
        <is>
          <t>CORRENTE</t>
        </is>
      </c>
      <c r="S533" s="361" t="inlineStr">
        <is>
          <t>CPF</t>
        </is>
      </c>
      <c r="T533" s="233" t="n">
        <v>17646738670</v>
      </c>
      <c r="U533" s="507" t="inlineStr">
        <is>
          <t>contatochristopher34@gmail.com</t>
        </is>
      </c>
      <c r="V533" s="245" t="n">
        <v>31999247189</v>
      </c>
      <c r="W533" s="246" t="n">
        <v>38170</v>
      </c>
      <c r="X533" s="412" t="n"/>
      <c r="Y533" s="247" t="n"/>
      <c r="Z533" s="246" t="n">
        <v>45677</v>
      </c>
    </row>
    <row r="534" hidden="1" ht="15" customHeight="1" s="490">
      <c r="A534" s="728" t="n">
        <v>1533</v>
      </c>
      <c r="B534" s="11" t="inlineStr">
        <is>
          <t>Inativo</t>
        </is>
      </c>
      <c r="C534" s="75" t="inlineStr">
        <is>
          <t>ANGELA DE MOURA BARBOSA</t>
        </is>
      </c>
      <c r="D534" s="182" t="inlineStr">
        <is>
          <t>056.316.161-22</t>
        </is>
      </c>
      <c r="E534" s="389" t="n">
        <v>38</v>
      </c>
      <c r="F534" s="389">
        <f>IFERROR(VLOOKUP(QUADRO[[#This Row],[L.ATUAL]],REFERENCIA!A:J,8,FALSE),"")</f>
        <v/>
      </c>
      <c r="G534" s="75" t="inlineStr">
        <is>
          <t>Vendedor</t>
        </is>
      </c>
      <c r="H534" s="81" t="inlineStr">
        <is>
          <t>Vendedor</t>
        </is>
      </c>
      <c r="I534" s="83" t="n">
        <v>45254</v>
      </c>
      <c r="J534" s="83">
        <f>IFERROR(QUADRO[[#This Row],[ADMISSAO]]+29,"")</f>
        <v/>
      </c>
      <c r="K534" s="83">
        <f>IFERROR(QUADRO[[#This Row],[EXP.30]]+60,"")</f>
        <v/>
      </c>
      <c r="L534" s="51" t="inlineStr">
        <is>
          <t>OK</t>
        </is>
      </c>
      <c r="M534" s="829">
        <f>IFERROR(VLOOKUP(QUADRO[[#This Row],[F. REGISTRO]]&amp;QUADRO[[#This Row],[L.ATUAL]],REFERENCIA!D:E,2,FALSE),IF(QUADRO[[#This Row],[F. REGISTRO]]="Gerente",2500,""))</f>
        <v/>
      </c>
      <c r="N534" s="31" t="inlineStr">
        <is>
          <t>Itaú</t>
        </is>
      </c>
      <c r="O534" s="147" t="n"/>
      <c r="P534" s="147" t="n"/>
      <c r="Q534" s="147" t="n"/>
      <c r="R534" s="31" t="inlineStr">
        <is>
          <t>Corrente</t>
        </is>
      </c>
      <c r="S534" s="168" t="n"/>
      <c r="T534" s="232" t="inlineStr">
        <is>
          <t>05631616122</t>
        </is>
      </c>
      <c r="U534" s="84" t="n"/>
      <c r="V534" s="130" t="n"/>
      <c r="W534" s="130" t="n"/>
      <c r="Z534" s="611" t="n"/>
    </row>
    <row r="535" hidden="1" ht="15" customHeight="1" s="490">
      <c r="A535" s="728" t="n">
        <v>1534</v>
      </c>
      <c r="B535" s="11" t="inlineStr">
        <is>
          <t>Inativo</t>
        </is>
      </c>
      <c r="C535" s="81" t="inlineStr">
        <is>
          <t>GABRIEL SULZBACHER LEITE</t>
        </is>
      </c>
      <c r="D535" s="82" t="inlineStr">
        <is>
          <t xml:space="preserve">060.740.721-24  </t>
        </is>
      </c>
      <c r="E535" s="168" t="n">
        <v>34</v>
      </c>
      <c r="F535" s="389">
        <f>IFERROR(VLOOKUP(QUADRO[[#This Row],[L.ATUAL]],REFERENCIA!A:J,8,FALSE),"")</f>
        <v/>
      </c>
      <c r="G535" s="81" t="inlineStr">
        <is>
          <t>Vendedor</t>
        </is>
      </c>
      <c r="H535" s="81" t="inlineStr">
        <is>
          <t>Vendedor</t>
        </is>
      </c>
      <c r="I535" s="83" t="n">
        <v>45433</v>
      </c>
      <c r="J535" s="83">
        <f>IFERROR(QUADRO[[#This Row],[ADMISSAO]]+29,"")</f>
        <v/>
      </c>
      <c r="K535" s="83">
        <f>IFERROR(QUADRO[[#This Row],[EXP.30]]+60,"")</f>
        <v/>
      </c>
      <c r="L535" s="51" t="inlineStr">
        <is>
          <t>PENDENTE</t>
        </is>
      </c>
      <c r="M535" s="829">
        <f>IFERROR(VLOOKUP(QUADRO[[#This Row],[F. REGISTRO]]&amp;QUADRO[[#This Row],[L.ATUAL]],REFERENCIA!D:E,2,FALSE),IF(QUADRO[[#This Row],[F. REGISTRO]]="Gerente",2500,""))</f>
        <v/>
      </c>
      <c r="N535" s="31" t="inlineStr">
        <is>
          <t>Itaú</t>
        </is>
      </c>
      <c r="O535" s="147" t="n">
        <v>1433</v>
      </c>
      <c r="P535" s="232" t="inlineStr">
        <is>
          <t>0082628</t>
        </is>
      </c>
      <c r="Q535" s="147" t="n">
        <v>4</v>
      </c>
      <c r="R535" s="31" t="inlineStr">
        <is>
          <t>Corrente</t>
        </is>
      </c>
      <c r="S535" s="168" t="n"/>
      <c r="T535" s="140" t="inlineStr">
        <is>
          <t>gabrielsulzbacher481@gmail.com</t>
        </is>
      </c>
      <c r="U535" s="84" t="n"/>
      <c r="V535" s="124" t="n"/>
      <c r="W535" s="93" t="n"/>
      <c r="X535" s="294" t="n"/>
      <c r="Y535" s="294" t="n"/>
      <c r="Z535" s="610" t="n"/>
    </row>
    <row r="536" hidden="1" ht="15" customHeight="1" s="490">
      <c r="A536" s="728" t="n">
        <v>1535</v>
      </c>
      <c r="B536" s="11" t="inlineStr">
        <is>
          <t>Inativo</t>
        </is>
      </c>
      <c r="C536" s="27" t="inlineStr">
        <is>
          <t>GABRIELLY XAVIER DOS SANTOS</t>
        </is>
      </c>
      <c r="D536" s="27" t="inlineStr">
        <is>
          <t>070.046.781-56</t>
        </is>
      </c>
      <c r="E536" s="389" t="n">
        <v>30</v>
      </c>
      <c r="F536" s="389">
        <f>IFERROR(VLOOKUP(QUADRO[[#This Row],[L.ATUAL]],REFERENCIA!A:J,8,FALSE),"")</f>
        <v/>
      </c>
      <c r="G536" s="27" t="inlineStr">
        <is>
          <t>Vendedor</t>
        </is>
      </c>
      <c r="H536" s="27" t="inlineStr">
        <is>
          <t>Vendedor</t>
        </is>
      </c>
      <c r="I536" s="29" t="n">
        <v>44805</v>
      </c>
      <c r="J536" s="29">
        <f>IFERROR(QUADRO[[#This Row],[ADMISSAO]]+29,"")</f>
        <v/>
      </c>
      <c r="K536" s="29">
        <f>IFERROR(QUADRO[[#This Row],[EXP.30]]+60,"")</f>
        <v/>
      </c>
      <c r="L536" s="118" t="n"/>
      <c r="M536" s="823">
        <f>IFERROR(VLOOKUP(QUADRO[[#This Row],[F. REGISTRO]]&amp;QUADRO[[#This Row],[L.ATUAL]],REFERENCIA!D:E,2,FALSE),IF(QUADRO[[#This Row],[F. REGISTRO]]="Gerente",2500,""))</f>
        <v/>
      </c>
      <c r="N536" s="41" t="inlineStr">
        <is>
          <t>Itaú</t>
        </is>
      </c>
      <c r="O536" s="389" t="n">
        <v>1676</v>
      </c>
      <c r="P536" s="389" t="n">
        <v>52623</v>
      </c>
      <c r="Q536" s="389" t="n">
        <v>7</v>
      </c>
      <c r="R536" s="41" t="inlineStr">
        <is>
          <t>Corrente</t>
        </is>
      </c>
      <c r="S536" s="389" t="inlineStr">
        <is>
          <t>CPF</t>
        </is>
      </c>
      <c r="T536" s="389" t="inlineStr">
        <is>
          <t>070.046.781-56</t>
        </is>
      </c>
      <c r="U536" s="33" t="n"/>
      <c r="V536" s="184" t="n"/>
      <c r="W536" s="185" t="n"/>
      <c r="Z536" s="611" t="n"/>
    </row>
    <row r="537" customFormat="1" s="556">
      <c r="A537" s="424" t="n">
        <v>1532</v>
      </c>
      <c r="B537" s="554" t="inlineStr">
        <is>
          <t>Ativo</t>
        </is>
      </c>
      <c r="C537" s="571" t="inlineStr">
        <is>
          <t>RAFAEL DE MOURA BARBOSA</t>
        </is>
      </c>
      <c r="D537" s="558" t="inlineStr">
        <is>
          <t>056.316.241-41</t>
        </is>
      </c>
      <c r="E537" s="723" t="n">
        <v>38</v>
      </c>
      <c r="F537" s="389">
        <f>IFERROR(VLOOKUP(QUADRO[[#This Row],[L.ATUAL]],REFERENCIA!A:J,8,FALSE),"")</f>
        <v/>
      </c>
      <c r="G537" s="571" t="inlineStr">
        <is>
          <t>VENDEDOR</t>
        </is>
      </c>
      <c r="H537" s="571" t="inlineStr">
        <is>
          <t>GERENTE</t>
        </is>
      </c>
      <c r="I537" s="406" t="n">
        <v>45092</v>
      </c>
      <c r="J537" s="406">
        <f>IFERROR(QUADRO[[#This Row],[ADMISSAO]]+29,"")</f>
        <v/>
      </c>
      <c r="K537" s="406">
        <f>IFERROR(QUADRO[[#This Row],[EXP.30]]+60,"")</f>
        <v/>
      </c>
      <c r="L537" s="343" t="inlineStr">
        <is>
          <t>OK</t>
        </is>
      </c>
      <c r="M537" s="826">
        <f>IFERROR(VLOOKUP(QUADRO[[#This Row],[F. REGISTRO]]&amp;QUADRO[[#This Row],[L.ATUAL]],REFERENCIA!D:E,2,FALSE),IF(QUADRO[[#This Row],[F. REGISTRO]]="Gerente",2500,""))</f>
        <v/>
      </c>
      <c r="N537" s="406" t="inlineStr">
        <is>
          <t>SANTANDER</t>
        </is>
      </c>
      <c r="O537" s="424" t="n">
        <v>2968</v>
      </c>
      <c r="P537" s="841" t="inlineStr">
        <is>
          <t>03006574</t>
        </is>
      </c>
      <c r="Q537" s="424" t="n">
        <v>0</v>
      </c>
      <c r="R537" s="573" t="inlineStr">
        <is>
          <t>Corrente</t>
        </is>
      </c>
      <c r="S537" s="424" t="inlineStr">
        <is>
          <t>CPF</t>
        </is>
      </c>
      <c r="T537" s="587" t="inlineStr">
        <is>
          <t>05631624141</t>
        </is>
      </c>
      <c r="U537" s="73" t="n"/>
      <c r="V537" s="411" t="n"/>
      <c r="W537" s="412" t="n">
        <v>36603</v>
      </c>
      <c r="X537" s="412" t="inlineStr">
        <is>
          <t>NAO</t>
        </is>
      </c>
      <c r="Y537" s="413" t="n"/>
      <c r="Z537" s="412" t="n"/>
    </row>
    <row r="538" hidden="1" ht="15" customHeight="1" s="490">
      <c r="A538" s="728" t="n">
        <v>1537</v>
      </c>
      <c r="B538" s="11" t="inlineStr">
        <is>
          <t>Inativo</t>
        </is>
      </c>
      <c r="C538" s="75" t="inlineStr">
        <is>
          <t>GLEISON CLEIBER RODRIGUES LELIS</t>
        </is>
      </c>
      <c r="D538" s="75" t="inlineStr">
        <is>
          <t>096.061.016-22</t>
        </is>
      </c>
      <c r="E538" s="389" t="n">
        <v>17</v>
      </c>
      <c r="F538" s="389">
        <f>IFERROR(VLOOKUP(QUADRO[[#This Row],[L.ATUAL]],REFERENCIA!A:J,8,FALSE),"")</f>
        <v/>
      </c>
      <c r="G538" s="75" t="inlineStr">
        <is>
          <t>Vendedor</t>
        </is>
      </c>
      <c r="H538" s="75" t="inlineStr">
        <is>
          <t>Vendedor</t>
        </is>
      </c>
      <c r="I538" s="54" t="n">
        <v>45093</v>
      </c>
      <c r="J538" s="54">
        <f>IFERROR(QUADRO[[#This Row],[ADMISSAO]]+29,"")</f>
        <v/>
      </c>
      <c r="K538" s="54">
        <f>IFERROR(QUADRO[[#This Row],[EXP.30]]+60,"")</f>
        <v/>
      </c>
      <c r="L538" s="77" t="n"/>
      <c r="M538" s="828">
        <f>IFERROR(VLOOKUP(QUADRO[[#This Row],[F. REGISTRO]]&amp;QUADRO[[#This Row],[L.ATUAL]],REFERENCIA!D:E,2,FALSE),IF(QUADRO[[#This Row],[F. REGISTRO]]="Gerente",2500,""))</f>
        <v/>
      </c>
      <c r="N538" s="31" t="inlineStr">
        <is>
          <t>Itaú</t>
        </is>
      </c>
      <c r="O538" s="147" t="n">
        <v>1399</v>
      </c>
      <c r="P538" s="147" t="n">
        <v>91125</v>
      </c>
      <c r="Q538" s="147" t="n">
        <v>2</v>
      </c>
      <c r="R538" s="31" t="inlineStr">
        <is>
          <t>Corrente</t>
        </is>
      </c>
      <c r="S538" s="168" t="n"/>
      <c r="T538" s="361" t="n"/>
      <c r="U538" s="105" t="n"/>
      <c r="Z538" s="610" t="n"/>
    </row>
    <row r="539" hidden="1" ht="15" customHeight="1" s="490">
      <c r="A539" s="728" t="n">
        <v>1538</v>
      </c>
      <c r="B539" s="11" t="inlineStr">
        <is>
          <t>Inativo</t>
        </is>
      </c>
      <c r="C539" s="75" t="inlineStr">
        <is>
          <t>KIMBERLY PAMELA ALVES OLIVEIRA</t>
        </is>
      </c>
      <c r="D539" s="75" t="inlineStr">
        <is>
          <t>151.168.106-31</t>
        </is>
      </c>
      <c r="E539" s="389" t="n">
        <v>19</v>
      </c>
      <c r="F539" s="389">
        <f>IFERROR(VLOOKUP(QUADRO[[#This Row],[L.ATUAL]],REFERENCIA!A:J,8,FALSE),"")</f>
        <v/>
      </c>
      <c r="G539" s="75" t="inlineStr">
        <is>
          <t>Caixa</t>
        </is>
      </c>
      <c r="H539" s="75" t="inlineStr">
        <is>
          <t>Caixa</t>
        </is>
      </c>
      <c r="I539" s="54" t="n">
        <v>45093</v>
      </c>
      <c r="J539" s="54">
        <f>IFERROR(QUADRO[[#This Row],[ADMISSAO]]+29,"")</f>
        <v/>
      </c>
      <c r="K539" s="54">
        <f>IFERROR(QUADRO[[#This Row],[EXP.30]]+60,"")</f>
        <v/>
      </c>
      <c r="L539" s="51" t="inlineStr">
        <is>
          <t>OK</t>
        </is>
      </c>
      <c r="M539" s="830">
        <f>IFERROR(VLOOKUP(QUADRO[[#This Row],[F. REGISTRO]]&amp;QUADRO[[#This Row],[L.ATUAL]],REFERENCIA!D:E,2,FALSE),IF(QUADRO[[#This Row],[F. REGISTRO]]="Gerente",2500,""))</f>
        <v/>
      </c>
      <c r="N539" s="31" t="inlineStr">
        <is>
          <t>Itaú</t>
        </is>
      </c>
      <c r="O539" s="147" t="n"/>
      <c r="P539" s="147" t="n"/>
      <c r="Q539" s="147" t="n"/>
      <c r="R539" s="31" t="inlineStr">
        <is>
          <t>Corrente</t>
        </is>
      </c>
      <c r="S539" s="168" t="n"/>
      <c r="T539" s="147" t="n"/>
      <c r="U539" s="250" t="n"/>
      <c r="Z539" s="610" t="n"/>
    </row>
    <row r="540" hidden="1" ht="15" customHeight="1" s="490">
      <c r="A540" s="728" t="n">
        <v>1539</v>
      </c>
      <c r="B540" s="11" t="inlineStr">
        <is>
          <t>Inativo</t>
        </is>
      </c>
      <c r="C540" s="75" t="inlineStr">
        <is>
          <t>JOAO ALBERTO PEREIRA DE SOUZA</t>
        </is>
      </c>
      <c r="D540" s="75" t="inlineStr">
        <is>
          <t>417.260.098-07</t>
        </is>
      </c>
      <c r="E540" s="389" t="n">
        <v>15</v>
      </c>
      <c r="F540" s="389">
        <f>IFERROR(VLOOKUP(QUADRO[[#This Row],[L.ATUAL]],REFERENCIA!A:J,8,FALSE),"")</f>
        <v/>
      </c>
      <c r="G540" s="75" t="inlineStr">
        <is>
          <t>Vendedor</t>
        </is>
      </c>
      <c r="H540" s="27" t="inlineStr">
        <is>
          <t>Vendedor</t>
        </is>
      </c>
      <c r="I540" s="54" t="n">
        <v>45094</v>
      </c>
      <c r="J540" s="54">
        <f>IFERROR(QUADRO[[#This Row],[ADMISSAO]]+29,"")</f>
        <v/>
      </c>
      <c r="K540" s="54">
        <f>IFERROR(QUADRO[[#This Row],[EXP.30]]+60,"")</f>
        <v/>
      </c>
      <c r="L540" s="77" t="inlineStr">
        <is>
          <t>OK</t>
        </is>
      </c>
      <c r="M540" s="828">
        <f>IFERROR(VLOOKUP(QUADRO[[#This Row],[F. REGISTRO]]&amp;QUADRO[[#This Row],[L.ATUAL]],REFERENCIA!D:E,2,FALSE),IF(QUADRO[[#This Row],[F. REGISTRO]]="Gerente",2500,""))</f>
        <v/>
      </c>
      <c r="N540" s="41" t="inlineStr">
        <is>
          <t>Itaú</t>
        </is>
      </c>
      <c r="O540" s="147" t="n">
        <v>774</v>
      </c>
      <c r="P540" s="147" t="n">
        <v>24187</v>
      </c>
      <c r="Q540" s="147" t="n">
        <v>1</v>
      </c>
      <c r="R540" s="31" t="inlineStr">
        <is>
          <t>Corrente</t>
        </is>
      </c>
      <c r="S540" s="168" t="inlineStr">
        <is>
          <t>CPF</t>
        </is>
      </c>
      <c r="T540" s="187" t="inlineStr">
        <is>
          <t>417.260.098-07</t>
        </is>
      </c>
      <c r="U540" s="79" t="inlineStr">
        <is>
          <t>CONTATOJOAOALBERTO21@GMAIL.COM</t>
        </is>
      </c>
      <c r="Z540" s="610" t="n"/>
    </row>
    <row r="541" hidden="1" ht="15" customHeight="1" s="490">
      <c r="A541" s="728" t="n">
        <v>1540</v>
      </c>
      <c r="B541" s="11" t="inlineStr">
        <is>
          <t>Inativo</t>
        </is>
      </c>
      <c r="C541" s="75" t="inlineStr">
        <is>
          <t>GUSTAVO CAMPOS DO AMARAL</t>
        </is>
      </c>
      <c r="D541" s="182" t="inlineStr">
        <is>
          <t>023.510.541-48</t>
        </is>
      </c>
      <c r="E541" s="389" t="n">
        <v>30</v>
      </c>
      <c r="F541" s="389">
        <f>IFERROR(VLOOKUP(QUADRO[[#This Row],[L.ATUAL]],REFERENCIA!A:J,8,FALSE),"")</f>
        <v/>
      </c>
      <c r="G541" s="75" t="inlineStr">
        <is>
          <t>Vendedor</t>
        </is>
      </c>
      <c r="H541" s="81" t="inlineStr">
        <is>
          <t xml:space="preserve">Vendedor </t>
        </is>
      </c>
      <c r="I541" s="83" t="n">
        <v>45259</v>
      </c>
      <c r="J541" s="83">
        <f>IFERROR(QUADRO[[#This Row],[ADMISSAO]]+29,"")</f>
        <v/>
      </c>
      <c r="K541" s="83">
        <f>IFERROR(QUADRO[[#This Row],[EXP.30]]+60,"")</f>
        <v/>
      </c>
      <c r="L541" s="51" t="inlineStr">
        <is>
          <t>OK</t>
        </is>
      </c>
      <c r="M541" s="829">
        <f>IFERROR(VLOOKUP(QUADRO[[#This Row],[F. REGISTRO]]&amp;QUADRO[[#This Row],[L.ATUAL]],REFERENCIA!D:E,2,FALSE),IF(QUADRO[[#This Row],[F. REGISTRO]]="Gerente",2500,""))</f>
        <v/>
      </c>
      <c r="N541" s="31" t="inlineStr">
        <is>
          <t>Itaú</t>
        </is>
      </c>
      <c r="O541" s="147" t="n">
        <v>7876</v>
      </c>
      <c r="P541" s="147" t="n">
        <v>45388</v>
      </c>
      <c r="Q541" s="147" t="n">
        <v>2</v>
      </c>
      <c r="R541" s="31" t="inlineStr">
        <is>
          <t>Corrente</t>
        </is>
      </c>
      <c r="S541" s="168" t="n"/>
      <c r="T541" s="147" t="n">
        <v>65999088773</v>
      </c>
      <c r="U541" s="84" t="n"/>
      <c r="Z541" s="610" t="n"/>
    </row>
    <row r="542" hidden="1" ht="15" customHeight="1" s="490">
      <c r="A542" s="728" t="n">
        <v>1541</v>
      </c>
      <c r="B542" s="11" t="inlineStr">
        <is>
          <t>Inativo</t>
        </is>
      </c>
      <c r="C542" s="171" t="inlineStr">
        <is>
          <t>MICHEL JEKEMEN DAMAZIO YAMAMOTO</t>
        </is>
      </c>
      <c r="D542" s="310" t="inlineStr">
        <is>
          <t>235.557.118-06</t>
        </is>
      </c>
      <c r="E542" s="728" t="n">
        <v>24</v>
      </c>
      <c r="F542" s="389">
        <f>IFERROR(VLOOKUP(QUADRO[[#This Row],[L.ATUAL]],REFERENCIA!A:J,8,FALSE),"")</f>
        <v/>
      </c>
      <c r="G542" s="728" t="inlineStr">
        <is>
          <t>Vendedor</t>
        </is>
      </c>
      <c r="H542" s="728" t="inlineStr">
        <is>
          <t>Vendedor</t>
        </is>
      </c>
      <c r="I542" s="172" t="n">
        <v>45101</v>
      </c>
      <c r="J542" s="172">
        <f>IFERROR(QUADRO[[#This Row],[ADMISSAO]]+29,"")</f>
        <v/>
      </c>
      <c r="K542" s="172">
        <f>IFERROR(QUADRO[[#This Row],[EXP.30]]+60,"")</f>
        <v/>
      </c>
      <c r="L542" s="188" t="inlineStr">
        <is>
          <t>OK</t>
        </is>
      </c>
      <c r="M542" s="842">
        <f>IFERROR(VLOOKUP(QUADRO[[#This Row],[F. REGISTRO]]&amp;QUADRO[[#This Row],[L.ATUAL]],REFERENCIA!D:E,2,FALSE),IF(QUADRO[[#This Row],[F. REGISTRO]]="Gerente",2500,""))</f>
        <v/>
      </c>
      <c r="N542" s="189" t="inlineStr">
        <is>
          <t>Itaú</t>
        </is>
      </c>
      <c r="O542" s="219" t="n">
        <v>4536</v>
      </c>
      <c r="P542" s="219" t="n">
        <v>55887</v>
      </c>
      <c r="Q542" s="389" t="n">
        <v>9</v>
      </c>
      <c r="R542" s="41" t="inlineStr">
        <is>
          <t>Corrente</t>
        </is>
      </c>
      <c r="S542" s="389" t="inlineStr">
        <is>
          <t>E-MAIL</t>
        </is>
      </c>
      <c r="T542" s="140" t="inlineStr">
        <is>
          <t>MICHELDAMAZIO1@GMAIL.COM</t>
        </is>
      </c>
      <c r="U542" s="291" t="inlineStr">
        <is>
          <t>MICHELDAMAZIO1@GMAIL.COM</t>
        </is>
      </c>
      <c r="Z542" s="610" t="n"/>
    </row>
    <row r="543" hidden="1" ht="15" customHeight="1" s="490">
      <c r="A543" s="728" t="n">
        <v>1542</v>
      </c>
      <c r="B543" s="11" t="inlineStr">
        <is>
          <t>Inativo</t>
        </is>
      </c>
      <c r="C543" s="171" t="inlineStr">
        <is>
          <t>DAVI RODRIGO PERCINOTI</t>
        </is>
      </c>
      <c r="D543" s="190" t="inlineStr">
        <is>
          <t>072.566.851-22</t>
        </is>
      </c>
      <c r="E543" s="728" t="n">
        <v>29</v>
      </c>
      <c r="F543" s="389">
        <f>IFERROR(VLOOKUP(QUADRO[[#This Row],[L.ATUAL]],REFERENCIA!A:J,8,FALSE),"")</f>
        <v/>
      </c>
      <c r="G543" s="171" t="inlineStr">
        <is>
          <t>Vendedor</t>
        </is>
      </c>
      <c r="H543" s="171" t="inlineStr">
        <is>
          <t>Vendedor</t>
        </is>
      </c>
      <c r="I543" s="172" t="n">
        <v>45101</v>
      </c>
      <c r="J543" s="172">
        <f>IFERROR(QUADRO[[#This Row],[ADMISSAO]]+29,"")</f>
        <v/>
      </c>
      <c r="K543" s="172">
        <f>IFERROR(QUADRO[[#This Row],[EXP.30]]+60,"")</f>
        <v/>
      </c>
      <c r="L543" s="191" t="inlineStr">
        <is>
          <t>OK</t>
        </is>
      </c>
      <c r="M543" s="842">
        <f>IFERROR(VLOOKUP(QUADRO[[#This Row],[F. REGISTRO]]&amp;QUADRO[[#This Row],[L.ATUAL]],REFERENCIA!D:E,2,FALSE),IF(QUADRO[[#This Row],[F. REGISTRO]]="Gerente",2500,""))</f>
        <v/>
      </c>
      <c r="N543" s="192" t="inlineStr">
        <is>
          <t>Itaú</t>
        </is>
      </c>
      <c r="O543" s="219" t="n">
        <v>482</v>
      </c>
      <c r="P543" s="219" t="n">
        <v>85491</v>
      </c>
      <c r="Q543" s="389" t="n">
        <v>6</v>
      </c>
      <c r="R543" s="41" t="inlineStr">
        <is>
          <t>Corrente</t>
        </is>
      </c>
      <c r="S543" s="389" t="inlineStr">
        <is>
          <t xml:space="preserve">TELEFONE </t>
        </is>
      </c>
      <c r="T543" s="175" t="n">
        <v>67991989282</v>
      </c>
      <c r="U543" s="291" t="inlineStr">
        <is>
          <t>davirodrigo904@gmail.com</t>
        </is>
      </c>
      <c r="Z543" s="610" t="n"/>
    </row>
    <row r="544" hidden="1" ht="15" customHeight="1" s="490">
      <c r="A544" s="728" t="n">
        <v>1543</v>
      </c>
      <c r="B544" s="193" t="inlineStr">
        <is>
          <t>Inativo</t>
        </is>
      </c>
      <c r="C544" s="171" t="inlineStr">
        <is>
          <t>TAINARA CORREIA GUIMARAES CARLOS</t>
        </is>
      </c>
      <c r="D544" s="190" t="inlineStr">
        <is>
          <t>483.959.848-71</t>
        </is>
      </c>
      <c r="E544" s="728" t="n">
        <v>20</v>
      </c>
      <c r="F544" s="389">
        <f>IFERROR(VLOOKUP(QUADRO[[#This Row],[L.ATUAL]],REFERENCIA!A:J,8,FALSE),"")</f>
        <v/>
      </c>
      <c r="G544" s="171" t="inlineStr">
        <is>
          <t xml:space="preserve">Vendedora </t>
        </is>
      </c>
      <c r="H544" s="171" t="inlineStr">
        <is>
          <t xml:space="preserve">Vendedora </t>
        </is>
      </c>
      <c r="I544" s="172" t="n">
        <v>45101</v>
      </c>
      <c r="J544" s="29">
        <f>IFERROR(QUADRO[[#This Row],[ADMISSAO]]+29,"")</f>
        <v/>
      </c>
      <c r="K544" s="29">
        <f>IFERROR(QUADRO[[#This Row],[EXP.30]]+60,"")</f>
        <v/>
      </c>
      <c r="L544" s="191" t="inlineStr">
        <is>
          <t>Sem registro</t>
        </is>
      </c>
      <c r="M544" s="842">
        <f>IFERROR(VLOOKUP(QUADRO[[#This Row],[F. REGISTRO]]&amp;QUADRO[[#This Row],[L.ATUAL]],REFERENCIA!D:E,2,FALSE),IF(QUADRO[[#This Row],[F. REGISTRO]]="Gerente",2500,""))</f>
        <v/>
      </c>
      <c r="N544" s="192" t="inlineStr">
        <is>
          <t>Itaú</t>
        </is>
      </c>
      <c r="O544" s="219" t="n"/>
      <c r="P544" s="219" t="n"/>
      <c r="Q544" s="219" t="n"/>
      <c r="R544" s="219" t="inlineStr">
        <is>
          <t>Corrente</t>
        </is>
      </c>
      <c r="S544" s="389" t="inlineStr">
        <is>
          <t xml:space="preserve">TELEFONE </t>
        </is>
      </c>
      <c r="T544" s="175" t="n">
        <v>19997385507</v>
      </c>
      <c r="U544" s="176" t="n"/>
      <c r="Z544" s="610" t="n"/>
    </row>
    <row r="545" hidden="1" ht="15" customHeight="1" s="490">
      <c r="A545" s="728" t="n">
        <v>1544</v>
      </c>
      <c r="B545" s="193" t="inlineStr">
        <is>
          <t>Inativo</t>
        </is>
      </c>
      <c r="C545" s="171" t="inlineStr">
        <is>
          <t xml:space="preserve">PEDRO HENRIQUE SOARES FERREIRA </t>
        </is>
      </c>
      <c r="D545" s="190" t="inlineStr">
        <is>
          <t>102.268.316-04</t>
        </is>
      </c>
      <c r="E545" s="728" t="n">
        <v>31</v>
      </c>
      <c r="F545" s="389">
        <f>IFERROR(VLOOKUP(QUADRO[[#This Row],[L.ATUAL]],REFERENCIA!A:J,8,FALSE),"")</f>
        <v/>
      </c>
      <c r="G545" s="171" t="inlineStr">
        <is>
          <t xml:space="preserve">Vendedor </t>
        </is>
      </c>
      <c r="H545" s="171" t="inlineStr">
        <is>
          <t xml:space="preserve">Vendedor </t>
        </is>
      </c>
      <c r="I545" s="172" t="n">
        <v>45105</v>
      </c>
      <c r="J545" s="172">
        <f>IFERROR(QUADRO[[#This Row],[ADMISSAO]]+29,"")</f>
        <v/>
      </c>
      <c r="K545" s="172">
        <f>IFERROR(QUADRO[[#This Row],[EXP.30]]+60,"")</f>
        <v/>
      </c>
      <c r="L545" s="191" t="inlineStr">
        <is>
          <t>OK</t>
        </is>
      </c>
      <c r="M545" s="842">
        <f>IFERROR(VLOOKUP(QUADRO[[#This Row],[F. REGISTRO]]&amp;QUADRO[[#This Row],[L.ATUAL]],REFERENCIA!D:E,2,FALSE),IF(QUADRO[[#This Row],[F. REGISTRO]]="Gerente",2500,""))</f>
        <v/>
      </c>
      <c r="N545" s="31" t="inlineStr">
        <is>
          <t>Itaú</t>
        </is>
      </c>
      <c r="O545" s="219" t="n">
        <v>925</v>
      </c>
      <c r="P545" s="219" t="n">
        <v>25029</v>
      </c>
      <c r="Q545" s="219" t="n">
        <v>2</v>
      </c>
      <c r="R545" s="219" t="inlineStr">
        <is>
          <t>Corrente</t>
        </is>
      </c>
      <c r="S545" s="389" t="inlineStr">
        <is>
          <t>CPF</t>
        </is>
      </c>
      <c r="T545" s="175" t="n">
        <v>10226831604</v>
      </c>
      <c r="U545" s="291" t="inlineStr">
        <is>
          <t>hsfpedrohenrique@gmail.com</t>
        </is>
      </c>
      <c r="Z545" s="610" t="n"/>
    </row>
    <row r="546" hidden="1" ht="15" customHeight="1" s="490">
      <c r="A546" s="728" t="n">
        <v>1545</v>
      </c>
      <c r="B546" s="194" t="inlineStr">
        <is>
          <t>Inativo</t>
        </is>
      </c>
      <c r="C546" s="728" t="inlineStr">
        <is>
          <t>SEBASTIAO HENRIQUE BALBINO PIRES</t>
        </is>
      </c>
      <c r="D546" s="126" t="inlineStr">
        <is>
          <t>525.819.418-39</t>
        </is>
      </c>
      <c r="E546" s="116" t="n">
        <v>4</v>
      </c>
      <c r="F546" s="389">
        <f>IFERROR(VLOOKUP(QUADRO[[#This Row],[L.ATUAL]],REFERENCIA!A:J,8,FALSE),"")</f>
        <v/>
      </c>
      <c r="G546" s="116" t="inlineStr">
        <is>
          <t xml:space="preserve">Vendedor </t>
        </is>
      </c>
      <c r="H546" s="116" t="inlineStr">
        <is>
          <t>Trainee</t>
        </is>
      </c>
      <c r="I546" s="54" t="n">
        <v>45105</v>
      </c>
      <c r="J546" s="54">
        <f>IFERROR(QUADRO[[#This Row],[ADMISSAO]]+29,"")</f>
        <v/>
      </c>
      <c r="K546" s="54">
        <f>IFERROR(QUADRO[[#This Row],[EXP.30]]+60,"")</f>
        <v/>
      </c>
      <c r="L546" s="118" t="inlineStr">
        <is>
          <t>OK</t>
        </is>
      </c>
      <c r="M546" s="828">
        <f>IFERROR(VLOOKUP(QUADRO[[#This Row],[F. REGISTRO]]&amp;QUADRO[[#This Row],[L.ATUAL]],REFERENCIA!D:E,2,FALSE),IF(QUADRO[[#This Row],[F. REGISTRO]]="Gerente",2500,""))</f>
        <v/>
      </c>
      <c r="N546" s="54" t="inlineStr">
        <is>
          <t>SANTANDER</t>
        </is>
      </c>
      <c r="O546" s="116" t="n"/>
      <c r="P546" s="116" t="n"/>
      <c r="Q546" s="116" t="n"/>
      <c r="R546" s="41" t="inlineStr">
        <is>
          <t>Corrente</t>
        </is>
      </c>
      <c r="S546" s="389" t="inlineStr">
        <is>
          <t xml:space="preserve">TELEFONE </t>
        </is>
      </c>
      <c r="T546" s="723" t="n">
        <v>15998431133</v>
      </c>
      <c r="U546" s="291" t="inlineStr">
        <is>
          <t>sebaphone6s@gmail.com</t>
        </is>
      </c>
      <c r="Z546" s="610" t="n"/>
    </row>
    <row r="547" hidden="1" ht="15" customHeight="1" s="490">
      <c r="A547" s="728" t="n">
        <v>1546</v>
      </c>
      <c r="B547" s="193" t="inlineStr">
        <is>
          <t>Inativo</t>
        </is>
      </c>
      <c r="C547" s="171" t="inlineStr">
        <is>
          <t>EDUARDO ALFONSI</t>
        </is>
      </c>
      <c r="D547" s="190" t="inlineStr">
        <is>
          <t>417.729-108-05</t>
        </is>
      </c>
      <c r="E547" s="728" t="n">
        <v>22</v>
      </c>
      <c r="F547" s="389">
        <f>IFERROR(VLOOKUP(QUADRO[[#This Row],[L.ATUAL]],REFERENCIA!A:J,8,FALSE),"")</f>
        <v/>
      </c>
      <c r="G547" s="171" t="inlineStr">
        <is>
          <t>Vendedor</t>
        </is>
      </c>
      <c r="H547" s="171" t="inlineStr">
        <is>
          <t xml:space="preserve">Vendedor </t>
        </is>
      </c>
      <c r="I547" s="172" t="n">
        <v>45105</v>
      </c>
      <c r="J547" s="172">
        <f>IFERROR(QUADRO[[#This Row],[ADMISSAO]]+29,"")</f>
        <v/>
      </c>
      <c r="K547" s="172">
        <f>IFERROR(QUADRO[[#This Row],[EXP.30]]+60,"")</f>
        <v/>
      </c>
      <c r="L547" s="191" t="inlineStr">
        <is>
          <t>OK</t>
        </is>
      </c>
      <c r="M547" s="842">
        <f>IFERROR(VLOOKUP(QUADRO[[#This Row],[F. REGISTRO]]&amp;QUADRO[[#This Row],[L.ATUAL]],REFERENCIA!D:E,2,FALSE),IF(QUADRO[[#This Row],[F. REGISTRO]]="Gerente",2500,""))</f>
        <v/>
      </c>
      <c r="N547" s="192" t="inlineStr">
        <is>
          <t>Itaú</t>
        </is>
      </c>
      <c r="O547" s="219" t="n">
        <v>1651</v>
      </c>
      <c r="P547" s="219" t="n">
        <v>41715</v>
      </c>
      <c r="Q547" s="219" t="n">
        <v>4</v>
      </c>
      <c r="R547" s="41" t="inlineStr">
        <is>
          <t>Corrente</t>
        </is>
      </c>
      <c r="S547" s="389" t="inlineStr">
        <is>
          <t xml:space="preserve">TELEFONE </t>
        </is>
      </c>
      <c r="T547" s="175" t="n">
        <v>15991948116</v>
      </c>
      <c r="U547" s="291" t="inlineStr">
        <is>
          <t>eduardo.10go@hotmail.com</t>
        </is>
      </c>
      <c r="V547" s="294" t="n"/>
      <c r="W547" s="294" t="n"/>
      <c r="X547" s="294" t="n"/>
      <c r="Y547" s="294" t="n"/>
      <c r="Z547" s="611" t="n"/>
    </row>
    <row r="548" hidden="1" ht="15" customHeight="1" s="490">
      <c r="A548" s="728" t="n">
        <v>1547</v>
      </c>
      <c r="B548" s="11" t="inlineStr">
        <is>
          <t>Inativo</t>
        </is>
      </c>
      <c r="C548" s="75" t="inlineStr">
        <is>
          <t>LORENA GABRIELA MASSOTTI TRIZO</t>
        </is>
      </c>
      <c r="D548" s="75" t="inlineStr">
        <is>
          <t>484.239.838-89</t>
        </is>
      </c>
      <c r="E548" s="389" t="n">
        <v>3</v>
      </c>
      <c r="F548" s="389">
        <f>IFERROR(VLOOKUP(QUADRO[[#This Row],[L.ATUAL]],REFERENCIA!A:J,8,FALSE),"")</f>
        <v/>
      </c>
      <c r="G548" s="75" t="inlineStr">
        <is>
          <t>Caixa</t>
        </is>
      </c>
      <c r="H548" s="75" t="inlineStr">
        <is>
          <t>Caixa</t>
        </is>
      </c>
      <c r="I548" s="54" t="n">
        <v>45106</v>
      </c>
      <c r="J548" s="54">
        <f>IFERROR(QUADRO[[#This Row],[ADMISSAO]]+29,"")</f>
        <v/>
      </c>
      <c r="K548" s="54">
        <f>IFERROR(QUADRO[[#This Row],[EXP.30]]+60,"")</f>
        <v/>
      </c>
      <c r="L548" s="51" t="inlineStr">
        <is>
          <t>OK</t>
        </is>
      </c>
      <c r="M548" s="830">
        <f>IFERROR(VLOOKUP(QUADRO[[#This Row],[F. REGISTRO]]&amp;QUADRO[[#This Row],[L.ATUAL]],REFERENCIA!D:E,2,FALSE),IF(QUADRO[[#This Row],[F. REGISTRO]]="Gerente",2500,""))</f>
        <v/>
      </c>
      <c r="N548" s="31" t="inlineStr">
        <is>
          <t>Itaú</t>
        </is>
      </c>
      <c r="O548" s="147" t="n">
        <v>6520</v>
      </c>
      <c r="P548" s="147" t="n">
        <v>35766</v>
      </c>
      <c r="Q548" s="147" t="n">
        <v>3</v>
      </c>
      <c r="R548" s="31" t="inlineStr">
        <is>
          <t>Corrente</t>
        </is>
      </c>
      <c r="S548" s="168" t="inlineStr">
        <is>
          <t>CPF</t>
        </is>
      </c>
      <c r="T548" s="147" t="n">
        <v>48423983889</v>
      </c>
      <c r="U548" s="250" t="n"/>
      <c r="Z548" s="610" t="n"/>
    </row>
    <row r="549" hidden="1" ht="15" customHeight="1" s="490">
      <c r="A549" s="728" t="n">
        <v>1548</v>
      </c>
      <c r="B549" s="193" t="inlineStr">
        <is>
          <t>Inativo</t>
        </is>
      </c>
      <c r="C549" s="171" t="inlineStr">
        <is>
          <t>BRENO ALVES RABELO</t>
        </is>
      </c>
      <c r="D549" s="190" t="inlineStr">
        <is>
          <t>135.782.226-07</t>
        </is>
      </c>
      <c r="E549" s="728" t="n">
        <v>19</v>
      </c>
      <c r="F549" s="389">
        <f>IFERROR(VLOOKUP(QUADRO[[#This Row],[L.ATUAL]],REFERENCIA!A:J,8,FALSE),"")</f>
        <v/>
      </c>
      <c r="G549" s="171" t="inlineStr">
        <is>
          <t xml:space="preserve">Vendedor </t>
        </is>
      </c>
      <c r="H549" s="171" t="inlineStr">
        <is>
          <t xml:space="preserve">Vendedor </t>
        </is>
      </c>
      <c r="I549" s="172" t="n">
        <v>45106</v>
      </c>
      <c r="J549" s="195">
        <f>IFERROR(QUADRO[[#This Row],[ADMISSAO]]+29,"")</f>
        <v/>
      </c>
      <c r="K549" s="172">
        <f>IFERROR(QUADRO[[#This Row],[EXP.30]]+60,"")</f>
        <v/>
      </c>
      <c r="L549" s="191" t="inlineStr">
        <is>
          <t>OK</t>
        </is>
      </c>
      <c r="M549" s="842">
        <f>IFERROR(VLOOKUP(QUADRO[[#This Row],[F. REGISTRO]]&amp;QUADRO[[#This Row],[L.ATUAL]],REFERENCIA!D:E,2,FALSE),IF(QUADRO[[#This Row],[F. REGISTRO]]="Gerente",2500,""))</f>
        <v/>
      </c>
      <c r="N549" s="31" t="inlineStr">
        <is>
          <t>Itaú</t>
        </is>
      </c>
      <c r="O549" s="219" t="n">
        <v>6506</v>
      </c>
      <c r="P549" s="219" t="n">
        <v>22835</v>
      </c>
      <c r="Q549" s="219" t="n">
        <v>9</v>
      </c>
      <c r="R549" s="219" t="inlineStr">
        <is>
          <t>Corrente</t>
        </is>
      </c>
      <c r="S549" s="389" t="inlineStr">
        <is>
          <t xml:space="preserve">TELEFONE </t>
        </is>
      </c>
      <c r="T549" s="175" t="n">
        <v>31972196777</v>
      </c>
      <c r="U549" s="291" t="inlineStr">
        <is>
          <t>BRENOAR25@OUTLOOK.COM</t>
        </is>
      </c>
      <c r="Z549" s="610" t="n"/>
    </row>
    <row r="550" hidden="1" ht="15" customHeight="1" s="490">
      <c r="A550" s="728" t="n">
        <v>1549</v>
      </c>
      <c r="B550" s="11" t="inlineStr">
        <is>
          <t>Inativo</t>
        </is>
      </c>
      <c r="C550" s="75" t="inlineStr">
        <is>
          <t>DIEGO GABRIEL CONCEICAO DE SOUZA</t>
        </is>
      </c>
      <c r="D550" s="126" t="inlineStr">
        <is>
          <t>028.149.911-08</t>
        </is>
      </c>
      <c r="E550" s="389" t="n">
        <v>14</v>
      </c>
      <c r="F550" s="389">
        <f>IFERROR(VLOOKUP(QUADRO[[#This Row],[L.ATUAL]],REFERENCIA!A:J,8,FALSE),"")</f>
        <v/>
      </c>
      <c r="G550" s="75" t="inlineStr">
        <is>
          <t>Vendedor</t>
        </is>
      </c>
      <c r="H550" s="75" t="inlineStr">
        <is>
          <t>Vendedor</t>
        </is>
      </c>
      <c r="I550" s="54" t="n">
        <v>45106</v>
      </c>
      <c r="J550" s="54">
        <f>IFERROR(QUADRO[[#This Row],[ADMISSAO]]+29,"")</f>
        <v/>
      </c>
      <c r="K550" s="54">
        <f>IFERROR(QUADRO[[#This Row],[EXP.30]]+60,"")</f>
        <v/>
      </c>
      <c r="L550" s="51" t="inlineStr">
        <is>
          <t>OK</t>
        </is>
      </c>
      <c r="M550" s="830">
        <f>IFERROR(VLOOKUP(QUADRO[[#This Row],[F. REGISTRO]]&amp;QUADRO[[#This Row],[L.ATUAL]],REFERENCIA!D:E,2,FALSE),IF(QUADRO[[#This Row],[F. REGISTRO]]="Gerente",2500,""))</f>
        <v/>
      </c>
      <c r="N550" s="31" t="inlineStr">
        <is>
          <t>Itaú</t>
        </is>
      </c>
      <c r="O550" s="147" t="n">
        <v>91</v>
      </c>
      <c r="P550" s="147" t="n">
        <v>87357</v>
      </c>
      <c r="Q550" s="147" t="n">
        <v>0</v>
      </c>
      <c r="R550" s="31" t="inlineStr">
        <is>
          <t>Corrente</t>
        </is>
      </c>
      <c r="S550" s="168" t="inlineStr">
        <is>
          <t>CPF</t>
        </is>
      </c>
      <c r="T550" s="147" t="inlineStr">
        <is>
          <t>028.149.911-08</t>
        </is>
      </c>
      <c r="U550" s="196" t="inlineStr">
        <is>
          <t xml:space="preserve">diego0112souza@gmail.com      </t>
        </is>
      </c>
      <c r="V550" s="294" t="n"/>
      <c r="W550" s="294" t="n"/>
      <c r="X550" s="294" t="n"/>
      <c r="Y550" s="294" t="n"/>
      <c r="Z550" s="611" t="n"/>
    </row>
    <row r="551" hidden="1" ht="15" customHeight="1" s="490">
      <c r="A551" s="728" t="n">
        <v>1550</v>
      </c>
      <c r="B551" s="11" t="inlineStr">
        <is>
          <t>Inativo</t>
        </is>
      </c>
      <c r="C551" s="27" t="inlineStr">
        <is>
          <t>GUILHERME AUGUSTO BATISTA BEIRA</t>
        </is>
      </c>
      <c r="D551" s="27" t="inlineStr">
        <is>
          <t>506.867.408-74</t>
        </is>
      </c>
      <c r="E551" s="389" t="n">
        <v>2</v>
      </c>
      <c r="F551" s="389">
        <f>IFERROR(VLOOKUP(QUADRO[[#This Row],[L.ATUAL]],REFERENCIA!A:J,8,FALSE),"")</f>
        <v/>
      </c>
      <c r="G551" s="27" t="inlineStr">
        <is>
          <t>Vendedor</t>
        </is>
      </c>
      <c r="H551" s="27" t="inlineStr">
        <is>
          <t>Vendedor</t>
        </is>
      </c>
      <c r="I551" s="29" t="n">
        <v>45108</v>
      </c>
      <c r="J551" s="29">
        <f>IFERROR(QUADRO[[#This Row],[ADMISSAO]]+29,"")</f>
        <v/>
      </c>
      <c r="K551" s="29">
        <f>IFERROR(QUADRO[[#This Row],[EXP.30]]+60,"")</f>
        <v/>
      </c>
      <c r="L551" s="118" t="inlineStr">
        <is>
          <t>OK</t>
        </is>
      </c>
      <c r="M551" s="823">
        <f>IFERROR(VLOOKUP(QUADRO[[#This Row],[F. REGISTRO]]&amp;QUADRO[[#This Row],[L.ATUAL]],REFERENCIA!D:E,2,FALSE),IF(QUADRO[[#This Row],[F. REGISTRO]]="Gerente",2500,""))</f>
        <v/>
      </c>
      <c r="N551" s="41" t="inlineStr">
        <is>
          <t>Itaú</t>
        </is>
      </c>
      <c r="O551" s="389" t="n">
        <v>4522</v>
      </c>
      <c r="P551" s="389" t="n">
        <v>57255</v>
      </c>
      <c r="Q551" s="389" t="n">
        <v>3</v>
      </c>
      <c r="R551" s="41" t="inlineStr">
        <is>
          <t>Corrente</t>
        </is>
      </c>
      <c r="S551" s="389" t="inlineStr">
        <is>
          <t>CPF</t>
        </is>
      </c>
      <c r="T551" s="723" t="n">
        <v>50686740874</v>
      </c>
      <c r="U551" s="413" t="inlineStr">
        <is>
          <t>gui.beira14@gmail.com</t>
        </is>
      </c>
      <c r="Z551" s="610" t="n"/>
    </row>
    <row r="552" hidden="1" ht="15" customHeight="1" s="490">
      <c r="A552" s="728" t="n">
        <v>1551</v>
      </c>
      <c r="B552" s="11" t="inlineStr">
        <is>
          <t>Inativo</t>
        </is>
      </c>
      <c r="C552" s="75" t="inlineStr">
        <is>
          <t>JESSICA FONSECA DE CAMARGO</t>
        </is>
      </c>
      <c r="D552" s="126" t="inlineStr">
        <is>
          <t>437.597.808-22</t>
        </is>
      </c>
      <c r="E552" s="389" t="n">
        <v>24</v>
      </c>
      <c r="F552" s="389">
        <f>IFERROR(VLOOKUP(QUADRO[[#This Row],[L.ATUAL]],REFERENCIA!A:J,8,FALSE),"")</f>
        <v/>
      </c>
      <c r="G552" s="75" t="inlineStr">
        <is>
          <t>Vendedor</t>
        </is>
      </c>
      <c r="H552" s="75" t="inlineStr">
        <is>
          <t>Vendedor</t>
        </is>
      </c>
      <c r="I552" s="54" t="n">
        <v>45108</v>
      </c>
      <c r="J552" s="54">
        <f>IFERROR(QUADRO[[#This Row],[ADMISSAO]]+29,"")</f>
        <v/>
      </c>
      <c r="K552" s="54">
        <f>IFERROR(QUADRO[[#This Row],[EXP.30]]+60,"")</f>
        <v/>
      </c>
      <c r="L552" s="51" t="inlineStr">
        <is>
          <t>OK</t>
        </is>
      </c>
      <c r="M552" s="830">
        <f>IFERROR(VLOOKUP(QUADRO[[#This Row],[F. REGISTRO]]&amp;QUADRO[[#This Row],[L.ATUAL]],REFERENCIA!D:E,2,FALSE),IF(QUADRO[[#This Row],[F. REGISTRO]]="Gerente",2500,""))</f>
        <v/>
      </c>
      <c r="N552" s="31" t="inlineStr">
        <is>
          <t>Itaú</t>
        </is>
      </c>
      <c r="O552" s="147" t="n">
        <v>6417</v>
      </c>
      <c r="P552" s="147" t="n">
        <v>48665</v>
      </c>
      <c r="Q552" s="147" t="n">
        <v>8</v>
      </c>
      <c r="R552" s="31" t="inlineStr">
        <is>
          <t>Corrente</t>
        </is>
      </c>
      <c r="S552" s="168" t="n"/>
      <c r="T552" s="147" t="n"/>
      <c r="U552" s="250" t="n"/>
      <c r="V552" s="294" t="n"/>
      <c r="W552" s="294" t="n"/>
      <c r="X552" s="294" t="n"/>
      <c r="Y552" s="294" t="n"/>
      <c r="Z552" s="611" t="n"/>
    </row>
    <row r="553" hidden="1" ht="15" customHeight="1" s="490">
      <c r="A553" s="728" t="n">
        <v>1552</v>
      </c>
      <c r="B553" s="197" t="inlineStr">
        <is>
          <t>Inativo</t>
        </is>
      </c>
      <c r="C553" s="198" t="inlineStr">
        <is>
          <t>DAVID LUCAS SIQUEIRA DA SILVA</t>
        </is>
      </c>
      <c r="D553" s="199" t="inlineStr">
        <is>
          <t>415.024.398-08</t>
        </is>
      </c>
      <c r="E553" s="729" t="n">
        <v>10</v>
      </c>
      <c r="F553" s="389">
        <f>IFERROR(VLOOKUP(QUADRO[[#This Row],[L.ATUAL]],REFERENCIA!A:J,8,FALSE),"")</f>
        <v/>
      </c>
      <c r="G553" s="200" t="inlineStr">
        <is>
          <t>Vendedor</t>
        </is>
      </c>
      <c r="H553" s="200" t="inlineStr">
        <is>
          <t>VR</t>
        </is>
      </c>
      <c r="I553" s="329" t="n">
        <v>45112</v>
      </c>
      <c r="J553" s="329">
        <f>IFERROR(QUADRO[[#This Row],[ADMISSAO]]+29,"")</f>
        <v/>
      </c>
      <c r="K553" s="329">
        <f>IFERROR(QUADRO[[#This Row],[EXP.30]]+60,"")</f>
        <v/>
      </c>
      <c r="L553" s="202" t="inlineStr">
        <is>
          <t>OK</t>
        </is>
      </c>
      <c r="M553" s="843">
        <f>IFERROR(VLOOKUP(QUADRO[[#This Row],[F. REGISTRO]]&amp;QUADRO[[#This Row],[L.ATUAL]],REFERENCIA!D:E,2,FALSE),IF(QUADRO[[#This Row],[F. REGISTRO]]="Gerente",2500,""))</f>
        <v/>
      </c>
      <c r="N553" s="203" t="inlineStr">
        <is>
          <t>Itaú</t>
        </is>
      </c>
      <c r="O553" s="734" t="n">
        <v>502</v>
      </c>
      <c r="P553" s="734" t="n">
        <v>68899</v>
      </c>
      <c r="Q553" s="734" t="n">
        <v>7</v>
      </c>
      <c r="R553" s="203" t="inlineStr">
        <is>
          <t>Corrente</t>
        </is>
      </c>
      <c r="S553" s="732" t="n"/>
      <c r="T553" s="734" t="n"/>
      <c r="U553" s="206" t="n"/>
      <c r="Z553" s="610" t="n"/>
    </row>
    <row r="554" hidden="1" ht="15" customHeight="1" s="490">
      <c r="A554" s="728" t="n">
        <v>1553</v>
      </c>
      <c r="B554" s="11" t="inlineStr">
        <is>
          <t>Inativo</t>
        </is>
      </c>
      <c r="C554" s="75" t="inlineStr">
        <is>
          <t>YNAIE SOL GOMES DE MOURA</t>
        </is>
      </c>
      <c r="D554" s="75" t="inlineStr">
        <is>
          <t>514.008.168-74</t>
        </is>
      </c>
      <c r="E554" s="389" t="n">
        <v>10</v>
      </c>
      <c r="F554" s="389">
        <f>IFERROR(VLOOKUP(QUADRO[[#This Row],[L.ATUAL]],REFERENCIA!A:J,8,FALSE),"")</f>
        <v/>
      </c>
      <c r="G554" s="75" t="inlineStr">
        <is>
          <t>Vendedor</t>
        </is>
      </c>
      <c r="H554" s="75" t="inlineStr">
        <is>
          <t>Vendedor</t>
        </is>
      </c>
      <c r="I554" s="54" t="n">
        <v>45112</v>
      </c>
      <c r="J554" s="54">
        <f>IFERROR(QUADRO[[#This Row],[ADMISSAO]]+29,"")</f>
        <v/>
      </c>
      <c r="K554" s="54">
        <f>IFERROR(QUADRO[[#This Row],[EXP.30]]+60,"")</f>
        <v/>
      </c>
      <c r="L554" s="51" t="inlineStr">
        <is>
          <t>OK</t>
        </is>
      </c>
      <c r="M554" s="830">
        <f>IFERROR(VLOOKUP(QUADRO[[#This Row],[F. REGISTRO]]&amp;QUADRO[[#This Row],[L.ATUAL]],REFERENCIA!D:E,2,FALSE),IF(QUADRO[[#This Row],[F. REGISTRO]]="Gerente",2500,""))</f>
        <v/>
      </c>
      <c r="N554" s="31" t="inlineStr">
        <is>
          <t>Itaú</t>
        </is>
      </c>
      <c r="O554" s="147" t="n">
        <v>792</v>
      </c>
      <c r="P554" s="147" t="n">
        <v>29274</v>
      </c>
      <c r="Q554" s="147" t="n">
        <v>0</v>
      </c>
      <c r="R554" s="31" t="inlineStr">
        <is>
          <t>Corrente</t>
        </is>
      </c>
      <c r="S554" s="168" t="n"/>
      <c r="T554" s="147" t="n"/>
      <c r="U554" s="250" t="inlineStr">
        <is>
          <t>YNAIEYAKE@GMAIL.COM</t>
        </is>
      </c>
      <c r="Z554" s="610" t="n"/>
    </row>
    <row r="555" hidden="1" ht="15" customHeight="1" s="490">
      <c r="A555" s="728" t="n">
        <v>1554</v>
      </c>
      <c r="B555" s="11" t="inlineStr">
        <is>
          <t>Inativo</t>
        </is>
      </c>
      <c r="C555" s="75" t="inlineStr">
        <is>
          <t>WALLACE SANTOS DA SILVA</t>
        </is>
      </c>
      <c r="D555" s="75" t="inlineStr">
        <is>
          <t>469.168.028-47</t>
        </is>
      </c>
      <c r="E555" s="389" t="n">
        <v>21</v>
      </c>
      <c r="F555" s="389">
        <f>IFERROR(VLOOKUP(QUADRO[[#This Row],[L.ATUAL]],REFERENCIA!A:J,8,FALSE),"")</f>
        <v/>
      </c>
      <c r="G555" s="75" t="inlineStr">
        <is>
          <t>Vendedor</t>
        </is>
      </c>
      <c r="H555" s="75" t="inlineStr">
        <is>
          <t>Sub Gerente</t>
        </is>
      </c>
      <c r="I555" s="54" t="n">
        <v>45112</v>
      </c>
      <c r="J555" s="54">
        <f>IFERROR(QUADRO[[#This Row],[ADMISSAO]]+29,"")</f>
        <v/>
      </c>
      <c r="K555" s="54">
        <f>IFERROR(QUADRO[[#This Row],[EXP.30]]+60,"")</f>
        <v/>
      </c>
      <c r="L555" s="51" t="inlineStr">
        <is>
          <t>OK</t>
        </is>
      </c>
      <c r="M555" s="830">
        <f>IFERROR(VLOOKUP(QUADRO[[#This Row],[F. REGISTRO]]&amp;QUADRO[[#This Row],[L.ATUAL]],REFERENCIA!D:E,2,FALSE),IF(QUADRO[[#This Row],[F. REGISTRO]]="Gerente",2500,""))</f>
        <v/>
      </c>
      <c r="N555" s="31" t="inlineStr">
        <is>
          <t>Itaú</t>
        </is>
      </c>
      <c r="O555" s="147" t="n">
        <v>4533</v>
      </c>
      <c r="P555" s="147" t="n">
        <v>26346</v>
      </c>
      <c r="Q555" s="147" t="n">
        <v>5</v>
      </c>
      <c r="R555" s="31" t="inlineStr">
        <is>
          <t>Corrente</t>
        </is>
      </c>
      <c r="S555" s="168" t="n"/>
      <c r="T555" s="147" t="n"/>
      <c r="U555" s="291" t="inlineStr">
        <is>
          <t xml:space="preserve">wallacesantos17@gmail.com      </t>
        </is>
      </c>
      <c r="Z555" s="610" t="n"/>
    </row>
    <row r="556" hidden="1" ht="15" customHeight="1" s="490">
      <c r="A556" s="728" t="n">
        <v>1555</v>
      </c>
      <c r="B556" s="11" t="inlineStr">
        <is>
          <t>Inativo</t>
        </is>
      </c>
      <c r="C556" s="75" t="inlineStr">
        <is>
          <t>JULIA CRISTINA DE ASSIS ROCHA</t>
        </is>
      </c>
      <c r="D556" s="75" t="inlineStr">
        <is>
          <t>020.427.016-29</t>
        </is>
      </c>
      <c r="E556" s="389" t="n">
        <v>19</v>
      </c>
      <c r="F556" s="389">
        <f>IFERROR(VLOOKUP(QUADRO[[#This Row],[L.ATUAL]],REFERENCIA!A:J,8,FALSE),"")</f>
        <v/>
      </c>
      <c r="G556" s="75" t="inlineStr">
        <is>
          <t>Vendedor</t>
        </is>
      </c>
      <c r="H556" s="75" t="inlineStr">
        <is>
          <t>Vendedor</t>
        </is>
      </c>
      <c r="I556" s="54" t="n">
        <v>45112</v>
      </c>
      <c r="J556" s="54">
        <f>IFERROR(QUADRO[[#This Row],[ADMISSAO]]+29,"")</f>
        <v/>
      </c>
      <c r="K556" s="54">
        <f>IFERROR(QUADRO[[#This Row],[EXP.30]]+60,"")</f>
        <v/>
      </c>
      <c r="L556" s="51" t="inlineStr">
        <is>
          <t>PENDENTE</t>
        </is>
      </c>
      <c r="M556" s="830">
        <f>IFERROR(VLOOKUP(QUADRO[[#This Row],[F. REGISTRO]]&amp;QUADRO[[#This Row],[L.ATUAL]],REFERENCIA!D:E,2,FALSE),IF(QUADRO[[#This Row],[F. REGISTRO]]="Gerente",2500,""))</f>
        <v/>
      </c>
      <c r="N556" s="31" t="inlineStr">
        <is>
          <t>Itaú</t>
        </is>
      </c>
      <c r="O556" s="147" t="n">
        <v>8610</v>
      </c>
      <c r="P556" s="147" t="n">
        <v>25387</v>
      </c>
      <c r="Q556" s="147" t="n">
        <v>7</v>
      </c>
      <c r="R556" s="31" t="inlineStr">
        <is>
          <t>Corrente</t>
        </is>
      </c>
      <c r="S556" s="168" t="n"/>
      <c r="T556" s="147" t="n"/>
      <c r="U556" s="250" t="n"/>
      <c r="Z556" s="610" t="n"/>
    </row>
    <row r="557" hidden="1" ht="15" customHeight="1" s="490">
      <c r="A557" s="728" t="n">
        <v>1556</v>
      </c>
      <c r="B557" s="11" t="inlineStr">
        <is>
          <t>Inativo</t>
        </is>
      </c>
      <c r="C557" s="75" t="inlineStr">
        <is>
          <t>JOAO GABRIEL DE CARVALHO TEIXEIRA</t>
        </is>
      </c>
      <c r="D557" s="126" t="inlineStr">
        <is>
          <t>080.080.576-37</t>
        </is>
      </c>
      <c r="E557" s="389" t="n">
        <v>26</v>
      </c>
      <c r="F557" s="389">
        <f>IFERROR(VLOOKUP(QUADRO[[#This Row],[L.ATUAL]],REFERENCIA!A:J,8,FALSE),"")</f>
        <v/>
      </c>
      <c r="G557" s="75" t="inlineStr">
        <is>
          <t>Vendedor</t>
        </is>
      </c>
      <c r="H557" s="75" t="inlineStr">
        <is>
          <t>Trainee</t>
        </is>
      </c>
      <c r="I557" s="54" t="n">
        <v>45114</v>
      </c>
      <c r="J557" s="54">
        <f>IFERROR(QUADRO[[#This Row],[ADMISSAO]]+29,"")</f>
        <v/>
      </c>
      <c r="K557" s="54">
        <f>IFERROR(QUADRO[[#This Row],[EXP.30]]+60,"")</f>
        <v/>
      </c>
      <c r="L557" s="77" t="inlineStr">
        <is>
          <t>OK</t>
        </is>
      </c>
      <c r="M557" s="828">
        <f>IFERROR(VLOOKUP(QUADRO[[#This Row],[F. REGISTRO]]&amp;QUADRO[[#This Row],[L.ATUAL]],REFERENCIA!D:E,2,FALSE),IF(QUADRO[[#This Row],[F. REGISTRO]]="Gerente",2500,""))</f>
        <v/>
      </c>
      <c r="N557" s="41" t="inlineStr">
        <is>
          <t>Itaú</t>
        </is>
      </c>
      <c r="O557" s="116" t="n">
        <v>1382</v>
      </c>
      <c r="P557" s="116" t="n">
        <v>61687</v>
      </c>
      <c r="Q557" s="116" t="n">
        <v>6</v>
      </c>
      <c r="R557" s="41" t="inlineStr">
        <is>
          <t>Corrente</t>
        </is>
      </c>
      <c r="S557" s="389" t="n"/>
      <c r="T557" s="116" t="n"/>
      <c r="U557" s="291" t="inlineStr">
        <is>
          <t xml:space="preserve">JOAOGONSALVESDECARVALHO@GMAIL.COM      </t>
        </is>
      </c>
      <c r="Z557" s="610" t="n"/>
    </row>
    <row r="558" hidden="1" ht="15" customHeight="1" s="490">
      <c r="A558" s="728" t="n">
        <v>1557</v>
      </c>
      <c r="B558" s="11" t="inlineStr">
        <is>
          <t>Inativo</t>
        </is>
      </c>
      <c r="C558" s="75" t="inlineStr">
        <is>
          <t>CYNTHIA MARCIAL SILVA</t>
        </is>
      </c>
      <c r="D558" s="75" t="inlineStr">
        <is>
          <t>063.993.955-42</t>
        </is>
      </c>
      <c r="E558" s="389" t="n">
        <v>25</v>
      </c>
      <c r="F558" s="389">
        <f>IFERROR(VLOOKUP(QUADRO[[#This Row],[L.ATUAL]],REFERENCIA!A:J,8,FALSE),"")</f>
        <v/>
      </c>
      <c r="G558" s="75" t="inlineStr">
        <is>
          <t>Vendedor</t>
        </is>
      </c>
      <c r="H558" s="75" t="inlineStr">
        <is>
          <t>Vendedor</t>
        </is>
      </c>
      <c r="I558" s="54" t="n">
        <v>45114</v>
      </c>
      <c r="J558" s="54">
        <f>IFERROR(QUADRO[[#This Row],[ADMISSAO]]+29,"")</f>
        <v/>
      </c>
      <c r="K558" s="54">
        <f>IFERROR(QUADRO[[#This Row],[EXP.30]]+60,"")</f>
        <v/>
      </c>
      <c r="L558" s="51" t="inlineStr">
        <is>
          <t>OK</t>
        </is>
      </c>
      <c r="M558" s="830">
        <f>IFERROR(VLOOKUP(QUADRO[[#This Row],[F. REGISTRO]]&amp;QUADRO[[#This Row],[L.ATUAL]],REFERENCIA!D:E,2,FALSE),IF(QUADRO[[#This Row],[F. REGISTRO]]="Gerente",2500,""))</f>
        <v/>
      </c>
      <c r="N558" s="31" t="inlineStr">
        <is>
          <t>Itaú</t>
        </is>
      </c>
      <c r="O558" s="147" t="n">
        <v>8820</v>
      </c>
      <c r="P558" s="147" t="n">
        <v>29006</v>
      </c>
      <c r="Q558" s="147" t="n">
        <v>5</v>
      </c>
      <c r="R558" s="31" t="inlineStr">
        <is>
          <t>Corrente</t>
        </is>
      </c>
      <c r="S558" s="168" t="n"/>
      <c r="T558" s="147" t="n"/>
      <c r="U558" s="291" t="inlineStr">
        <is>
          <t xml:space="preserve">CYNTHIAMISA@GMAIL.COM      </t>
        </is>
      </c>
      <c r="V558" s="294" t="n"/>
      <c r="W558" s="294" t="n"/>
      <c r="X558" s="294" t="n"/>
      <c r="Y558" s="294" t="n"/>
      <c r="Z558" s="611" t="n"/>
    </row>
    <row r="559" hidden="1" ht="15" customHeight="1" s="490">
      <c r="A559" s="728" t="n">
        <v>1558</v>
      </c>
      <c r="B559" s="11" t="inlineStr">
        <is>
          <t>Inativo</t>
        </is>
      </c>
      <c r="C559" s="207" t="inlineStr">
        <is>
          <t>SAMUEL LUCAS EVANGELISTA COELHO</t>
        </is>
      </c>
      <c r="D559" s="126" t="inlineStr">
        <is>
          <t>150.319.076-57</t>
        </is>
      </c>
      <c r="E559" s="389" t="n">
        <v>25</v>
      </c>
      <c r="F559" s="389">
        <f>IFERROR(VLOOKUP(QUADRO[[#This Row],[L.ATUAL]],REFERENCIA!A:J,8,FALSE),"")</f>
        <v/>
      </c>
      <c r="G559" s="75" t="inlineStr">
        <is>
          <t>Vendedor</t>
        </is>
      </c>
      <c r="H559" s="75" t="inlineStr">
        <is>
          <t>Trainee</t>
        </is>
      </c>
      <c r="I559" s="54" t="n">
        <v>45115</v>
      </c>
      <c r="J559" s="54">
        <f>IFERROR(QUADRO[[#This Row],[ADMISSAO]]+29,"")</f>
        <v/>
      </c>
      <c r="K559" s="54">
        <f>IFERROR(QUADRO[[#This Row],[EXP.30]]+60,"")</f>
        <v/>
      </c>
      <c r="L559" s="77" t="inlineStr">
        <is>
          <t>OK</t>
        </is>
      </c>
      <c r="M559" s="828">
        <f>IFERROR(VLOOKUP(QUADRO[[#This Row],[F. REGISTRO]]&amp;QUADRO[[#This Row],[L.ATUAL]],REFERENCIA!D:E,2,FALSE),IF(QUADRO[[#This Row],[F. REGISTRO]]="Gerente",2500,""))</f>
        <v/>
      </c>
      <c r="N559" s="41" t="inlineStr">
        <is>
          <t>Itaú</t>
        </is>
      </c>
      <c r="O559" s="116" t="n">
        <v>6633</v>
      </c>
      <c r="P559" s="116" t="n">
        <v>46961</v>
      </c>
      <c r="Q559" s="116" t="n">
        <v>1</v>
      </c>
      <c r="R559" s="41" t="inlineStr">
        <is>
          <t>Corrente</t>
        </is>
      </c>
      <c r="S559" s="389" t="n"/>
      <c r="T559" s="116" t="n"/>
      <c r="U559" s="250" t="n"/>
      <c r="Z559" s="610" t="n"/>
    </row>
    <row r="560" hidden="1" ht="15" customHeight="1" s="490">
      <c r="A560" s="728" t="n">
        <v>1559</v>
      </c>
      <c r="B560" s="11" t="inlineStr">
        <is>
          <t>Inativo</t>
        </is>
      </c>
      <c r="C560" s="75" t="inlineStr">
        <is>
          <t>LAURA DUARTE DE MIRANDO GOMES</t>
        </is>
      </c>
      <c r="D560" s="75" t="inlineStr">
        <is>
          <t>161.780.306-57</t>
        </is>
      </c>
      <c r="E560" s="389" t="n">
        <v>19</v>
      </c>
      <c r="F560" s="389">
        <f>IFERROR(VLOOKUP(QUADRO[[#This Row],[L.ATUAL]],REFERENCIA!A:J,8,FALSE),"")</f>
        <v/>
      </c>
      <c r="G560" s="75" t="inlineStr">
        <is>
          <t>Vendedor</t>
        </is>
      </c>
      <c r="H560" s="75" t="inlineStr">
        <is>
          <t>Vendedor</t>
        </is>
      </c>
      <c r="I560" s="54" t="n">
        <v>45115</v>
      </c>
      <c r="J560" s="54">
        <f>IFERROR(QUADRO[[#This Row],[ADMISSAO]]+29,"")</f>
        <v/>
      </c>
      <c r="K560" s="54">
        <f>IFERROR(QUADRO[[#This Row],[EXP.30]]+60,"")</f>
        <v/>
      </c>
      <c r="L560" s="51" t="inlineStr">
        <is>
          <t>OK</t>
        </is>
      </c>
      <c r="M560" s="830">
        <f>IFERROR(VLOOKUP(QUADRO[[#This Row],[F. REGISTRO]]&amp;QUADRO[[#This Row],[L.ATUAL]],REFERENCIA!D:E,2,FALSE),IF(QUADRO[[#This Row],[F. REGISTRO]]="Gerente",2500,""))</f>
        <v/>
      </c>
      <c r="N560" s="31" t="inlineStr">
        <is>
          <t>Itaú</t>
        </is>
      </c>
      <c r="O560" s="147" t="n">
        <v>3334</v>
      </c>
      <c r="P560" s="147" t="n">
        <v>22124</v>
      </c>
      <c r="Q560" s="147" t="n">
        <v>4</v>
      </c>
      <c r="R560" s="31" t="inlineStr">
        <is>
          <t>Corrente</t>
        </is>
      </c>
      <c r="S560" s="168" t="inlineStr">
        <is>
          <t xml:space="preserve">TELEFONE </t>
        </is>
      </c>
      <c r="T560" s="147" t="n">
        <v>31996388903</v>
      </c>
      <c r="U560" s="250" t="n"/>
      <c r="Z560" s="610" t="n"/>
    </row>
    <row r="561" hidden="1" ht="15" customHeight="1" s="490">
      <c r="A561" s="728" t="n">
        <v>1560</v>
      </c>
      <c r="B561" s="11" t="inlineStr">
        <is>
          <t>Inativo</t>
        </is>
      </c>
      <c r="C561" s="75" t="inlineStr">
        <is>
          <t>CAIO ALEXANDRE CAMILO PIRES</t>
        </is>
      </c>
      <c r="D561" s="75" t="inlineStr">
        <is>
          <t>496.606.528-36</t>
        </is>
      </c>
      <c r="E561" s="389" t="n">
        <v>12</v>
      </c>
      <c r="F561" s="389">
        <f>IFERROR(VLOOKUP(QUADRO[[#This Row],[L.ATUAL]],REFERENCIA!A:J,8,FALSE),"")</f>
        <v/>
      </c>
      <c r="G561" s="75" t="inlineStr">
        <is>
          <t>Vendedor</t>
        </is>
      </c>
      <c r="H561" s="75" t="inlineStr">
        <is>
          <t>Vendedor</t>
        </is>
      </c>
      <c r="I561" s="54" t="n">
        <v>45115</v>
      </c>
      <c r="J561" s="54">
        <f>IFERROR(QUADRO[[#This Row],[ADMISSAO]]+29,"")</f>
        <v/>
      </c>
      <c r="K561" s="54">
        <f>IFERROR(QUADRO[[#This Row],[EXP.30]]+60,"")</f>
        <v/>
      </c>
      <c r="L561" s="51" t="inlineStr">
        <is>
          <t>OK</t>
        </is>
      </c>
      <c r="M561" s="830">
        <f>IFERROR(VLOOKUP(QUADRO[[#This Row],[F. REGISTRO]]&amp;QUADRO[[#This Row],[L.ATUAL]],REFERENCIA!D:E,2,FALSE),IF(QUADRO[[#This Row],[F. REGISTRO]]="Gerente",2500,""))</f>
        <v/>
      </c>
      <c r="N561" s="31" t="inlineStr">
        <is>
          <t>Itaú</t>
        </is>
      </c>
      <c r="O561" s="147" t="n">
        <v>145</v>
      </c>
      <c r="P561" s="147" t="n">
        <v>42657</v>
      </c>
      <c r="Q561" s="147" t="n">
        <v>3</v>
      </c>
      <c r="R561" s="31" t="inlineStr">
        <is>
          <t>Corrente</t>
        </is>
      </c>
      <c r="S561" s="168" t="inlineStr">
        <is>
          <t>CPF</t>
        </is>
      </c>
      <c r="T561" s="147" t="n">
        <v>49660652836</v>
      </c>
      <c r="U561" s="291" t="inlineStr">
        <is>
          <t>caiopires8@icloud.com</t>
        </is>
      </c>
      <c r="Z561" s="610" t="n"/>
    </row>
    <row r="562" hidden="1" ht="15" customHeight="1" s="490">
      <c r="A562" s="728" t="n">
        <v>1561</v>
      </c>
      <c r="B562" s="11" t="inlineStr">
        <is>
          <t>Inativo</t>
        </is>
      </c>
      <c r="C562" s="75" t="inlineStr">
        <is>
          <t>SABRINA OLIVEIRA DE PAULA</t>
        </is>
      </c>
      <c r="D562" s="75" t="inlineStr">
        <is>
          <t>474672538-18</t>
        </is>
      </c>
      <c r="E562" s="389" t="n">
        <v>22</v>
      </c>
      <c r="F562" s="389">
        <f>IFERROR(VLOOKUP(QUADRO[[#This Row],[L.ATUAL]],REFERENCIA!A:J,8,FALSE),"")</f>
        <v/>
      </c>
      <c r="G562" s="75" t="inlineStr">
        <is>
          <t xml:space="preserve">Vendedor </t>
        </is>
      </c>
      <c r="H562" s="75" t="inlineStr">
        <is>
          <t xml:space="preserve">Vendedor </t>
        </is>
      </c>
      <c r="I562" s="54" t="n">
        <v>45115</v>
      </c>
      <c r="J562" s="54">
        <f>IFERROR(QUADRO[[#This Row],[ADMISSAO]]+29,"")</f>
        <v/>
      </c>
      <c r="K562" s="54">
        <f>IFERROR(QUADRO[[#This Row],[EXP.30]]+60,"")</f>
        <v/>
      </c>
      <c r="L562" s="51" t="inlineStr">
        <is>
          <t>OK</t>
        </is>
      </c>
      <c r="M562" s="830">
        <f>IFERROR(VLOOKUP(QUADRO[[#This Row],[F. REGISTRO]]&amp;QUADRO[[#This Row],[L.ATUAL]],REFERENCIA!D:E,2,FALSE),IF(QUADRO[[#This Row],[F. REGISTRO]]="Gerente",2500,""))</f>
        <v/>
      </c>
      <c r="N562" s="31" t="inlineStr">
        <is>
          <t>Itaú</t>
        </is>
      </c>
      <c r="O562" s="147" t="n">
        <v>513</v>
      </c>
      <c r="P562" s="147" t="n">
        <v>60652</v>
      </c>
      <c r="Q562" s="147" t="n">
        <v>5</v>
      </c>
      <c r="R562" s="31" t="inlineStr">
        <is>
          <t>Corrente</t>
        </is>
      </c>
      <c r="S562" s="168" t="inlineStr">
        <is>
          <t xml:space="preserve">TELEFONE </t>
        </is>
      </c>
      <c r="T562" s="147" t="n">
        <v>47467253818</v>
      </c>
      <c r="U562" s="291" t="inlineStr">
        <is>
          <t>sabrina100.paula@gmail.com</t>
        </is>
      </c>
      <c r="Z562" s="610" t="n"/>
    </row>
    <row r="563" hidden="1" ht="15" customHeight="1" s="490">
      <c r="A563" s="728" t="n">
        <v>1562</v>
      </c>
      <c r="B563" s="11" t="inlineStr">
        <is>
          <t>Inativo</t>
        </is>
      </c>
      <c r="C563" s="75" t="inlineStr">
        <is>
          <t>LOYSE OLIVEIRA NOGUEIRA TEIXEIRA</t>
        </is>
      </c>
      <c r="D563" s="75" t="inlineStr">
        <is>
          <t>049.492.671-67</t>
        </is>
      </c>
      <c r="E563" s="389" t="n">
        <v>29</v>
      </c>
      <c r="F563" s="389">
        <f>IFERROR(VLOOKUP(QUADRO[[#This Row],[L.ATUAL]],REFERENCIA!A:J,8,FALSE),"")</f>
        <v/>
      </c>
      <c r="G563" s="75" t="inlineStr">
        <is>
          <t>Vendedor</t>
        </is>
      </c>
      <c r="H563" s="75" t="inlineStr">
        <is>
          <t>Vendedor</t>
        </is>
      </c>
      <c r="I563" s="54" t="n">
        <v>45117</v>
      </c>
      <c r="J563" s="54">
        <f>IFERROR(QUADRO[[#This Row],[ADMISSAO]]+29,"")</f>
        <v/>
      </c>
      <c r="K563" s="54">
        <f>IFERROR(QUADRO[[#This Row],[EXP.30]]+60,"")</f>
        <v/>
      </c>
      <c r="L563" s="51" t="inlineStr">
        <is>
          <t>OK</t>
        </is>
      </c>
      <c r="M563" s="830">
        <f>IFERROR(VLOOKUP(QUADRO[[#This Row],[F. REGISTRO]]&amp;QUADRO[[#This Row],[L.ATUAL]],REFERENCIA!D:E,2,FALSE),IF(QUADRO[[#This Row],[F. REGISTRO]]="Gerente",2500,""))</f>
        <v/>
      </c>
      <c r="N563" s="31" t="inlineStr">
        <is>
          <t>Itaú</t>
        </is>
      </c>
      <c r="O563" s="147" t="n">
        <v>482</v>
      </c>
      <c r="P563" s="147" t="n">
        <v>84104</v>
      </c>
      <c r="Q563" s="147" t="n">
        <v>6</v>
      </c>
      <c r="R563" s="31" t="inlineStr">
        <is>
          <t>Corrente</t>
        </is>
      </c>
      <c r="S563" s="168" t="inlineStr">
        <is>
          <t>CPF</t>
        </is>
      </c>
      <c r="T563" s="147" t="n">
        <v>4949267167</v>
      </c>
      <c r="U563" s="117" t="inlineStr">
        <is>
          <t>Loyseoliveiranogueira@gmail.com</t>
        </is>
      </c>
      <c r="Z563" s="610" t="n"/>
    </row>
    <row r="564" hidden="1" ht="15" customHeight="1" s="490">
      <c r="A564" s="728" t="n">
        <v>1563</v>
      </c>
      <c r="B564" s="11" t="inlineStr">
        <is>
          <t>Inativo</t>
        </is>
      </c>
      <c r="C564" s="27" t="inlineStr">
        <is>
          <t>GUSTAVO GONCALVES MODESTO SILVA</t>
        </is>
      </c>
      <c r="D564" s="27" t="inlineStr">
        <is>
          <t>053.277.351-92</t>
        </is>
      </c>
      <c r="E564" s="389" t="n">
        <v>30</v>
      </c>
      <c r="F564" s="389">
        <f>IFERROR(VLOOKUP(QUADRO[[#This Row],[L.ATUAL]],REFERENCIA!A:J,8,FALSE),"")</f>
        <v/>
      </c>
      <c r="G564" s="27" t="inlineStr">
        <is>
          <t>Vendedor</t>
        </is>
      </c>
      <c r="H564" s="27" t="inlineStr">
        <is>
          <t>VR</t>
        </is>
      </c>
      <c r="I564" s="29" t="n">
        <v>44735</v>
      </c>
      <c r="J564" s="29">
        <f>IFERROR(QUADRO[[#This Row],[ADMISSAO]]+29,"")</f>
        <v/>
      </c>
      <c r="K564" s="29">
        <f>IFERROR(QUADRO[[#This Row],[EXP.30]]+60,"")</f>
        <v/>
      </c>
      <c r="L564" s="118" t="n"/>
      <c r="M564" s="828">
        <f>IFERROR(VLOOKUP(QUADRO[[#This Row],[F. REGISTRO]]&amp;QUADRO[[#This Row],[L.ATUAL]],REFERENCIA!D:E,2,FALSE),IF(QUADRO[[#This Row],[F. REGISTRO]]="Gerente",2500,""))</f>
        <v/>
      </c>
      <c r="N564" s="41" t="inlineStr">
        <is>
          <t>Itaú</t>
        </is>
      </c>
      <c r="O564" s="389" t="n">
        <v>6879</v>
      </c>
      <c r="P564" s="389" t="n">
        <v>23836</v>
      </c>
      <c r="Q564" s="389" t="n">
        <v>5</v>
      </c>
      <c r="R564" s="41" t="inlineStr">
        <is>
          <t>Corrente</t>
        </is>
      </c>
      <c r="S564" s="389" t="inlineStr">
        <is>
          <t xml:space="preserve">TELEFONE </t>
        </is>
      </c>
      <c r="T564" s="389" t="inlineStr">
        <is>
          <t>(65) 992266257</t>
        </is>
      </c>
      <c r="U564" s="33" t="n"/>
      <c r="V564" s="52" t="n"/>
      <c r="Z564" s="610" t="n"/>
    </row>
    <row r="565" hidden="1" ht="15" customHeight="1" s="490">
      <c r="A565" s="728" t="n">
        <v>1564</v>
      </c>
      <c r="B565" s="11" t="inlineStr">
        <is>
          <t>Inativo</t>
        </is>
      </c>
      <c r="C565" s="75" t="inlineStr">
        <is>
          <t>BRUNO ALVEZ MARCILIO</t>
        </is>
      </c>
      <c r="D565" s="75" t="inlineStr">
        <is>
          <t>466.857.398-19</t>
        </is>
      </c>
      <c r="E565" s="389" t="n">
        <v>10</v>
      </c>
      <c r="F565" s="389">
        <f>IFERROR(VLOOKUP(QUADRO[[#This Row],[L.ATUAL]],REFERENCIA!A:J,8,FALSE),"")</f>
        <v/>
      </c>
      <c r="G565" s="27" t="inlineStr">
        <is>
          <t>Estoquista</t>
        </is>
      </c>
      <c r="H565" s="27" t="inlineStr">
        <is>
          <t>Estoquista</t>
        </is>
      </c>
      <c r="I565" s="54" t="n">
        <v>45120</v>
      </c>
      <c r="J565" s="54">
        <f>IFERROR(QUADRO[[#This Row],[ADMISSAO]]+29,"")</f>
        <v/>
      </c>
      <c r="K565" s="54">
        <f>IFERROR(QUADRO[[#This Row],[EXP.30]]+60,"")</f>
        <v/>
      </c>
      <c r="L565" s="51" t="inlineStr">
        <is>
          <t>OK</t>
        </is>
      </c>
      <c r="M565" s="830">
        <f>IFERROR(VLOOKUP(QUADRO[[#This Row],[F. REGISTRO]]&amp;QUADRO[[#This Row],[L.ATUAL]],REFERENCIA!D:E,2,FALSE),IF(QUADRO[[#This Row],[F. REGISTRO]]="Gerente",2500,""))</f>
        <v/>
      </c>
      <c r="N565" s="31" t="inlineStr">
        <is>
          <t>Itaú</t>
        </is>
      </c>
      <c r="O565" s="147" t="n">
        <v>215</v>
      </c>
      <c r="P565" s="147" t="n">
        <v>48073</v>
      </c>
      <c r="Q565" s="147" t="n">
        <v>2</v>
      </c>
      <c r="R565" s="31" t="inlineStr">
        <is>
          <t>Corrente</t>
        </is>
      </c>
      <c r="S565" s="168" t="inlineStr">
        <is>
          <t xml:space="preserve">TELEFONE </t>
        </is>
      </c>
      <c r="T565" s="147" t="n">
        <v>17992112049</v>
      </c>
      <c r="U565" s="79" t="inlineStr">
        <is>
          <t>brunomarcilioo@gmail.com</t>
        </is>
      </c>
      <c r="V565" s="301" t="n"/>
      <c r="W565" s="302" t="n"/>
      <c r="Z565" s="610" t="n"/>
    </row>
    <row r="566" hidden="1" ht="15" customHeight="1" s="490">
      <c r="A566" s="728" t="n">
        <v>1565</v>
      </c>
      <c r="B566" s="11" t="inlineStr">
        <is>
          <t>Inativo</t>
        </is>
      </c>
      <c r="C566" s="310" t="inlineStr">
        <is>
          <t>LUCCA GIOVANI LOBO</t>
        </is>
      </c>
      <c r="D566" s="126" t="inlineStr">
        <is>
          <t>386.723.978-94</t>
        </is>
      </c>
      <c r="E566" s="389" t="n">
        <v>27</v>
      </c>
      <c r="F566" s="389">
        <f>IFERROR(VLOOKUP(QUADRO[[#This Row],[L.ATUAL]],REFERENCIA!A:J,8,FALSE),"")</f>
        <v/>
      </c>
      <c r="G566" s="75" t="inlineStr">
        <is>
          <t xml:space="preserve">Vendedor </t>
        </is>
      </c>
      <c r="H566" s="75" t="inlineStr">
        <is>
          <t>Trainee</t>
        </is>
      </c>
      <c r="I566" s="54" t="n">
        <v>45120</v>
      </c>
      <c r="J566" s="54">
        <f>IFERROR(QUADRO[[#This Row],[ADMISSAO]]+29,"")</f>
        <v/>
      </c>
      <c r="K566" s="54">
        <f>IFERROR(QUADRO[[#This Row],[EXP.30]]+60,"")</f>
        <v/>
      </c>
      <c r="L566" s="77" t="inlineStr">
        <is>
          <t>OK</t>
        </is>
      </c>
      <c r="M566" s="828">
        <f>IFERROR(VLOOKUP(QUADRO[[#This Row],[F. REGISTRO]]&amp;QUADRO[[#This Row],[L.ATUAL]],REFERENCIA!D:E,2,FALSE),IF(QUADRO[[#This Row],[F. REGISTRO]]="Gerente",2500,""))</f>
        <v/>
      </c>
      <c r="N566" s="54" t="inlineStr">
        <is>
          <t>SANTANDER</t>
        </is>
      </c>
      <c r="O566" s="80" t="inlineStr">
        <is>
          <t>0044</t>
        </is>
      </c>
      <c r="P566" s="116" t="n">
        <v>2002597</v>
      </c>
      <c r="Q566" s="116" t="n">
        <v>9</v>
      </c>
      <c r="R566" s="41" t="inlineStr">
        <is>
          <t>Corrente</t>
        </is>
      </c>
      <c r="S566" s="389" t="inlineStr">
        <is>
          <t>CPF</t>
        </is>
      </c>
      <c r="T566" s="389" t="inlineStr">
        <is>
          <t>386.723.978-94</t>
        </is>
      </c>
      <c r="U566" s="503" t="inlineStr">
        <is>
          <t>lobolucca7@gmail.com</t>
        </is>
      </c>
      <c r="V566" s="209" t="inlineStr">
        <is>
          <t>(19) 993020046</t>
        </is>
      </c>
      <c r="W566" s="64" t="n">
        <v>37859</v>
      </c>
      <c r="X566" s="64" t="n"/>
      <c r="Y566" s="295" t="n"/>
      <c r="Z566" s="611" t="n"/>
    </row>
    <row r="567" customFormat="1" s="556">
      <c r="A567" s="424" t="n">
        <v>2023</v>
      </c>
      <c r="B567" s="554" t="inlineStr">
        <is>
          <t>Ativo</t>
        </is>
      </c>
      <c r="C567" s="424" t="inlineStr">
        <is>
          <t>RONICLEITON ALMEIDA BATISTA</t>
        </is>
      </c>
      <c r="D567" s="558" t="inlineStr">
        <is>
          <t>014.878.272-88</t>
        </is>
      </c>
      <c r="E567" s="424" t="n">
        <v>30</v>
      </c>
      <c r="F567" s="389">
        <f>IFERROR(VLOOKUP(QUADRO[[#This Row],[L.ATUAL]],REFERENCIA!A:J,8,FALSE),"")</f>
        <v/>
      </c>
      <c r="G567" s="424" t="inlineStr">
        <is>
          <t>VENDEDOR</t>
        </is>
      </c>
      <c r="H567" s="424" t="inlineStr">
        <is>
          <t>VENDEDOR</t>
        </is>
      </c>
      <c r="I567" s="406" t="n">
        <v>45484</v>
      </c>
      <c r="J567" s="406">
        <f>IFERROR(QUADRO[[#This Row],[ADMISSAO]]+29,"")</f>
        <v/>
      </c>
      <c r="K567" s="406">
        <f>IFERROR(QUADRO[[#This Row],[EXP.30]]+60,"")</f>
        <v/>
      </c>
      <c r="L567" s="343" t="inlineStr">
        <is>
          <t>OK</t>
        </is>
      </c>
      <c r="M567" s="827">
        <f>IFERROR(VLOOKUP(QUADRO[[#This Row],[F. REGISTRO]]&amp;QUADRO[[#This Row],[L.ATUAL]],REFERENCIA!D:E,2,FALSE),IF(QUADRO[[#This Row],[F. REGISTRO]]="Gerente",2500,""))</f>
        <v/>
      </c>
      <c r="N567" s="406" t="inlineStr">
        <is>
          <t>SANTANDER</t>
        </is>
      </c>
      <c r="O567" s="424" t="n">
        <v>1684</v>
      </c>
      <c r="P567" s="408" t="inlineStr">
        <is>
          <t>01029002</t>
        </is>
      </c>
      <c r="Q567" s="424" t="n">
        <v>3</v>
      </c>
      <c r="R567" s="424" t="inlineStr">
        <is>
          <t>Corrente</t>
        </is>
      </c>
      <c r="S567" s="424" t="inlineStr">
        <is>
          <t xml:space="preserve">TELEFONE </t>
        </is>
      </c>
      <c r="T567" s="723" t="n">
        <v>65981155557</v>
      </c>
      <c r="U567" s="560" t="inlineStr">
        <is>
          <t>roniclEitonalmEida@gmail.com</t>
        </is>
      </c>
      <c r="V567" s="411" t="inlineStr">
        <is>
          <t>(65)98115-5557</t>
        </is>
      </c>
      <c r="W567" s="412" t="n">
        <v>37571</v>
      </c>
      <c r="X567" s="412" t="inlineStr">
        <is>
          <t>SIM</t>
        </is>
      </c>
      <c r="Y567" s="413" t="n"/>
      <c r="Z567" s="412" t="n"/>
    </row>
    <row r="568" hidden="1" ht="15" customHeight="1" s="490">
      <c r="A568" s="728" t="n">
        <v>1567</v>
      </c>
      <c r="B568" s="11" t="inlineStr">
        <is>
          <t>Inativo</t>
        </is>
      </c>
      <c r="C568" s="75" t="inlineStr">
        <is>
          <t>VICTOR HUGO BRITO DE CARVALHO</t>
        </is>
      </c>
      <c r="D568" s="126" t="inlineStr">
        <is>
          <t>157.321.436-10</t>
        </is>
      </c>
      <c r="E568" s="389" t="n">
        <v>31</v>
      </c>
      <c r="F568" s="389">
        <f>IFERROR(VLOOKUP(QUADRO[[#This Row],[L.ATUAL]],REFERENCIA!A:J,8,FALSE),"")</f>
        <v/>
      </c>
      <c r="G568" s="75" t="inlineStr">
        <is>
          <t>Vendedor</t>
        </is>
      </c>
      <c r="H568" s="75" t="inlineStr">
        <is>
          <t>Vendedor</t>
        </is>
      </c>
      <c r="I568" s="54" t="n">
        <v>45124</v>
      </c>
      <c r="J568" s="54">
        <f>IFERROR(QUADRO[[#This Row],[ADMISSAO]]+29,"")</f>
        <v/>
      </c>
      <c r="K568" s="54">
        <f>IFERROR(QUADRO[[#This Row],[EXP.30]]+60,"")</f>
        <v/>
      </c>
      <c r="L568" s="77" t="inlineStr">
        <is>
          <t>OK</t>
        </is>
      </c>
      <c r="M568" s="828">
        <f>IFERROR(VLOOKUP(QUADRO[[#This Row],[F. REGISTRO]]&amp;QUADRO[[#This Row],[L.ATUAL]],REFERENCIA!D:E,2,FALSE),IF(QUADRO[[#This Row],[F. REGISTRO]]="Gerente",2500,""))</f>
        <v/>
      </c>
      <c r="N568" s="41" t="inlineStr">
        <is>
          <t>Itaú</t>
        </is>
      </c>
      <c r="O568" s="116" t="n">
        <v>1430</v>
      </c>
      <c r="P568" s="116" t="n">
        <v>59537</v>
      </c>
      <c r="Q568" s="116" t="n">
        <v>9</v>
      </c>
      <c r="R568" s="41" t="inlineStr">
        <is>
          <t>Corrente</t>
        </is>
      </c>
      <c r="S568" s="389" t="inlineStr">
        <is>
          <t xml:space="preserve">TELEFONE </t>
        </is>
      </c>
      <c r="T568" s="116" t="n">
        <v>31973638494</v>
      </c>
      <c r="U568" s="250" t="n"/>
      <c r="Z568" s="610" t="n"/>
    </row>
    <row r="569" hidden="1" ht="15" customHeight="1" s="490">
      <c r="A569" s="728" t="n">
        <v>1568</v>
      </c>
      <c r="B569" s="11" t="inlineStr">
        <is>
          <t>Inativo</t>
        </is>
      </c>
      <c r="C569" s="75" t="inlineStr">
        <is>
          <t>BRUNO ANGELO DE CASTRO CASTAO</t>
        </is>
      </c>
      <c r="D569" s="75" t="inlineStr">
        <is>
          <t>464.300.738-90</t>
        </is>
      </c>
      <c r="E569" s="389" t="n">
        <v>6</v>
      </c>
      <c r="F569" s="389">
        <f>IFERROR(VLOOKUP(QUADRO[[#This Row],[L.ATUAL]],REFERENCIA!A:J,8,FALSE),"")</f>
        <v/>
      </c>
      <c r="G569" s="27" t="inlineStr">
        <is>
          <t>Vendedor</t>
        </is>
      </c>
      <c r="H569" s="27" t="inlineStr">
        <is>
          <t>Vendedor</t>
        </is>
      </c>
      <c r="I569" s="54" t="n">
        <v>45124</v>
      </c>
      <c r="J569" s="54">
        <f>IFERROR(QUADRO[[#This Row],[ADMISSAO]]+29,"")</f>
        <v/>
      </c>
      <c r="K569" s="54">
        <f>IFERROR(QUADRO[[#This Row],[EXP.30]]+60,"")</f>
        <v/>
      </c>
      <c r="L569" s="51" t="inlineStr">
        <is>
          <t>OK</t>
        </is>
      </c>
      <c r="M569" s="830">
        <f>IFERROR(VLOOKUP(QUADRO[[#This Row],[F. REGISTRO]]&amp;QUADRO[[#This Row],[L.ATUAL]],REFERENCIA!D:E,2,FALSE),IF(QUADRO[[#This Row],[F. REGISTRO]]="Gerente",2500,""))</f>
        <v/>
      </c>
      <c r="N569" s="31" t="inlineStr">
        <is>
          <t>Itaú</t>
        </is>
      </c>
      <c r="O569" s="147" t="n">
        <v>4898</v>
      </c>
      <c r="P569" s="147" t="n">
        <v>32907</v>
      </c>
      <c r="Q569" s="147" t="n">
        <v>5</v>
      </c>
      <c r="R569" s="31" t="inlineStr">
        <is>
          <t>Corrente</t>
        </is>
      </c>
      <c r="S569" s="168" t="n"/>
      <c r="T569" s="147" t="n"/>
      <c r="U569" s="291" t="inlineStr">
        <is>
          <t xml:space="preserve">brunocastrobhg156@gmail.com      </t>
        </is>
      </c>
      <c r="Z569" s="610" t="n"/>
    </row>
    <row r="570" hidden="1" ht="15" customHeight="1" s="490">
      <c r="A570" s="728" t="n">
        <v>1569</v>
      </c>
      <c r="B570" s="11" t="inlineStr">
        <is>
          <t>Inativo</t>
        </is>
      </c>
      <c r="C570" s="75" t="inlineStr">
        <is>
          <t>JOAO PEDRO BATISTA COELHO</t>
        </is>
      </c>
      <c r="D570" s="75" t="inlineStr">
        <is>
          <t>078.196.181-59</t>
        </is>
      </c>
      <c r="E570" s="389" t="n">
        <v>23</v>
      </c>
      <c r="F570" s="389">
        <f>IFERROR(VLOOKUP(QUADRO[[#This Row],[L.ATUAL]],REFERENCIA!A:J,8,FALSE),"")</f>
        <v/>
      </c>
      <c r="G570" s="75" t="inlineStr">
        <is>
          <t>Vendedor</t>
        </is>
      </c>
      <c r="H570" s="75" t="inlineStr">
        <is>
          <t>Vendedor</t>
        </is>
      </c>
      <c r="I570" s="54" t="n">
        <v>45124</v>
      </c>
      <c r="J570" s="54">
        <f>IFERROR(QUADRO[[#This Row],[ADMISSAO]]+29,"")</f>
        <v/>
      </c>
      <c r="K570" s="54">
        <f>IFERROR(QUADRO[[#This Row],[EXP.30]]+60,"")</f>
        <v/>
      </c>
      <c r="L570" s="51" t="inlineStr">
        <is>
          <t>OK</t>
        </is>
      </c>
      <c r="M570" s="830">
        <f>IFERROR(VLOOKUP(QUADRO[[#This Row],[F. REGISTRO]]&amp;QUADRO[[#This Row],[L.ATUAL]],REFERENCIA!D:E,2,FALSE),IF(QUADRO[[#This Row],[F. REGISTRO]]="Gerente",2500,""))</f>
        <v/>
      </c>
      <c r="N570" s="31" t="inlineStr">
        <is>
          <t>Itaú</t>
        </is>
      </c>
      <c r="O570" s="147" t="n">
        <v>1378</v>
      </c>
      <c r="P570" s="147" t="n">
        <v>58913</v>
      </c>
      <c r="Q570" s="147" t="n">
        <v>7</v>
      </c>
      <c r="R570" s="31" t="inlineStr">
        <is>
          <t>Corrente</t>
        </is>
      </c>
      <c r="S570" s="168" t="inlineStr">
        <is>
          <t>CPF</t>
        </is>
      </c>
      <c r="T570" s="147" t="n">
        <v>7819618159</v>
      </c>
      <c r="U570" s="250" t="n"/>
      <c r="Z570" s="610" t="n"/>
    </row>
    <row r="571" hidden="1" ht="15" customHeight="1" s="490">
      <c r="A571" s="728" t="n">
        <v>1570</v>
      </c>
      <c r="B571" s="11" t="inlineStr">
        <is>
          <t>Inativo</t>
        </is>
      </c>
      <c r="C571" s="75" t="inlineStr">
        <is>
          <t>BRUNA BARBERIZ DOS SANTOS</t>
        </is>
      </c>
      <c r="D571" s="126" t="inlineStr">
        <is>
          <t>054.472.021-08</t>
        </is>
      </c>
      <c r="E571" s="389" t="n">
        <v>23</v>
      </c>
      <c r="F571" s="389">
        <f>IFERROR(VLOOKUP(QUADRO[[#This Row],[L.ATUAL]],REFERENCIA!A:J,8,FALSE),"")</f>
        <v/>
      </c>
      <c r="G571" s="75" t="inlineStr">
        <is>
          <t>Vendedor</t>
        </is>
      </c>
      <c r="H571" s="75" t="inlineStr">
        <is>
          <t>Vendedor</t>
        </is>
      </c>
      <c r="I571" s="54" t="n">
        <v>45124</v>
      </c>
      <c r="J571" s="54">
        <f>IFERROR(QUADRO[[#This Row],[ADMISSAO]]+29,"")</f>
        <v/>
      </c>
      <c r="K571" s="54">
        <f>IFERROR(QUADRO[[#This Row],[EXP.30]]+60,"")</f>
        <v/>
      </c>
      <c r="L571" s="51" t="inlineStr">
        <is>
          <t>OK</t>
        </is>
      </c>
      <c r="M571" s="830">
        <f>IFERROR(VLOOKUP(QUADRO[[#This Row],[F. REGISTRO]]&amp;QUADRO[[#This Row],[L.ATUAL]],REFERENCIA!D:E,2,FALSE),IF(QUADRO[[#This Row],[F. REGISTRO]]="Gerente",2500,""))</f>
        <v/>
      </c>
      <c r="N571" s="31" t="inlineStr">
        <is>
          <t>Itaú</t>
        </is>
      </c>
      <c r="O571" s="147" t="n">
        <v>1378</v>
      </c>
      <c r="P571" s="147" t="n">
        <v>59460</v>
      </c>
      <c r="Q571" s="147" t="n">
        <v>8</v>
      </c>
      <c r="R571" s="31" t="inlineStr">
        <is>
          <t>Corrente</t>
        </is>
      </c>
      <c r="S571" s="168" t="inlineStr">
        <is>
          <t>CPF</t>
        </is>
      </c>
      <c r="T571" s="147" t="inlineStr">
        <is>
          <t xml:space="preserve">054.472.021-08  </t>
        </is>
      </c>
      <c r="U571" s="291" t="inlineStr">
        <is>
          <t xml:space="preserve">brunabarberiz2@hotmail.com      </t>
        </is>
      </c>
      <c r="Z571" s="610" t="n"/>
    </row>
    <row r="572" hidden="1" ht="15" customHeight="1" s="490">
      <c r="A572" s="728" t="n">
        <v>1571</v>
      </c>
      <c r="B572" s="11" t="inlineStr">
        <is>
          <t>Inativo</t>
        </is>
      </c>
      <c r="C572" s="75" t="inlineStr">
        <is>
          <t>DAPHNE APARECIDA FERNANDES DE ARAUJO</t>
        </is>
      </c>
      <c r="D572" s="75" t="inlineStr">
        <is>
          <t>166.350.896-83</t>
        </is>
      </c>
      <c r="E572" s="389" t="n">
        <v>26</v>
      </c>
      <c r="F572" s="389">
        <f>IFERROR(VLOOKUP(QUADRO[[#This Row],[L.ATUAL]],REFERENCIA!A:J,8,FALSE),"")</f>
        <v/>
      </c>
      <c r="G572" s="75" t="inlineStr">
        <is>
          <t>Vendedor</t>
        </is>
      </c>
      <c r="H572" s="75" t="inlineStr">
        <is>
          <t>Vendedor</t>
        </is>
      </c>
      <c r="I572" s="54" t="n">
        <v>45126</v>
      </c>
      <c r="J572" s="54">
        <f>IFERROR(QUADRO[[#This Row],[ADMISSAO]]+29,"")</f>
        <v/>
      </c>
      <c r="K572" s="54">
        <f>IFERROR(QUADRO[[#This Row],[EXP.30]]+60,"")</f>
        <v/>
      </c>
      <c r="L572" s="51" t="inlineStr">
        <is>
          <t>OK</t>
        </is>
      </c>
      <c r="M572" s="830">
        <f>IFERROR(VLOOKUP(QUADRO[[#This Row],[F. REGISTRO]]&amp;QUADRO[[#This Row],[L.ATUAL]],REFERENCIA!D:E,2,FALSE),IF(QUADRO[[#This Row],[F. REGISTRO]]="Gerente",2500,""))</f>
        <v/>
      </c>
      <c r="N572" s="31" t="inlineStr">
        <is>
          <t>Itaú</t>
        </is>
      </c>
      <c r="O572" s="147" t="n">
        <v>587</v>
      </c>
      <c r="P572" s="147" t="n">
        <v>73646</v>
      </c>
      <c r="Q572" s="147" t="n">
        <v>3</v>
      </c>
      <c r="R572" s="31" t="inlineStr">
        <is>
          <t>Corrente</t>
        </is>
      </c>
      <c r="S572" s="168" t="n"/>
      <c r="T572" s="147" t="n"/>
      <c r="U572" s="250" t="n"/>
      <c r="Z572" s="610" t="n"/>
    </row>
    <row r="573" hidden="1" ht="15" customHeight="1" s="490">
      <c r="A573" s="728" t="n">
        <v>1572</v>
      </c>
      <c r="B573" s="11" t="inlineStr">
        <is>
          <t>Inativo</t>
        </is>
      </c>
      <c r="C573" s="75" t="inlineStr">
        <is>
          <t>PEDRO AUGUSTO NOGUEIRA DOS ANJOS</t>
        </is>
      </c>
      <c r="D573" s="75" t="inlineStr">
        <is>
          <t>471.980.248-66</t>
        </is>
      </c>
      <c r="E573" s="389" t="n">
        <v>32</v>
      </c>
      <c r="F573" s="389">
        <f>IFERROR(VLOOKUP(QUADRO[[#This Row],[L.ATUAL]],REFERENCIA!A:J,8,FALSE),"")</f>
        <v/>
      </c>
      <c r="G573" s="75" t="inlineStr">
        <is>
          <t>Vendedor</t>
        </is>
      </c>
      <c r="H573" s="75" t="inlineStr">
        <is>
          <t>Vendedor</t>
        </is>
      </c>
      <c r="I573" s="54" t="n">
        <v>45128</v>
      </c>
      <c r="J573" s="54">
        <f>IFERROR(QUADRO[[#This Row],[ADMISSAO]]+29,"")</f>
        <v/>
      </c>
      <c r="K573" s="54">
        <f>IFERROR(QUADRO[[#This Row],[EXP.30]]+60,"")</f>
        <v/>
      </c>
      <c r="L573" s="77" t="inlineStr">
        <is>
          <t>OK</t>
        </is>
      </c>
      <c r="M573" s="828">
        <f>IFERROR(VLOOKUP(QUADRO[[#This Row],[F. REGISTRO]]&amp;QUADRO[[#This Row],[L.ATUAL]],REFERENCIA!D:E,2,FALSE),IF(QUADRO[[#This Row],[F. REGISTRO]]="Gerente",2500,""))</f>
        <v/>
      </c>
      <c r="N573" s="41" t="inlineStr">
        <is>
          <t>Itaú</t>
        </is>
      </c>
      <c r="O573" s="116" t="n">
        <v>8731</v>
      </c>
      <c r="P573" s="116" t="n">
        <v>42956</v>
      </c>
      <c r="Q573" s="116" t="n">
        <v>2</v>
      </c>
      <c r="R573" s="41" t="inlineStr">
        <is>
          <t>Corrente</t>
        </is>
      </c>
      <c r="S573" s="389" t="inlineStr">
        <is>
          <t>CPF</t>
        </is>
      </c>
      <c r="T573" s="116" t="inlineStr">
        <is>
          <t>471.980.248-66</t>
        </is>
      </c>
      <c r="U573" s="291" t="inlineStr">
        <is>
          <t xml:space="preserve">pedrong999@gmail.com      </t>
        </is>
      </c>
      <c r="V573" s="294" t="n"/>
      <c r="W573" s="294" t="n"/>
      <c r="X573" s="294" t="n"/>
      <c r="Y573" s="294" t="n"/>
      <c r="Z573" s="611" t="n"/>
    </row>
    <row r="574" hidden="1" ht="15" customHeight="1" s="490">
      <c r="A574" s="728" t="n">
        <v>1573</v>
      </c>
      <c r="B574" s="11" t="inlineStr">
        <is>
          <t>Inativo</t>
        </is>
      </c>
      <c r="C574" s="75" t="inlineStr">
        <is>
          <t>ALUIZIO AGUIAR LIMA</t>
        </is>
      </c>
      <c r="D574" s="75" t="inlineStr">
        <is>
          <t>114.972.106-58</t>
        </is>
      </c>
      <c r="E574" s="389" t="n">
        <v>17</v>
      </c>
      <c r="F574" s="389">
        <f>IFERROR(VLOOKUP(QUADRO[[#This Row],[L.ATUAL]],REFERENCIA!A:J,8,FALSE),"")</f>
        <v/>
      </c>
      <c r="G574" s="75" t="inlineStr">
        <is>
          <t>Vendedor</t>
        </is>
      </c>
      <c r="H574" s="75" t="inlineStr">
        <is>
          <t>Trainee</t>
        </is>
      </c>
      <c r="I574" s="54" t="n">
        <v>45129</v>
      </c>
      <c r="J574" s="54">
        <f>IFERROR(QUADRO[[#This Row],[ADMISSAO]]+29,"")</f>
        <v/>
      </c>
      <c r="K574" s="54">
        <f>IFERROR(QUADRO[[#This Row],[EXP.30]]+60,"")</f>
        <v/>
      </c>
      <c r="L574" s="51" t="inlineStr">
        <is>
          <t>OK</t>
        </is>
      </c>
      <c r="M574" s="830">
        <f>IFERROR(VLOOKUP(QUADRO[[#This Row],[F. REGISTRO]]&amp;QUADRO[[#This Row],[L.ATUAL]],REFERENCIA!D:E,2,FALSE),IF(QUADRO[[#This Row],[F. REGISTRO]]="Gerente",2500,""))</f>
        <v/>
      </c>
      <c r="N574" s="31" t="inlineStr">
        <is>
          <t>Itaú</t>
        </is>
      </c>
      <c r="O574" s="147" t="n">
        <v>3039</v>
      </c>
      <c r="P574" s="147" t="n">
        <v>52819</v>
      </c>
      <c r="Q574" s="147" t="n">
        <v>9</v>
      </c>
      <c r="R574" s="31" t="inlineStr">
        <is>
          <t>Corrente</t>
        </is>
      </c>
      <c r="S574" s="168" t="inlineStr">
        <is>
          <t xml:space="preserve">TELEFONE </t>
        </is>
      </c>
      <c r="T574" s="147" t="n">
        <v>31972435338</v>
      </c>
      <c r="U574" s="250" t="n"/>
      <c r="Z574" s="610" t="n"/>
    </row>
    <row r="575" hidden="1" ht="15" customHeight="1" s="490">
      <c r="A575" s="728" t="n">
        <v>1574</v>
      </c>
      <c r="B575" s="11" t="inlineStr">
        <is>
          <t>Inativo</t>
        </is>
      </c>
      <c r="C575" s="75" t="inlineStr">
        <is>
          <t>MAURICIO FERNANDO FACCIOLI PINHEIRO</t>
        </is>
      </c>
      <c r="D575" s="75" t="inlineStr">
        <is>
          <t>326.207.698-84</t>
        </is>
      </c>
      <c r="E575" s="389" t="n">
        <v>15</v>
      </c>
      <c r="F575" s="389">
        <f>IFERROR(VLOOKUP(QUADRO[[#This Row],[L.ATUAL]],REFERENCIA!A:J,8,FALSE),"")</f>
        <v/>
      </c>
      <c r="G575" s="75" t="inlineStr">
        <is>
          <t>Vendedor</t>
        </is>
      </c>
      <c r="H575" s="81" t="inlineStr">
        <is>
          <t>Vendedor</t>
        </is>
      </c>
      <c r="I575" s="54" t="n">
        <v>45129</v>
      </c>
      <c r="J575" s="54">
        <f>IFERROR(QUADRO[[#This Row],[ADMISSAO]]+29,"")</f>
        <v/>
      </c>
      <c r="K575" s="83">
        <f>IFERROR(QUADRO[[#This Row],[EXP.30]]+60,"")</f>
        <v/>
      </c>
      <c r="L575" s="51" t="inlineStr">
        <is>
          <t>OK</t>
        </is>
      </c>
      <c r="M575" s="830">
        <f>IFERROR(VLOOKUP(QUADRO[[#This Row],[F. REGISTRO]]&amp;QUADRO[[#This Row],[L.ATUAL]],REFERENCIA!D:E,2,FALSE),IF(QUADRO[[#This Row],[F. REGISTRO]]="Gerente",2500,""))</f>
        <v/>
      </c>
      <c r="N575" s="31" t="inlineStr">
        <is>
          <t>Itaú</t>
        </is>
      </c>
      <c r="O575" s="147" t="n">
        <v>774</v>
      </c>
      <c r="P575" s="147" t="n">
        <v>90243</v>
      </c>
      <c r="Q575" s="147" t="n">
        <v>1</v>
      </c>
      <c r="R575" s="31" t="inlineStr">
        <is>
          <t>Corrente</t>
        </is>
      </c>
      <c r="S575" s="168" t="inlineStr">
        <is>
          <t>CPF</t>
        </is>
      </c>
      <c r="T575" s="147" t="inlineStr">
        <is>
          <t xml:space="preserve">326.207.698-84  </t>
        </is>
      </c>
      <c r="U575" s="250" t="n"/>
      <c r="Z575" s="610" t="n"/>
    </row>
    <row r="576" hidden="1" ht="15" customHeight="1" s="490">
      <c r="A576" s="728" t="n">
        <v>1575</v>
      </c>
      <c r="B576" s="11" t="inlineStr">
        <is>
          <t>Inativo</t>
        </is>
      </c>
      <c r="C576" s="75" t="inlineStr">
        <is>
          <t>LARISSA FERNANDES DA SILVA</t>
        </is>
      </c>
      <c r="D576" s="126" t="inlineStr">
        <is>
          <t>455.832.908-38</t>
        </is>
      </c>
      <c r="E576" s="389" t="n">
        <v>15</v>
      </c>
      <c r="F576" s="389">
        <f>IFERROR(VLOOKUP(QUADRO[[#This Row],[L.ATUAL]],REFERENCIA!A:J,8,FALSE),"")</f>
        <v/>
      </c>
      <c r="G576" s="75" t="inlineStr">
        <is>
          <t>Vendedor</t>
        </is>
      </c>
      <c r="H576" s="75" t="inlineStr">
        <is>
          <t>Vendedor</t>
        </is>
      </c>
      <c r="I576" s="54" t="n">
        <v>45129</v>
      </c>
      <c r="J576" s="54">
        <f>IFERROR(QUADRO[[#This Row],[ADMISSAO]]+29,"")</f>
        <v/>
      </c>
      <c r="K576" s="54">
        <f>IFERROR(QUADRO[[#This Row],[EXP.30]]+60,"")</f>
        <v/>
      </c>
      <c r="L576" s="118" t="inlineStr">
        <is>
          <t>OK</t>
        </is>
      </c>
      <c r="M576" s="828">
        <f>IFERROR(VLOOKUP(QUADRO[[#This Row],[F. REGISTRO]]&amp;QUADRO[[#This Row],[L.ATUAL]],REFERENCIA!D:E,2,FALSE),IF(QUADRO[[#This Row],[F. REGISTRO]]="Gerente",2500,""))</f>
        <v/>
      </c>
      <c r="N576" s="41" t="inlineStr">
        <is>
          <t>Itaú</t>
        </is>
      </c>
      <c r="O576" s="116" t="n">
        <v>6424</v>
      </c>
      <c r="P576" s="116" t="n">
        <v>46257</v>
      </c>
      <c r="Q576" s="116" t="n">
        <v>7</v>
      </c>
      <c r="R576" s="41" t="inlineStr">
        <is>
          <t>Corrente</t>
        </is>
      </c>
      <c r="S576" s="389" t="n"/>
      <c r="T576" s="116" t="n"/>
      <c r="U576" s="250" t="n"/>
      <c r="V576" s="294" t="n"/>
      <c r="W576" s="294" t="n"/>
      <c r="X576" s="294" t="n"/>
      <c r="Y576" s="294" t="n"/>
      <c r="Z576" s="611" t="n"/>
    </row>
    <row r="577" hidden="1" ht="15" customHeight="1" s="490">
      <c r="A577" s="728" t="n">
        <v>1576</v>
      </c>
      <c r="B577" s="11" t="inlineStr">
        <is>
          <t>Inativo</t>
        </is>
      </c>
      <c r="C577" s="75" t="inlineStr">
        <is>
          <t>GABRIEL LEANDRO DE ALMEIDA</t>
        </is>
      </c>
      <c r="D577" s="75" t="inlineStr">
        <is>
          <t>147.492.806-40</t>
        </is>
      </c>
      <c r="E577" s="389" t="n">
        <v>31</v>
      </c>
      <c r="F577" s="389">
        <f>IFERROR(VLOOKUP(QUADRO[[#This Row],[L.ATUAL]],REFERENCIA!A:J,8,FALSE),"")</f>
        <v/>
      </c>
      <c r="G577" s="75" t="inlineStr">
        <is>
          <t>Vendedor</t>
        </is>
      </c>
      <c r="H577" s="75" t="inlineStr">
        <is>
          <t>Vendedor</t>
        </is>
      </c>
      <c r="I577" s="54" t="n">
        <v>45133</v>
      </c>
      <c r="J577" s="54">
        <f>IFERROR(QUADRO[[#This Row],[ADMISSAO]]+29,"")</f>
        <v/>
      </c>
      <c r="K577" s="54">
        <f>IFERROR(QUADRO[[#This Row],[EXP.30]]+60,"")</f>
        <v/>
      </c>
      <c r="L577" s="51" t="inlineStr">
        <is>
          <t>OK</t>
        </is>
      </c>
      <c r="M577" s="830">
        <f>IFERROR(VLOOKUP(QUADRO[[#This Row],[F. REGISTRO]]&amp;QUADRO[[#This Row],[L.ATUAL]],REFERENCIA!D:E,2,FALSE),IF(QUADRO[[#This Row],[F. REGISTRO]]="Gerente",2500,""))</f>
        <v/>
      </c>
      <c r="N577" s="31" t="inlineStr">
        <is>
          <t>Itaú</t>
        </is>
      </c>
      <c r="O577" s="147" t="n">
        <v>3319</v>
      </c>
      <c r="P577" s="147" t="n">
        <v>28042</v>
      </c>
      <c r="Q577" s="147" t="n">
        <v>0</v>
      </c>
      <c r="R577" s="31" t="inlineStr">
        <is>
          <t>Corrente</t>
        </is>
      </c>
      <c r="S577" s="168" t="n"/>
      <c r="T577" s="147" t="n"/>
      <c r="U577" s="250" t="n"/>
      <c r="Z577" s="610" t="n"/>
    </row>
    <row r="578" hidden="1" ht="15" customHeight="1" s="490">
      <c r="A578" s="728" t="n">
        <v>1577</v>
      </c>
      <c r="B578" s="11" t="inlineStr">
        <is>
          <t>Inativo</t>
        </is>
      </c>
      <c r="C578" s="75" t="inlineStr">
        <is>
          <t>JOAO AUGUSTO SILVA CONCEICAO</t>
        </is>
      </c>
      <c r="D578" s="75" t="inlineStr">
        <is>
          <t>537.516.688-70</t>
        </is>
      </c>
      <c r="E578" s="389" t="n">
        <v>13</v>
      </c>
      <c r="F578" s="389">
        <f>IFERROR(VLOOKUP(QUADRO[[#This Row],[L.ATUAL]],REFERENCIA!A:J,8,FALSE),"")</f>
        <v/>
      </c>
      <c r="G578" s="75" t="inlineStr">
        <is>
          <t>Vendedor</t>
        </is>
      </c>
      <c r="H578" s="75" t="inlineStr">
        <is>
          <t>Vendedor</t>
        </is>
      </c>
      <c r="I578" s="54" t="n">
        <v>45135</v>
      </c>
      <c r="J578" s="54">
        <f>IFERROR(QUADRO[[#This Row],[ADMISSAO]]+29,"")</f>
        <v/>
      </c>
      <c r="K578" s="54">
        <f>IFERROR(QUADRO[[#This Row],[EXP.30]]+60,"")</f>
        <v/>
      </c>
      <c r="L578" s="51" t="inlineStr">
        <is>
          <t>OK</t>
        </is>
      </c>
      <c r="M578" s="830">
        <f>IFERROR(VLOOKUP(QUADRO[[#This Row],[F. REGISTRO]]&amp;QUADRO[[#This Row],[L.ATUAL]],REFERENCIA!D:E,2,FALSE),IF(QUADRO[[#This Row],[F. REGISTRO]]="Gerente",2500,""))</f>
        <v/>
      </c>
      <c r="N578" s="31" t="inlineStr">
        <is>
          <t>Itaú</t>
        </is>
      </c>
      <c r="O578" s="147" t="n">
        <v>513</v>
      </c>
      <c r="P578" s="147" t="n">
        <v>96055</v>
      </c>
      <c r="Q578" s="147" t="n">
        <v>9</v>
      </c>
      <c r="R578" s="31" t="inlineStr">
        <is>
          <t>Corrente</t>
        </is>
      </c>
      <c r="S578" s="168" t="n"/>
      <c r="T578" s="147" t="n"/>
      <c r="U578" s="250" t="n"/>
      <c r="Z578" s="610" t="n"/>
    </row>
    <row r="579" hidden="1" ht="15" customHeight="1" s="490">
      <c r="A579" s="728" t="n">
        <v>1578</v>
      </c>
      <c r="B579" s="11" t="inlineStr">
        <is>
          <t>Inativo</t>
        </is>
      </c>
      <c r="C579" s="75" t="inlineStr">
        <is>
          <t>ANA BEATRIZ CROMWELL DE SOUZA</t>
        </is>
      </c>
      <c r="D579" s="126" t="inlineStr">
        <is>
          <t>067.618.221-65</t>
        </is>
      </c>
      <c r="E579" s="389" t="n">
        <v>35</v>
      </c>
      <c r="F579" s="389">
        <f>IFERROR(VLOOKUP(QUADRO[[#This Row],[L.ATUAL]],REFERENCIA!A:J,8,FALSE),"")</f>
        <v/>
      </c>
      <c r="G579" s="75" t="inlineStr">
        <is>
          <t>Caixa</t>
        </is>
      </c>
      <c r="H579" s="75" t="inlineStr">
        <is>
          <t>Caixa Trainee</t>
        </is>
      </c>
      <c r="I579" s="54" t="n">
        <v>45135</v>
      </c>
      <c r="J579" s="54">
        <f>IFERROR(QUADRO[[#This Row],[ADMISSAO]]+29,"")</f>
        <v/>
      </c>
      <c r="K579" s="54">
        <f>IFERROR(QUADRO[[#This Row],[EXP.30]]+60,"")</f>
        <v/>
      </c>
      <c r="L579" s="211" t="inlineStr">
        <is>
          <t>OK</t>
        </is>
      </c>
      <c r="M579" s="828">
        <f>IFERROR(VLOOKUP(QUADRO[[#This Row],[F. REGISTRO]]&amp;QUADRO[[#This Row],[L.ATUAL]],REFERENCIA!D:E,2,FALSE),IF(QUADRO[[#This Row],[F. REGISTRO]]="Gerente",2500,""))</f>
        <v/>
      </c>
      <c r="N579" s="41" t="inlineStr">
        <is>
          <t>Itaú</t>
        </is>
      </c>
      <c r="O579" s="116" t="n">
        <v>6877</v>
      </c>
      <c r="P579" s="116" t="n">
        <v>41566</v>
      </c>
      <c r="Q579" s="116" t="n">
        <v>8</v>
      </c>
      <c r="R579" s="41" t="inlineStr">
        <is>
          <t>Corrente</t>
        </is>
      </c>
      <c r="S579" s="389" t="inlineStr">
        <is>
          <t>CPF</t>
        </is>
      </c>
      <c r="T579" s="116" t="n">
        <v>6761822165</v>
      </c>
      <c r="U579" s="250" t="n"/>
      <c r="Z579" s="610" t="n"/>
    </row>
    <row r="580" hidden="1" ht="15" customHeight="1" s="490">
      <c r="A580" s="728" t="n">
        <v>1579</v>
      </c>
      <c r="B580" s="11" t="inlineStr">
        <is>
          <t>Inativo</t>
        </is>
      </c>
      <c r="C580" s="75" t="inlineStr">
        <is>
          <t>EVELYN VICTOR GARCIA LOPES</t>
        </is>
      </c>
      <c r="D580" s="75" t="inlineStr">
        <is>
          <t>494.814.048-11</t>
        </is>
      </c>
      <c r="E580" s="389" t="n">
        <v>5</v>
      </c>
      <c r="F580" s="389">
        <f>IFERROR(VLOOKUP(QUADRO[[#This Row],[L.ATUAL]],REFERENCIA!A:J,8,FALSE),"")</f>
        <v/>
      </c>
      <c r="G580" s="75" t="inlineStr">
        <is>
          <t>Vendedor</t>
        </is>
      </c>
      <c r="H580" s="75" t="inlineStr">
        <is>
          <t>Vendedor</t>
        </is>
      </c>
      <c r="I580" s="54" t="n">
        <v>45135</v>
      </c>
      <c r="J580" s="54">
        <f>IFERROR(QUADRO[[#This Row],[ADMISSAO]]+29,"")</f>
        <v/>
      </c>
      <c r="K580" s="54">
        <f>IFERROR(QUADRO[[#This Row],[EXP.30]]+60,"")</f>
        <v/>
      </c>
      <c r="L580" s="51" t="inlineStr">
        <is>
          <t>OK</t>
        </is>
      </c>
      <c r="M580" s="830">
        <f>IFERROR(VLOOKUP(QUADRO[[#This Row],[F. REGISTRO]]&amp;QUADRO[[#This Row],[L.ATUAL]],REFERENCIA!D:E,2,FALSE),IF(QUADRO[[#This Row],[F. REGISTRO]]="Gerente",2500,""))</f>
        <v/>
      </c>
      <c r="N580" s="31" t="inlineStr">
        <is>
          <t>Itaú</t>
        </is>
      </c>
      <c r="O580" s="147" t="n">
        <v>7377</v>
      </c>
      <c r="P580" s="147" t="n">
        <v>34899</v>
      </c>
      <c r="Q580" s="147" t="n">
        <v>5</v>
      </c>
      <c r="R580" s="31" t="inlineStr">
        <is>
          <t>Corrente</t>
        </is>
      </c>
      <c r="S580" s="168" t="n"/>
      <c r="T580" s="147" t="n"/>
      <c r="U580" s="250" t="n"/>
      <c r="Z580" s="610" t="n"/>
    </row>
    <row r="581" hidden="1" ht="15" customHeight="1" s="490">
      <c r="A581" s="728" t="n">
        <v>1580</v>
      </c>
      <c r="B581" s="11" t="inlineStr">
        <is>
          <t>Inativo</t>
        </is>
      </c>
      <c r="C581" s="75" t="inlineStr">
        <is>
          <t>LAYSA MANCINE ALVES GIL</t>
        </is>
      </c>
      <c r="D581" s="75" t="inlineStr">
        <is>
          <t>034.260.811-80</t>
        </is>
      </c>
      <c r="E581" s="389" t="n">
        <v>35</v>
      </c>
      <c r="F581" s="389">
        <f>IFERROR(VLOOKUP(QUADRO[[#This Row],[L.ATUAL]],REFERENCIA!A:J,8,FALSE),"")</f>
        <v/>
      </c>
      <c r="G581" s="75" t="inlineStr">
        <is>
          <t>Vendedor</t>
        </is>
      </c>
      <c r="H581" s="75" t="inlineStr">
        <is>
          <t>VR</t>
        </is>
      </c>
      <c r="I581" s="54" t="n">
        <v>45135</v>
      </c>
      <c r="J581" s="54">
        <f>IFERROR(QUADRO[[#This Row],[ADMISSAO]]+29,"")</f>
        <v/>
      </c>
      <c r="K581" s="54">
        <f>IFERROR(QUADRO[[#This Row],[EXP.30]]+60,"")</f>
        <v/>
      </c>
      <c r="L581" s="77" t="inlineStr">
        <is>
          <t>OK</t>
        </is>
      </c>
      <c r="M581" s="828">
        <f>IFERROR(VLOOKUP(QUADRO[[#This Row],[F. REGISTRO]]&amp;QUADRO[[#This Row],[L.ATUAL]],REFERENCIA!D:E,2,FALSE),IF(QUADRO[[#This Row],[F. REGISTRO]]="Gerente",2500,""))</f>
        <v/>
      </c>
      <c r="N581" s="41" t="inlineStr">
        <is>
          <t>Itaú</t>
        </is>
      </c>
      <c r="O581" s="116" t="n"/>
      <c r="P581" s="116" t="n"/>
      <c r="Q581" s="116" t="n"/>
      <c r="R581" s="41" t="inlineStr">
        <is>
          <t>Corrente</t>
        </is>
      </c>
      <c r="S581" s="389" t="inlineStr">
        <is>
          <t xml:space="preserve">TELEFONE </t>
        </is>
      </c>
      <c r="T581" s="116" t="n">
        <v>63991322455</v>
      </c>
      <c r="U581" s="250" t="n"/>
      <c r="Z581" s="610" t="n"/>
    </row>
    <row r="582" hidden="1" ht="15" customHeight="1" s="490">
      <c r="A582" s="728" t="n">
        <v>1581</v>
      </c>
      <c r="B582" s="11" t="inlineStr">
        <is>
          <t>Inativo</t>
        </is>
      </c>
      <c r="C582" s="75" t="inlineStr">
        <is>
          <t>JOAO PEDRO MARQUES PARREIRAS</t>
        </is>
      </c>
      <c r="D582" s="126" t="inlineStr">
        <is>
          <t>021.675.246-92</t>
        </is>
      </c>
      <c r="E582" s="389" t="n">
        <v>25</v>
      </c>
      <c r="F582" s="389">
        <f>IFERROR(VLOOKUP(QUADRO[[#This Row],[L.ATUAL]],REFERENCIA!A:J,8,FALSE),"")</f>
        <v/>
      </c>
      <c r="G582" s="75" t="inlineStr">
        <is>
          <t>Vendedor</t>
        </is>
      </c>
      <c r="H582" s="75" t="inlineStr">
        <is>
          <t>Vendedor</t>
        </is>
      </c>
      <c r="I582" s="54" t="n">
        <v>45136</v>
      </c>
      <c r="J582" s="54">
        <f>IFERROR(QUADRO[[#This Row],[ADMISSAO]]+29,"")</f>
        <v/>
      </c>
      <c r="K582" s="54">
        <f>IFERROR(QUADRO[[#This Row],[EXP.30]]+60,"")</f>
        <v/>
      </c>
      <c r="L582" s="77" t="inlineStr">
        <is>
          <t>OK</t>
        </is>
      </c>
      <c r="M582" s="828">
        <f>IFERROR(VLOOKUP(QUADRO[[#This Row],[F. REGISTRO]]&amp;QUADRO[[#This Row],[L.ATUAL]],REFERENCIA!D:E,2,FALSE),IF(QUADRO[[#This Row],[F. REGISTRO]]="Gerente",2500,""))</f>
        <v/>
      </c>
      <c r="N582" s="41" t="inlineStr">
        <is>
          <t>Itaú</t>
        </is>
      </c>
      <c r="O582" s="116" t="n">
        <v>6609</v>
      </c>
      <c r="P582" s="116" t="n">
        <v>45726</v>
      </c>
      <c r="Q582" s="116" t="n">
        <v>9</v>
      </c>
      <c r="R582" s="41" t="inlineStr">
        <is>
          <t>Corrente</t>
        </is>
      </c>
      <c r="S582" s="389" t="n"/>
      <c r="T582" s="116" t="n"/>
      <c r="U582" s="250" t="n"/>
      <c r="Z582" s="610" t="n"/>
    </row>
    <row r="583" hidden="1" ht="15" customHeight="1" s="490">
      <c r="A583" s="728" t="n">
        <v>1582</v>
      </c>
      <c r="B583" s="11" t="inlineStr">
        <is>
          <t>Inativo</t>
        </is>
      </c>
      <c r="C583" s="75" t="inlineStr">
        <is>
          <t>ALVARO HENRIQUE RIBEIRO</t>
        </is>
      </c>
      <c r="D583" s="75" t="inlineStr">
        <is>
          <t>604.947.328-57</t>
        </is>
      </c>
      <c r="E583" s="389" t="n">
        <v>22</v>
      </c>
      <c r="F583" s="389">
        <f>IFERROR(VLOOKUP(QUADRO[[#This Row],[L.ATUAL]],REFERENCIA!A:J,8,FALSE),"")</f>
        <v/>
      </c>
      <c r="G583" s="75" t="inlineStr">
        <is>
          <t>Vendedor</t>
        </is>
      </c>
      <c r="H583" s="75" t="inlineStr">
        <is>
          <t>Vendedor</t>
        </is>
      </c>
      <c r="I583" s="54" t="n">
        <v>45139</v>
      </c>
      <c r="J583" s="54">
        <f>IFERROR(QUADRO[[#This Row],[ADMISSAO]]+29,"")</f>
        <v/>
      </c>
      <c r="K583" s="54">
        <f>IFERROR(QUADRO[[#This Row],[EXP.30]]+60,"")</f>
        <v/>
      </c>
      <c r="L583" s="51" t="inlineStr">
        <is>
          <t>OK</t>
        </is>
      </c>
      <c r="M583" s="830">
        <f>IFERROR(VLOOKUP(QUADRO[[#This Row],[F. REGISTRO]]&amp;QUADRO[[#This Row],[L.ATUAL]],REFERENCIA!D:E,2,FALSE),IF(QUADRO[[#This Row],[F. REGISTRO]]="Gerente",2500,""))</f>
        <v/>
      </c>
      <c r="N583" s="31" t="inlineStr">
        <is>
          <t>Itaú</t>
        </is>
      </c>
      <c r="O583" s="147" t="n"/>
      <c r="P583" s="147" t="n"/>
      <c r="Q583" s="147" t="n"/>
      <c r="R583" s="31" t="inlineStr">
        <is>
          <t>Corrente</t>
        </is>
      </c>
      <c r="S583" s="168" t="n"/>
      <c r="T583" s="147" t="n"/>
      <c r="U583" s="250" t="n"/>
      <c r="Z583" s="610" t="n"/>
    </row>
    <row r="584" hidden="1" ht="15" customHeight="1" s="490">
      <c r="A584" s="728" t="n">
        <v>1583</v>
      </c>
      <c r="B584" s="11" t="inlineStr">
        <is>
          <t>Inativo</t>
        </is>
      </c>
      <c r="C584" s="27" t="inlineStr">
        <is>
          <t>JESSICA MOURA AMORIM</t>
        </is>
      </c>
      <c r="D584" s="27" t="inlineStr">
        <is>
          <t>047.575.413-17</t>
        </is>
      </c>
      <c r="E584" s="389" t="n">
        <v>20</v>
      </c>
      <c r="F584" s="389">
        <f>IFERROR(VLOOKUP(QUADRO[[#This Row],[L.ATUAL]],REFERENCIA!A:J,8,FALSE),"")</f>
        <v/>
      </c>
      <c r="G584" s="27" t="inlineStr">
        <is>
          <t>Caixa</t>
        </is>
      </c>
      <c r="H584" s="27" t="inlineStr">
        <is>
          <t>Caixa Trainee</t>
        </is>
      </c>
      <c r="I584" s="29" t="n">
        <v>45139</v>
      </c>
      <c r="J584" s="29">
        <f>IFERROR(QUADRO[[#This Row],[ADMISSAO]]+29,"")</f>
        <v/>
      </c>
      <c r="K584" s="29">
        <f>IFERROR(QUADRO[[#This Row],[EXP.30]]+60,"")</f>
        <v/>
      </c>
      <c r="L584" s="118" t="inlineStr">
        <is>
          <t>OK</t>
        </is>
      </c>
      <c r="M584" s="824">
        <f>IFERROR(VLOOKUP(QUADRO[[#This Row],[F. REGISTRO]]&amp;QUADRO[[#This Row],[L.ATUAL]],REFERENCIA!D:E,2,FALSE),IF(QUADRO[[#This Row],[F. REGISTRO]]="Gerente",2500,""))</f>
        <v/>
      </c>
      <c r="N584" s="41" t="inlineStr">
        <is>
          <t>Itaú</t>
        </is>
      </c>
      <c r="O584" s="389" t="n">
        <v>4985</v>
      </c>
      <c r="P584" s="389" t="n">
        <v>27217</v>
      </c>
      <c r="Q584" s="389" t="n">
        <v>0</v>
      </c>
      <c r="R584" s="41" t="inlineStr">
        <is>
          <t>Corrente</t>
        </is>
      </c>
      <c r="S584" s="389" t="n"/>
      <c r="T584" s="723" t="n"/>
      <c r="U584" s="413" t="n"/>
      <c r="Z584" s="610" t="n"/>
    </row>
    <row r="585" hidden="1" ht="15" customHeight="1" s="490">
      <c r="A585" s="728" t="n">
        <v>1584</v>
      </c>
      <c r="B585" s="11" t="inlineStr">
        <is>
          <t>Inativo</t>
        </is>
      </c>
      <c r="C585" s="27" t="inlineStr">
        <is>
          <t>ATHYLA JUSTINO VIEIRA</t>
        </is>
      </c>
      <c r="D585" s="27" t="inlineStr">
        <is>
          <t>432.136.748-42</t>
        </is>
      </c>
      <c r="E585" s="389" t="n">
        <v>3</v>
      </c>
      <c r="F585" s="389">
        <f>IFERROR(VLOOKUP(QUADRO[[#This Row],[L.ATUAL]],REFERENCIA!A:J,8,FALSE),"")</f>
        <v/>
      </c>
      <c r="G585" s="27" t="inlineStr">
        <is>
          <t>Vendedor</t>
        </is>
      </c>
      <c r="H585" s="27" t="inlineStr">
        <is>
          <t>Vendedor</t>
        </is>
      </c>
      <c r="I585" s="29" t="n">
        <v>45139</v>
      </c>
      <c r="J585" s="29">
        <f>IFERROR(QUADRO[[#This Row],[ADMISSAO]]+29,"")</f>
        <v/>
      </c>
      <c r="K585" s="29">
        <f>IFERROR(QUADRO[[#This Row],[EXP.30]]+60,"")</f>
        <v/>
      </c>
      <c r="L585" s="118" t="inlineStr">
        <is>
          <t>OK</t>
        </is>
      </c>
      <c r="M585" s="823">
        <f>IFERROR(VLOOKUP(QUADRO[[#This Row],[F. REGISTRO]]&amp;QUADRO[[#This Row],[L.ATUAL]],REFERENCIA!D:E,2,FALSE),IF(QUADRO[[#This Row],[F. REGISTRO]]="Gerente",2500,""))</f>
        <v/>
      </c>
      <c r="N585" s="41" t="inlineStr">
        <is>
          <t>Itaú</t>
        </is>
      </c>
      <c r="O585" s="389" t="n">
        <v>2184</v>
      </c>
      <c r="P585" s="389" t="n">
        <v>8836</v>
      </c>
      <c r="Q585" s="389" t="n">
        <v>3</v>
      </c>
      <c r="R585" s="41" t="inlineStr">
        <is>
          <t>Corrente</t>
        </is>
      </c>
      <c r="S585" s="389" t="n"/>
      <c r="T585" s="389" t="n"/>
      <c r="U585" s="33" t="n"/>
      <c r="Z585" s="610" t="n"/>
    </row>
    <row r="586" hidden="1" ht="15" customHeight="1" s="490">
      <c r="A586" s="728" t="n">
        <v>1585</v>
      </c>
      <c r="B586" s="11" t="inlineStr">
        <is>
          <t>Inativo</t>
        </is>
      </c>
      <c r="C586" s="75" t="inlineStr">
        <is>
          <t>VITOR SILVA CABRAL</t>
        </is>
      </c>
      <c r="D586" s="75" t="inlineStr">
        <is>
          <t>161.752.186-80</t>
        </is>
      </c>
      <c r="E586" s="389" t="n">
        <v>33</v>
      </c>
      <c r="F586" s="389">
        <f>IFERROR(VLOOKUP(QUADRO[[#This Row],[L.ATUAL]],REFERENCIA!A:J,8,FALSE),"")</f>
        <v/>
      </c>
      <c r="G586" s="75" t="inlineStr">
        <is>
          <t>Vendedor</t>
        </is>
      </c>
      <c r="H586" s="75" t="inlineStr">
        <is>
          <t>Vendedor</t>
        </is>
      </c>
      <c r="I586" s="54" t="n">
        <v>45139</v>
      </c>
      <c r="J586" s="54">
        <f>IFERROR(QUADRO[[#This Row],[ADMISSAO]]+29,"")</f>
        <v/>
      </c>
      <c r="K586" s="54">
        <f>IFERROR(QUADRO[[#This Row],[EXP.30]]+60,"")</f>
        <v/>
      </c>
      <c r="L586" s="77" t="n"/>
      <c r="M586" s="828">
        <f>IFERROR(VLOOKUP(QUADRO[[#This Row],[F. REGISTRO]]&amp;QUADRO[[#This Row],[L.ATUAL]],REFERENCIA!D:E,2,FALSE),IF(QUADRO[[#This Row],[F. REGISTRO]]="Gerente",2500,""))</f>
        <v/>
      </c>
      <c r="N586" s="41" t="inlineStr">
        <is>
          <t>Itaú</t>
        </is>
      </c>
      <c r="O586" s="116" t="n">
        <v>7783</v>
      </c>
      <c r="P586" s="116" t="n">
        <v>76647</v>
      </c>
      <c r="Q586" s="116" t="n">
        <v>5</v>
      </c>
      <c r="R586" s="41" t="inlineStr">
        <is>
          <t>Corrente</t>
        </is>
      </c>
      <c r="S586" s="389" t="inlineStr">
        <is>
          <t>CPF</t>
        </is>
      </c>
      <c r="T586" s="116" t="inlineStr">
        <is>
          <t>161.752.186-80</t>
        </is>
      </c>
      <c r="U586" s="250" t="n"/>
      <c r="Z586" s="610" t="n"/>
    </row>
    <row r="587" hidden="1" ht="15" customHeight="1" s="490">
      <c r="A587" s="728" t="n">
        <v>1586</v>
      </c>
      <c r="B587" s="11" t="inlineStr">
        <is>
          <t>Inativo</t>
        </is>
      </c>
      <c r="C587" s="310" t="inlineStr">
        <is>
          <t>RONALDO SAVIETO</t>
        </is>
      </c>
      <c r="D587" s="126" t="inlineStr">
        <is>
          <t>350.063.288-27</t>
        </is>
      </c>
      <c r="E587" s="389" t="n">
        <v>36</v>
      </c>
      <c r="F587" s="389">
        <f>IFERROR(VLOOKUP(QUADRO[[#This Row],[L.ATUAL]],REFERENCIA!A:J,8,FALSE),"")</f>
        <v/>
      </c>
      <c r="G587" s="75" t="inlineStr">
        <is>
          <t>Gerente</t>
        </is>
      </c>
      <c r="H587" s="75" t="inlineStr">
        <is>
          <t>Diretor</t>
        </is>
      </c>
      <c r="I587" s="54" t="n">
        <v>45139</v>
      </c>
      <c r="J587" s="54">
        <f>IFERROR(QUADRO[[#This Row],[ADMISSAO]]+29,"")</f>
        <v/>
      </c>
      <c r="K587" s="54">
        <f>IFERROR(QUADRO[[#This Row],[EXP.30]]+60,"")</f>
        <v/>
      </c>
      <c r="L587" s="118" t="inlineStr">
        <is>
          <t>OK</t>
        </is>
      </c>
      <c r="M587" s="828">
        <f>IFERROR(VLOOKUP(QUADRO[[#This Row],[F. REGISTRO]]&amp;QUADRO[[#This Row],[L.ATUAL]],REFERENCIA!D:E,2,FALSE),IF(QUADRO[[#This Row],[F. REGISTRO]]="Gerente",2500,""))</f>
        <v/>
      </c>
      <c r="N587" s="41" t="inlineStr">
        <is>
          <t>Itaú</t>
        </is>
      </c>
      <c r="O587" s="116" t="n">
        <v>1951</v>
      </c>
      <c r="P587" s="116" t="n">
        <v>35986</v>
      </c>
      <c r="Q587" s="116" t="n">
        <v>6</v>
      </c>
      <c r="R587" s="41" t="inlineStr">
        <is>
          <t>Corrente</t>
        </is>
      </c>
      <c r="S587" s="389" t="inlineStr">
        <is>
          <t>CPF</t>
        </is>
      </c>
      <c r="T587" s="389" t="inlineStr">
        <is>
          <t>350.063.288-27</t>
        </is>
      </c>
      <c r="U587" s="250" t="n"/>
      <c r="Z587" s="610" t="n"/>
    </row>
    <row r="588" hidden="1" ht="15" customHeight="1" s="490">
      <c r="A588" s="728" t="n">
        <v>1587</v>
      </c>
      <c r="B588" s="11" t="inlineStr">
        <is>
          <t>Inativo</t>
        </is>
      </c>
      <c r="C588" s="27" t="inlineStr">
        <is>
          <t>JAMES RODRIGUES DE LUCCAS</t>
        </is>
      </c>
      <c r="D588" s="27" t="inlineStr">
        <is>
          <t>516.107.068-46</t>
        </is>
      </c>
      <c r="E588" s="389" t="n">
        <v>24</v>
      </c>
      <c r="F588" s="389">
        <f>IFERROR(VLOOKUP(QUADRO[[#This Row],[L.ATUAL]],REFERENCIA!A:J,8,FALSE),"")</f>
        <v/>
      </c>
      <c r="G588" s="27" t="inlineStr">
        <is>
          <t>Vendedor</t>
        </is>
      </c>
      <c r="H588" s="27" t="inlineStr">
        <is>
          <t>Vendedor</t>
        </is>
      </c>
      <c r="I588" s="29" t="n">
        <v>45142</v>
      </c>
      <c r="J588" s="29">
        <f>IFERROR(QUADRO[[#This Row],[ADMISSAO]]+29,"")</f>
        <v/>
      </c>
      <c r="K588" s="29">
        <f>IFERROR(QUADRO[[#This Row],[EXP.30]]+60,"")</f>
        <v/>
      </c>
      <c r="L588" s="118" t="inlineStr">
        <is>
          <t>OK</t>
        </is>
      </c>
      <c r="M588" s="823">
        <f>IFERROR(VLOOKUP(QUADRO[[#This Row],[F. REGISTRO]]&amp;QUADRO[[#This Row],[L.ATUAL]],REFERENCIA!D:E,2,FALSE),IF(QUADRO[[#This Row],[F. REGISTRO]]="Gerente",2500,""))</f>
        <v/>
      </c>
      <c r="N588" s="41" t="inlineStr">
        <is>
          <t>Itaú</t>
        </is>
      </c>
      <c r="O588" s="389" t="n"/>
      <c r="P588" s="389" t="n"/>
      <c r="Q588" s="389" t="n"/>
      <c r="R588" s="41" t="inlineStr">
        <is>
          <t>Corrente</t>
        </is>
      </c>
      <c r="S588" s="389" t="n"/>
      <c r="T588" s="389" t="n"/>
      <c r="U588" s="33" t="n"/>
      <c r="Z588" s="610" t="n"/>
    </row>
    <row r="589" hidden="1" ht="15" customHeight="1" s="490">
      <c r="A589" s="728" t="n">
        <v>1588</v>
      </c>
      <c r="B589" s="11" t="inlineStr">
        <is>
          <t>Inativo</t>
        </is>
      </c>
      <c r="C589" s="75" t="inlineStr">
        <is>
          <t>BRUNA LAIRA DA SILVA ANDRADE</t>
        </is>
      </c>
      <c r="D589" s="75" t="inlineStr">
        <is>
          <t>439.419.738-43</t>
        </is>
      </c>
      <c r="E589" s="389" t="n">
        <v>10</v>
      </c>
      <c r="F589" s="389">
        <f>IFERROR(VLOOKUP(QUADRO[[#This Row],[L.ATUAL]],REFERENCIA!A:J,8,FALSE),"")</f>
        <v/>
      </c>
      <c r="G589" s="75" t="inlineStr">
        <is>
          <t>Vendedor</t>
        </is>
      </c>
      <c r="H589" s="75" t="inlineStr">
        <is>
          <t>Vendedor</t>
        </is>
      </c>
      <c r="I589" s="54" t="n">
        <v>45142</v>
      </c>
      <c r="J589" s="54">
        <f>IFERROR(QUADRO[[#This Row],[ADMISSAO]]+29,"")</f>
        <v/>
      </c>
      <c r="K589" s="54">
        <f>IFERROR(QUADRO[[#This Row],[EXP.30]]+60,"")</f>
        <v/>
      </c>
      <c r="L589" s="51" t="inlineStr">
        <is>
          <t>OK</t>
        </is>
      </c>
      <c r="M589" s="830">
        <f>IFERROR(VLOOKUP(QUADRO[[#This Row],[F. REGISTRO]]&amp;QUADRO[[#This Row],[L.ATUAL]],REFERENCIA!D:E,2,FALSE),IF(QUADRO[[#This Row],[F. REGISTRO]]="Gerente",2500,""))</f>
        <v/>
      </c>
      <c r="N589" s="31" t="inlineStr">
        <is>
          <t>Itaú</t>
        </is>
      </c>
      <c r="O589" s="147" t="n">
        <v>1569</v>
      </c>
      <c r="P589" s="147" t="n">
        <v>48022</v>
      </c>
      <c r="Q589" s="147" t="n">
        <v>9</v>
      </c>
      <c r="R589" s="31" t="inlineStr">
        <is>
          <t>Corrente</t>
        </is>
      </c>
      <c r="S589" s="168" t="inlineStr">
        <is>
          <t xml:space="preserve">TELEFONE </t>
        </is>
      </c>
      <c r="T589" s="147" t="n">
        <v>17997378625</v>
      </c>
      <c r="U589" s="79" t="inlineStr">
        <is>
          <t xml:space="preserve">brunaandrade.gpatios@gmail.com      </t>
        </is>
      </c>
      <c r="Z589" s="610" t="n"/>
    </row>
    <row r="590" hidden="1" ht="15" customHeight="1" s="490">
      <c r="A590" s="728" t="n">
        <v>1589</v>
      </c>
      <c r="B590" s="11" t="inlineStr">
        <is>
          <t>Inativo</t>
        </is>
      </c>
      <c r="C590" s="75" t="inlineStr">
        <is>
          <t>LUIS HOMERO DA COSTA CAMARGO</t>
        </is>
      </c>
      <c r="D590" s="126" t="inlineStr">
        <is>
          <t>405.317.868-11</t>
        </is>
      </c>
      <c r="E590" s="389" t="n">
        <v>15</v>
      </c>
      <c r="F590" s="389">
        <f>IFERROR(VLOOKUP(QUADRO[[#This Row],[L.ATUAL]],REFERENCIA!A:J,8,FALSE),"")</f>
        <v/>
      </c>
      <c r="G590" s="75" t="inlineStr">
        <is>
          <t>Vendedor</t>
        </is>
      </c>
      <c r="H590" s="75" t="inlineStr">
        <is>
          <t>Vendedor</t>
        </is>
      </c>
      <c r="I590" s="54" t="n">
        <v>45142</v>
      </c>
      <c r="J590" s="54">
        <f>IFERROR(QUADRO[[#This Row],[ADMISSAO]]+29,"")</f>
        <v/>
      </c>
      <c r="K590" s="54">
        <f>IFERROR(QUADRO[[#This Row],[EXP.30]]+60,"")</f>
        <v/>
      </c>
      <c r="L590" s="118" t="inlineStr">
        <is>
          <t>OK</t>
        </is>
      </c>
      <c r="M590" s="828">
        <f>IFERROR(VLOOKUP(QUADRO[[#This Row],[F. REGISTRO]]&amp;QUADRO[[#This Row],[L.ATUAL]],REFERENCIA!D:E,2,FALSE),IF(QUADRO[[#This Row],[F. REGISTRO]]="Gerente",2500,""))</f>
        <v/>
      </c>
      <c r="N590" s="41" t="inlineStr">
        <is>
          <t>Itaú</t>
        </is>
      </c>
      <c r="O590" s="116" t="n">
        <v>2962</v>
      </c>
      <c r="P590" s="116" t="n">
        <v>29146</v>
      </c>
      <c r="Q590" s="116" t="n">
        <v>0</v>
      </c>
      <c r="R590" s="41" t="inlineStr">
        <is>
          <t>Corrente</t>
        </is>
      </c>
      <c r="S590" s="389" t="inlineStr">
        <is>
          <t>CPF</t>
        </is>
      </c>
      <c r="T590" s="116" t="inlineStr">
        <is>
          <t>405.317.868-11</t>
        </is>
      </c>
      <c r="U590" s="250" t="n"/>
      <c r="Z590" s="610" t="n"/>
    </row>
    <row r="591" hidden="1" ht="15" customHeight="1" s="490">
      <c r="A591" s="728" t="n">
        <v>1590</v>
      </c>
      <c r="B591" s="11" t="inlineStr">
        <is>
          <t>Inativo</t>
        </is>
      </c>
      <c r="C591" s="12" t="inlineStr">
        <is>
          <t>JOAO ROBERTO BOLIBELLI JUNIOR</t>
        </is>
      </c>
      <c r="D591" s="126" t="inlineStr">
        <is>
          <t>428.539.278-06</t>
        </is>
      </c>
      <c r="E591" s="389" t="n">
        <v>5</v>
      </c>
      <c r="F591" s="389">
        <f>IFERROR(VLOOKUP(QUADRO[[#This Row],[L.ATUAL]],REFERENCIA!A:J,8,FALSE),"")</f>
        <v/>
      </c>
      <c r="G591" s="75" t="inlineStr">
        <is>
          <t>Vendedor</t>
        </is>
      </c>
      <c r="H591" s="75" t="inlineStr">
        <is>
          <t>Vendedor</t>
        </is>
      </c>
      <c r="I591" s="54" t="n">
        <v>45142</v>
      </c>
      <c r="J591" s="54">
        <f>IFERROR(QUADRO[[#This Row],[ADMISSAO]]+29,"")</f>
        <v/>
      </c>
      <c r="K591" s="54">
        <f>IFERROR(QUADRO[[#This Row],[EXP.30]]+60,"")</f>
        <v/>
      </c>
      <c r="L591" s="77" t="inlineStr">
        <is>
          <t>OK</t>
        </is>
      </c>
      <c r="M591" s="830">
        <f>IFERROR(VLOOKUP(QUADRO[[#This Row],[F. REGISTRO]]&amp;QUADRO[[#This Row],[L.ATUAL]],REFERENCIA!D:E,2,FALSE),IF(QUADRO[[#This Row],[F. REGISTRO]]="Gerente",2500,""))</f>
        <v/>
      </c>
      <c r="N591" s="31" t="inlineStr">
        <is>
          <t>Itaú</t>
        </is>
      </c>
      <c r="O591" s="147" t="n">
        <v>9115</v>
      </c>
      <c r="P591" s="147" t="n">
        <v>46610</v>
      </c>
      <c r="Q591" s="147" t="n">
        <v>5</v>
      </c>
      <c r="R591" s="31" t="inlineStr">
        <is>
          <t>Corrente</t>
        </is>
      </c>
      <c r="S591" s="168" t="inlineStr">
        <is>
          <t>E-MAIL</t>
        </is>
      </c>
      <c r="T591" s="212" t="inlineStr">
        <is>
          <t xml:space="preserve">joaoroberto92@hotmail.com  </t>
        </is>
      </c>
      <c r="U591" s="250" t="n"/>
      <c r="Z591" s="610" t="n"/>
    </row>
    <row r="592" hidden="1" ht="15" customHeight="1" s="490">
      <c r="A592" s="728" t="n">
        <v>1591</v>
      </c>
      <c r="B592" s="11" t="inlineStr">
        <is>
          <t>Inativo</t>
        </is>
      </c>
      <c r="C592" s="213" t="inlineStr">
        <is>
          <t>GUILHERME DE CASTRO BOLINA BATISTA</t>
        </is>
      </c>
      <c r="D592" s="126" t="inlineStr">
        <is>
          <t>098.207.916-85</t>
        </is>
      </c>
      <c r="E592" s="389" t="inlineStr">
        <is>
          <t>Supervisor</t>
        </is>
      </c>
      <c r="F592" s="389">
        <f>IFERROR(VLOOKUP(QUADRO[[#This Row],[L.ATUAL]],REFERENCIA!A:J,8,FALSE),"")</f>
        <v/>
      </c>
      <c r="G592" s="75" t="inlineStr">
        <is>
          <t>Supervisor</t>
        </is>
      </c>
      <c r="H592" s="75" t="inlineStr">
        <is>
          <t>Supervisor</t>
        </is>
      </c>
      <c r="I592" s="54" t="n">
        <v>45143</v>
      </c>
      <c r="J592" s="54">
        <f>IFERROR(QUADRO[[#This Row],[ADMISSAO]]+29,"")</f>
        <v/>
      </c>
      <c r="K592" s="54">
        <f>IFERROR(QUADRO[[#This Row],[EXP.30]]+60,"")</f>
        <v/>
      </c>
      <c r="L592" s="51" t="inlineStr">
        <is>
          <t>Sem registro</t>
        </is>
      </c>
      <c r="M592" s="830">
        <f>IFERROR(VLOOKUP(QUADRO[[#This Row],[F. REGISTRO]]&amp;QUADRO[[#This Row],[L.ATUAL]],REFERENCIA!D:E,2,FALSE),IF(QUADRO[[#This Row],[F. REGISTRO]]="Gerente",2500,""))</f>
        <v/>
      </c>
      <c r="N592" s="31" t="inlineStr">
        <is>
          <t>Itaú</t>
        </is>
      </c>
      <c r="O592" s="147" t="n"/>
      <c r="P592" s="147" t="n"/>
      <c r="Q592" s="147" t="n"/>
      <c r="R592" s="31" t="inlineStr">
        <is>
          <t>Corrente</t>
        </is>
      </c>
      <c r="S592" s="168" t="inlineStr">
        <is>
          <t>E-MAIL</t>
        </is>
      </c>
      <c r="T592" s="140" t="inlineStr">
        <is>
          <t>guilherme.bolina@hotmail.com</t>
        </is>
      </c>
      <c r="U592" s="250" t="n"/>
      <c r="V592" s="294" t="n"/>
      <c r="W592" s="294" t="n"/>
      <c r="X592" s="294" t="n"/>
      <c r="Y592" s="294" t="n"/>
      <c r="Z592" s="611" t="n"/>
    </row>
    <row r="593" hidden="1" ht="15" customHeight="1" s="490">
      <c r="A593" s="728" t="n">
        <v>1592</v>
      </c>
      <c r="B593" s="11" t="inlineStr">
        <is>
          <t>Inativo</t>
        </is>
      </c>
      <c r="C593" s="75" t="inlineStr">
        <is>
          <t>GABRIELA VIEIRA AMARAL</t>
        </is>
      </c>
      <c r="D593" s="75" t="inlineStr">
        <is>
          <t>087.453.116-09</t>
        </is>
      </c>
      <c r="E593" s="389" t="n">
        <v>26</v>
      </c>
      <c r="F593" s="389">
        <f>IFERROR(VLOOKUP(QUADRO[[#This Row],[L.ATUAL]],REFERENCIA!A:J,8,FALSE),"")</f>
        <v/>
      </c>
      <c r="G593" s="75" t="inlineStr">
        <is>
          <t>Caixa</t>
        </is>
      </c>
      <c r="H593" s="75" t="inlineStr">
        <is>
          <t>Caixa</t>
        </is>
      </c>
      <c r="I593" s="54" t="n">
        <v>45148</v>
      </c>
      <c r="J593" s="54">
        <f>IFERROR(QUADRO[[#This Row],[ADMISSAO]]+29,"")</f>
        <v/>
      </c>
      <c r="K593" s="54">
        <f>IFERROR(QUADRO[[#This Row],[EXP.30]]+60,"")</f>
        <v/>
      </c>
      <c r="L593" s="51" t="inlineStr">
        <is>
          <t>OK</t>
        </is>
      </c>
      <c r="M593" s="830">
        <f>IFERROR(VLOOKUP(QUADRO[[#This Row],[F. REGISTRO]]&amp;QUADRO[[#This Row],[L.ATUAL]],REFERENCIA!D:E,2,FALSE),IF(QUADRO[[#This Row],[F. REGISTRO]]="Gerente",2500,""))</f>
        <v/>
      </c>
      <c r="N593" s="31" t="inlineStr">
        <is>
          <t>Itaú</t>
        </is>
      </c>
      <c r="O593" s="147" t="n">
        <v>6609</v>
      </c>
      <c r="P593" s="147" t="n">
        <v>46438</v>
      </c>
      <c r="Q593" s="147" t="n">
        <v>0</v>
      </c>
      <c r="R593" s="31" t="inlineStr">
        <is>
          <t>Corrente</t>
        </is>
      </c>
      <c r="S593" s="168" t="inlineStr">
        <is>
          <t xml:space="preserve">TELEFONE </t>
        </is>
      </c>
      <c r="T593" s="147" t="n">
        <v>31991848648</v>
      </c>
      <c r="U593" s="250" t="n"/>
      <c r="Z593" s="610" t="n"/>
    </row>
    <row r="594" hidden="1" ht="15" customHeight="1" s="490">
      <c r="A594" s="728" t="n">
        <v>1593</v>
      </c>
      <c r="B594" s="11" t="inlineStr">
        <is>
          <t>Inativo</t>
        </is>
      </c>
      <c r="C594" s="75" t="inlineStr">
        <is>
          <t>GIOVANI DOS SANTOS BARATELLA</t>
        </is>
      </c>
      <c r="D594" s="75" t="inlineStr">
        <is>
          <t>491.015.578-31</t>
        </is>
      </c>
      <c r="E594" s="389" t="n">
        <v>8</v>
      </c>
      <c r="F594" s="389">
        <f>IFERROR(VLOOKUP(QUADRO[[#This Row],[L.ATUAL]],REFERENCIA!A:J,8,FALSE),"")</f>
        <v/>
      </c>
      <c r="G594" s="75" t="inlineStr">
        <is>
          <t xml:space="preserve">Vendedor </t>
        </is>
      </c>
      <c r="H594" s="75" t="inlineStr">
        <is>
          <t>Vendedor</t>
        </is>
      </c>
      <c r="I594" s="54" t="n">
        <v>45148</v>
      </c>
      <c r="J594" s="54">
        <f>IFERROR(QUADRO[[#This Row],[ADMISSAO]]+29,"")</f>
        <v/>
      </c>
      <c r="K594" s="54">
        <f>IFERROR(QUADRO[[#This Row],[EXP.30]]+60,"")</f>
        <v/>
      </c>
      <c r="L594" s="51" t="n"/>
      <c r="M594" s="830">
        <f>IFERROR(VLOOKUP(QUADRO[[#This Row],[F. REGISTRO]]&amp;QUADRO[[#This Row],[L.ATUAL]],REFERENCIA!D:E,2,FALSE),IF(QUADRO[[#This Row],[F. REGISTRO]]="Gerente",2500,""))</f>
        <v/>
      </c>
      <c r="N594" s="31" t="inlineStr">
        <is>
          <t>Itaú</t>
        </is>
      </c>
      <c r="O594" s="147" t="n"/>
      <c r="P594" s="147" t="n"/>
      <c r="Q594" s="147" t="n"/>
      <c r="R594" s="31" t="inlineStr">
        <is>
          <t>Corrente</t>
        </is>
      </c>
      <c r="S594" s="168" t="n"/>
      <c r="T594" s="147" t="n"/>
      <c r="U594" s="250" t="n"/>
      <c r="Z594" s="610" t="n"/>
    </row>
    <row r="595" hidden="1" ht="15" customHeight="1" s="490">
      <c r="A595" s="728" t="n">
        <v>1594</v>
      </c>
      <c r="B595" s="11" t="inlineStr">
        <is>
          <t>Inativo</t>
        </is>
      </c>
      <c r="C595" s="214" t="inlineStr">
        <is>
          <t>JONATHAN WENDELL RIVELO ROBLES</t>
        </is>
      </c>
      <c r="D595" s="50" t="inlineStr">
        <is>
          <t>392.543.718-58</t>
        </is>
      </c>
      <c r="E595" s="389" t="n">
        <v>4</v>
      </c>
      <c r="F595" s="389">
        <f>IFERROR(VLOOKUP(QUADRO[[#This Row],[L.ATUAL]],REFERENCIA!A:J,8,FALSE),"")</f>
        <v/>
      </c>
      <c r="G595" s="27" t="inlineStr">
        <is>
          <t>Vendedor</t>
        </is>
      </c>
      <c r="H595" s="27" t="inlineStr">
        <is>
          <t>Gerente</t>
        </is>
      </c>
      <c r="I595" s="29" t="n">
        <v>45148</v>
      </c>
      <c r="J595" s="29">
        <f>IFERROR(QUADRO[[#This Row],[ADMISSAO]]+29,"")</f>
        <v/>
      </c>
      <c r="K595" s="29">
        <f>IFERROR(QUADRO[[#This Row],[EXP.30]]+60,"")</f>
        <v/>
      </c>
      <c r="L595" s="118" t="inlineStr">
        <is>
          <t>OK</t>
        </is>
      </c>
      <c r="M595" s="823">
        <f>IFERROR(VLOOKUP(QUADRO[[#This Row],[F. REGISTRO]]&amp;QUADRO[[#This Row],[L.ATUAL]],REFERENCIA!D:E,2,FALSE),IF(QUADRO[[#This Row],[F. REGISTRO]]="Gerente",2500,""))</f>
        <v/>
      </c>
      <c r="N595" s="41" t="inlineStr">
        <is>
          <t>Itaú</t>
        </is>
      </c>
      <c r="O595" s="389" t="n">
        <v>6468</v>
      </c>
      <c r="P595" s="389" t="n">
        <v>30302</v>
      </c>
      <c r="Q595" s="389" t="n">
        <v>6</v>
      </c>
      <c r="R595" s="41" t="inlineStr">
        <is>
          <t>Corrente</t>
        </is>
      </c>
      <c r="S595" s="389" t="n"/>
      <c r="T595" s="389" t="inlineStr">
        <is>
          <t>392.543.718-58</t>
        </is>
      </c>
      <c r="U595" s="250" t="n"/>
      <c r="V595" s="674" t="n"/>
      <c r="W595" s="130" t="n"/>
      <c r="Z595" s="610" t="n"/>
    </row>
    <row r="596" hidden="1" ht="15" customHeight="1" s="490">
      <c r="A596" s="728" t="n">
        <v>1595</v>
      </c>
      <c r="B596" s="11" t="inlineStr">
        <is>
          <t>Inativo</t>
        </is>
      </c>
      <c r="C596" s="75" t="inlineStr">
        <is>
          <t>GABRIELA ZEI XAVIER DE SOUZA</t>
        </is>
      </c>
      <c r="D596" s="75" t="inlineStr">
        <is>
          <t>134.156.776-31</t>
        </is>
      </c>
      <c r="E596" s="389" t="n">
        <v>35</v>
      </c>
      <c r="F596" s="389">
        <f>IFERROR(VLOOKUP(QUADRO[[#This Row],[L.ATUAL]],REFERENCIA!A:J,8,FALSE),"")</f>
        <v/>
      </c>
      <c r="G596" s="75" t="inlineStr">
        <is>
          <t>Vendedor</t>
        </is>
      </c>
      <c r="H596" s="75" t="inlineStr">
        <is>
          <t>Vendedor</t>
        </is>
      </c>
      <c r="I596" s="54" t="n">
        <v>45148</v>
      </c>
      <c r="J596" s="54">
        <f>IFERROR(QUADRO[[#This Row],[ADMISSAO]]+29,"")</f>
        <v/>
      </c>
      <c r="K596" s="54">
        <f>IFERROR(QUADRO[[#This Row],[EXP.30]]+60,"")</f>
        <v/>
      </c>
      <c r="L596" s="77" t="inlineStr">
        <is>
          <t>OK</t>
        </is>
      </c>
      <c r="M596" s="828">
        <f>IFERROR(VLOOKUP(QUADRO[[#This Row],[F. REGISTRO]]&amp;QUADRO[[#This Row],[L.ATUAL]],REFERENCIA!D:E,2,FALSE),IF(QUADRO[[#This Row],[F. REGISTRO]]="Gerente",2500,""))</f>
        <v/>
      </c>
      <c r="N596" s="41" t="inlineStr">
        <is>
          <t>Itaú</t>
        </is>
      </c>
      <c r="O596" s="116" t="n"/>
      <c r="P596" s="116" t="n"/>
      <c r="Q596" s="116" t="n"/>
      <c r="R596" s="41" t="inlineStr">
        <is>
          <t>Corrente</t>
        </is>
      </c>
      <c r="S596" s="389" t="n"/>
      <c r="T596" s="116" t="n"/>
      <c r="U596" s="250" t="n"/>
      <c r="Z596" s="610" t="n"/>
    </row>
    <row r="597" hidden="1" customFormat="1" s="556">
      <c r="A597" s="681" t="n">
        <v>2337</v>
      </c>
      <c r="B597" s="554" t="inlineStr">
        <is>
          <t>Inativo</t>
        </is>
      </c>
      <c r="C597" s="683" t="inlineStr">
        <is>
          <t>KAROLINY VIEIRA WEIS</t>
        </is>
      </c>
      <c r="D597" s="685" t="inlineStr">
        <is>
          <t>056.860.951-40</t>
        </is>
      </c>
      <c r="E597" s="723" t="n">
        <v>14</v>
      </c>
      <c r="F597" s="389">
        <f>IFERROR(VLOOKUP(QUADRO[[#This Row],[L.ATUAL]],REFERENCIA!A:J,8,FALSE),"")</f>
        <v/>
      </c>
      <c r="G597" s="723" t="inlineStr">
        <is>
          <t>VENDEDOR</t>
        </is>
      </c>
      <c r="H597" s="723" t="inlineStr">
        <is>
          <t>VENDEDOR</t>
        </is>
      </c>
      <c r="I597" s="552" t="n">
        <v>45712</v>
      </c>
      <c r="J597" s="552">
        <f>IFERROR(QUADRO[[#This Row],[ADMISSAO]]+29,"")</f>
        <v/>
      </c>
      <c r="K597" s="552">
        <f>IFERROR(QUADRO[[#This Row],[EXP.30]]+60,"")</f>
        <v/>
      </c>
      <c r="L597" s="723" t="inlineStr">
        <is>
          <t>OK</t>
        </is>
      </c>
      <c r="M597" s="825">
        <f>IFERROR(VLOOKUP(QUADRO[[#This Row],[F. REGISTRO]]&amp;QUADRO[[#This Row],[L.ATUAL]],REFERENCIA!D:E,2,FALSE),IF(QUADRO[[#This Row],[F. REGISTRO]]="Gerente",2500,""))</f>
        <v/>
      </c>
      <c r="N597" s="683" t="inlineStr">
        <is>
          <t>SANTANDER</t>
        </is>
      </c>
      <c r="O597" s="683" t="n">
        <v>2112</v>
      </c>
      <c r="P597" s="686" t="inlineStr">
        <is>
          <t>01052862</t>
        </is>
      </c>
      <c r="Q597" s="683" t="n">
        <v>6</v>
      </c>
      <c r="R597" s="723" t="inlineStr">
        <is>
          <t>CORRENTE</t>
        </is>
      </c>
      <c r="S597" s="683" t="inlineStr">
        <is>
          <t>CPF</t>
        </is>
      </c>
      <c r="T597" s="686" t="inlineStr">
        <is>
          <t>05686095140</t>
        </is>
      </c>
      <c r="U597" s="688" t="inlineStr">
        <is>
          <t>grahamcontato@gmail.com</t>
        </is>
      </c>
      <c r="V597" s="690" t="n">
        <v>67993335387</v>
      </c>
      <c r="W597" s="691" t="n">
        <v>38259</v>
      </c>
      <c r="X597" s="692" t="inlineStr">
        <is>
          <t>SIM</t>
        </is>
      </c>
      <c r="Y597" s="692" t="n"/>
      <c r="Z597" s="692" t="n"/>
    </row>
    <row r="598" hidden="1" ht="15" customHeight="1" s="490">
      <c r="A598" s="728" t="n">
        <v>1597</v>
      </c>
      <c r="B598" s="11" t="inlineStr">
        <is>
          <t>Inativo</t>
        </is>
      </c>
      <c r="C598" s="75" t="inlineStr">
        <is>
          <t>MARCSO ANDRE GOMES SILVA</t>
        </is>
      </c>
      <c r="D598" s="75" t="inlineStr">
        <is>
          <t>133.583.876-74</t>
        </is>
      </c>
      <c r="E598" s="389" t="n">
        <v>17</v>
      </c>
      <c r="F598" s="389">
        <f>IFERROR(VLOOKUP(QUADRO[[#This Row],[L.ATUAL]],REFERENCIA!A:J,8,FALSE),"")</f>
        <v/>
      </c>
      <c r="G598" s="75" t="inlineStr">
        <is>
          <t>Vendedor</t>
        </is>
      </c>
      <c r="H598" s="75" t="inlineStr">
        <is>
          <t>Vendedor</t>
        </is>
      </c>
      <c r="I598" s="54" t="n">
        <v>45153</v>
      </c>
      <c r="J598" s="54">
        <f>IFERROR(QUADRO[[#This Row],[ADMISSAO]]+29,"")</f>
        <v/>
      </c>
      <c r="K598" s="54">
        <f>IFERROR(QUADRO[[#This Row],[EXP.30]]+60,"")</f>
        <v/>
      </c>
      <c r="L598" s="51" t="n"/>
      <c r="M598" s="830">
        <f>IFERROR(VLOOKUP(QUADRO[[#This Row],[F. REGISTRO]]&amp;QUADRO[[#This Row],[L.ATUAL]],REFERENCIA!D:E,2,FALSE),IF(QUADRO[[#This Row],[F. REGISTRO]]="Gerente",2500,""))</f>
        <v/>
      </c>
      <c r="N598" s="31" t="inlineStr">
        <is>
          <t>Itaú</t>
        </is>
      </c>
      <c r="O598" s="147" t="n"/>
      <c r="P598" s="147" t="n"/>
      <c r="Q598" s="147" t="n"/>
      <c r="R598" s="31" t="inlineStr">
        <is>
          <t>Corrente</t>
        </is>
      </c>
      <c r="S598" s="168" t="n"/>
      <c r="T598" s="147" t="n"/>
      <c r="U598" s="250" t="n"/>
      <c r="Z598" s="610" t="n"/>
    </row>
    <row r="599" hidden="1" ht="15" customHeight="1" s="490">
      <c r="A599" s="728" t="n">
        <v>1598</v>
      </c>
      <c r="B599" s="11" t="inlineStr">
        <is>
          <t>Inativo</t>
        </is>
      </c>
      <c r="C599" s="75" t="inlineStr">
        <is>
          <t>VITORIA CANELLA DE AZEVEDO</t>
        </is>
      </c>
      <c r="D599" s="75" t="inlineStr">
        <is>
          <t>564.714.698-88</t>
        </is>
      </c>
      <c r="E599" s="389" t="n">
        <v>11</v>
      </c>
      <c r="F599" s="389">
        <f>IFERROR(VLOOKUP(QUADRO[[#This Row],[L.ATUAL]],REFERENCIA!A:J,8,FALSE),"")</f>
        <v/>
      </c>
      <c r="G599" s="75" t="inlineStr">
        <is>
          <t xml:space="preserve">Caixa </t>
        </is>
      </c>
      <c r="H599" s="75" t="inlineStr">
        <is>
          <t>Trainee</t>
        </is>
      </c>
      <c r="I599" s="54" t="n">
        <v>45153</v>
      </c>
      <c r="J599" s="54">
        <f>IFERROR(QUADRO[[#This Row],[ADMISSAO]]+29,"")</f>
        <v/>
      </c>
      <c r="K599" s="54">
        <f>IFERROR(QUADRO[[#This Row],[EXP.30]]+60,"")</f>
        <v/>
      </c>
      <c r="L599" s="51" t="inlineStr">
        <is>
          <t>OK</t>
        </is>
      </c>
      <c r="M599" s="830">
        <f>IFERROR(VLOOKUP(QUADRO[[#This Row],[F. REGISTRO]]&amp;QUADRO[[#This Row],[L.ATUAL]],REFERENCIA!D:E,2,FALSE),IF(QUADRO[[#This Row],[F. REGISTRO]]="Gerente",2500,""))</f>
        <v/>
      </c>
      <c r="N599" s="31" t="inlineStr">
        <is>
          <t>Itaú</t>
        </is>
      </c>
      <c r="O599" s="147" t="n">
        <v>7158</v>
      </c>
      <c r="P599" s="147" t="n">
        <v>46659</v>
      </c>
      <c r="Q599" s="147" t="n">
        <v>4</v>
      </c>
      <c r="R599" s="31" t="inlineStr">
        <is>
          <t>Corrente</t>
        </is>
      </c>
      <c r="S599" s="168" t="n"/>
      <c r="T599" s="147" t="n"/>
      <c r="U599" s="250" t="n"/>
      <c r="V599" s="294" t="n"/>
      <c r="W599" s="294" t="n"/>
      <c r="X599" s="294" t="n"/>
      <c r="Y599" s="294" t="n"/>
      <c r="Z599" s="611" t="n"/>
    </row>
    <row r="600" hidden="1" ht="15" customHeight="1" s="490">
      <c r="A600" s="728" t="n">
        <v>1599</v>
      </c>
      <c r="B600" s="11" t="inlineStr">
        <is>
          <t>Inativo</t>
        </is>
      </c>
      <c r="C600" s="215" t="inlineStr">
        <is>
          <t>CAIQUE DE CAMARGO</t>
        </is>
      </c>
      <c r="D600" s="50" t="inlineStr">
        <is>
          <t>470.293.938-64</t>
        </is>
      </c>
      <c r="E600" s="389" t="n">
        <v>10</v>
      </c>
      <c r="F600" s="389">
        <f>IFERROR(VLOOKUP(QUADRO[[#This Row],[L.ATUAL]],REFERENCIA!A:J,8,FALSE),"")</f>
        <v/>
      </c>
      <c r="G600" s="27" t="inlineStr">
        <is>
          <t>Vendedor</t>
        </is>
      </c>
      <c r="H600" s="27" t="inlineStr">
        <is>
          <t>Vendedor</t>
        </is>
      </c>
      <c r="I600" s="29" t="n">
        <v>45155</v>
      </c>
      <c r="J600" s="29">
        <f>IFERROR(QUADRO[[#This Row],[ADMISSAO]]+29,"")</f>
        <v/>
      </c>
      <c r="K600" s="29">
        <f>IFERROR(QUADRO[[#This Row],[EXP.30]]+60,"")</f>
        <v/>
      </c>
      <c r="L600" s="118" t="inlineStr">
        <is>
          <t>OK</t>
        </is>
      </c>
      <c r="M600" s="823">
        <f>IFERROR(VLOOKUP(QUADRO[[#This Row],[F. REGISTRO]]&amp;QUADRO[[#This Row],[L.ATUAL]],REFERENCIA!D:E,2,FALSE),IF(QUADRO[[#This Row],[F. REGISTRO]]="Gerente",2500,""))</f>
        <v/>
      </c>
      <c r="N600" s="41" t="inlineStr">
        <is>
          <t>Itaú</t>
        </is>
      </c>
      <c r="O600" s="389" t="n">
        <v>502</v>
      </c>
      <c r="P600" s="389" t="n">
        <v>70299</v>
      </c>
      <c r="Q600" s="389" t="n">
        <v>6</v>
      </c>
      <c r="R600" s="41" t="inlineStr">
        <is>
          <t>Corrente</t>
        </is>
      </c>
      <c r="S600" s="389" t="inlineStr">
        <is>
          <t>CPF</t>
        </is>
      </c>
      <c r="T600" s="389" t="inlineStr">
        <is>
          <t>470.293.938-64</t>
        </is>
      </c>
      <c r="U600" s="33" t="n"/>
      <c r="V600" s="294" t="n"/>
      <c r="W600" s="294" t="n"/>
      <c r="X600" s="294" t="n"/>
      <c r="Y600" s="294" t="n"/>
      <c r="Z600" s="611" t="n"/>
    </row>
    <row r="601">
      <c r="A601" s="116" t="n">
        <v>1596</v>
      </c>
      <c r="B601" s="194" t="inlineStr">
        <is>
          <t>Ativo</t>
        </is>
      </c>
      <c r="C601" s="81" t="inlineStr">
        <is>
          <t>RODRIGO OTAVIO DA SILVA JUNIOR</t>
        </is>
      </c>
      <c r="D601" s="126" t="inlineStr">
        <is>
          <t>115.487.349-85</t>
        </is>
      </c>
      <c r="E601" s="389" t="n">
        <v>3</v>
      </c>
      <c r="F601" s="389">
        <f>IFERROR(VLOOKUP(QUADRO[[#This Row],[L.ATUAL]],REFERENCIA!A:J,8,FALSE),"")</f>
        <v/>
      </c>
      <c r="G601" s="75" t="inlineStr">
        <is>
          <t>Estoquista</t>
        </is>
      </c>
      <c r="H601" s="75" t="inlineStr">
        <is>
          <t>VENDEDOR</t>
        </is>
      </c>
      <c r="I601" s="54" t="n">
        <v>45148</v>
      </c>
      <c r="J601" s="54">
        <f>IFERROR(QUADRO[[#This Row],[ADMISSAO]]+29,"")</f>
        <v/>
      </c>
      <c r="K601" s="54">
        <f>IFERROR(QUADRO[[#This Row],[EXP.30]]+60,"")</f>
        <v/>
      </c>
      <c r="L601" s="77" t="inlineStr">
        <is>
          <t>OK</t>
        </is>
      </c>
      <c r="M601" s="834">
        <f>IFERROR(VLOOKUP(QUADRO[[#This Row],[F. REGISTRO]]&amp;QUADRO[[#This Row],[L.ATUAL]],REFERENCIA!D:E,2,FALSE),IF(QUADRO[[#This Row],[F. REGISTRO]]="Gerente",2500,""))</f>
        <v/>
      </c>
      <c r="N601" s="54" t="inlineStr">
        <is>
          <t>SANTANDER</t>
        </is>
      </c>
      <c r="O601" s="145" t="n">
        <v>4556</v>
      </c>
      <c r="P601" s="116" t="n">
        <v>1036442</v>
      </c>
      <c r="Q601" s="116" t="n">
        <v>6</v>
      </c>
      <c r="R601" s="41" t="inlineStr">
        <is>
          <t>Corrente</t>
        </is>
      </c>
      <c r="S601" s="389" t="inlineStr">
        <is>
          <t xml:space="preserve">TELEFONE </t>
        </is>
      </c>
      <c r="T601" s="389" t="n">
        <v>14996254166</v>
      </c>
      <c r="U601" s="503" t="inlineStr">
        <is>
          <t xml:space="preserve">RODRIGO.SILVI1818@GMAIL.COM      </t>
        </is>
      </c>
      <c r="V601" s="63" t="n">
        <v>14996254166</v>
      </c>
      <c r="W601" s="64" t="n">
        <v>36344</v>
      </c>
      <c r="X601" s="64" t="inlineStr">
        <is>
          <t>SIM</t>
        </is>
      </c>
      <c r="Y601" s="295" t="n"/>
      <c r="Z601" s="246" t="n"/>
    </row>
    <row r="602" hidden="1" ht="15" customHeight="1" s="490">
      <c r="A602" s="728" t="n">
        <v>1601</v>
      </c>
      <c r="B602" s="11" t="inlineStr">
        <is>
          <t>Inativo</t>
        </is>
      </c>
      <c r="C602" s="75" t="inlineStr">
        <is>
          <t>NILSON FERRAZ DA SILVA NETO</t>
        </is>
      </c>
      <c r="D602" s="75" t="inlineStr">
        <is>
          <t>848.576.330-00</t>
        </is>
      </c>
      <c r="E602" s="389" t="n">
        <v>36</v>
      </c>
      <c r="F602" s="389">
        <f>IFERROR(VLOOKUP(QUADRO[[#This Row],[L.ATUAL]],REFERENCIA!A:J,8,FALSE),"")</f>
        <v/>
      </c>
      <c r="G602" s="75" t="inlineStr">
        <is>
          <t>Vendedor</t>
        </is>
      </c>
      <c r="H602" s="75" t="inlineStr">
        <is>
          <t>Vendedor</t>
        </is>
      </c>
      <c r="I602" s="54" t="n">
        <v>45156</v>
      </c>
      <c r="J602" s="54">
        <f>IFERROR(QUADRO[[#This Row],[ADMISSAO]]+29,"")</f>
        <v/>
      </c>
      <c r="K602" s="54">
        <f>IFERROR(QUADRO[[#This Row],[EXP.30]]+60,"")</f>
        <v/>
      </c>
      <c r="L602" s="118" t="inlineStr">
        <is>
          <t>OK</t>
        </is>
      </c>
      <c r="M602" s="828">
        <f>IFERROR(VLOOKUP(QUADRO[[#This Row],[F. REGISTRO]]&amp;QUADRO[[#This Row],[L.ATUAL]],REFERENCIA!D:E,2,FALSE),IF(QUADRO[[#This Row],[F. REGISTRO]]="Gerente",2500,""))</f>
        <v/>
      </c>
      <c r="N602" s="41" t="inlineStr">
        <is>
          <t>Itaú</t>
        </is>
      </c>
      <c r="O602" s="116" t="n">
        <v>7858</v>
      </c>
      <c r="P602" s="116" t="n">
        <v>45343</v>
      </c>
      <c r="Q602" s="116" t="n">
        <v>9</v>
      </c>
      <c r="R602" s="41" t="inlineStr">
        <is>
          <t>Corrente</t>
        </is>
      </c>
      <c r="S602" s="389" t="inlineStr">
        <is>
          <t>CPF</t>
        </is>
      </c>
      <c r="T602" s="116" t="inlineStr">
        <is>
          <t xml:space="preserve"> 848.576.330-00</t>
        </is>
      </c>
      <c r="U602" s="291" t="inlineStr">
        <is>
          <t>nilkotube@gmail.com</t>
        </is>
      </c>
      <c r="Z602" s="610" t="n"/>
    </row>
    <row r="603" hidden="1" ht="15" customHeight="1" s="490">
      <c r="A603" s="728" t="n">
        <v>1602</v>
      </c>
      <c r="B603" s="11" t="inlineStr">
        <is>
          <t>Inativo</t>
        </is>
      </c>
      <c r="C603" s="75" t="inlineStr">
        <is>
          <t>GIORGIO JOSE VIEIRA SILVA</t>
        </is>
      </c>
      <c r="D603" s="126" t="inlineStr">
        <is>
          <t>021.767.481-07</t>
        </is>
      </c>
      <c r="E603" s="389" t="n">
        <v>36</v>
      </c>
      <c r="F603" s="389">
        <f>IFERROR(VLOOKUP(QUADRO[[#This Row],[L.ATUAL]],REFERENCIA!A:J,8,FALSE),"")</f>
        <v/>
      </c>
      <c r="G603" s="75" t="inlineStr">
        <is>
          <t>Vendedor</t>
        </is>
      </c>
      <c r="H603" s="75" t="inlineStr">
        <is>
          <t>Vendedor</t>
        </is>
      </c>
      <c r="I603" s="54" t="n">
        <v>45156</v>
      </c>
      <c r="J603" s="54">
        <f>IFERROR(QUADRO[[#This Row],[ADMISSAO]]+29,"")</f>
        <v/>
      </c>
      <c r="K603" s="54">
        <f>IFERROR(QUADRO[[#This Row],[EXP.30]]+60,"")</f>
        <v/>
      </c>
      <c r="L603" s="118" t="inlineStr">
        <is>
          <t>OK</t>
        </is>
      </c>
      <c r="M603" s="828">
        <f>IFERROR(VLOOKUP(QUADRO[[#This Row],[F. REGISTRO]]&amp;QUADRO[[#This Row],[L.ATUAL]],REFERENCIA!D:E,2,FALSE),IF(QUADRO[[#This Row],[F. REGISTRO]]="Gerente",2500,""))</f>
        <v/>
      </c>
      <c r="N603" s="41" t="inlineStr">
        <is>
          <t>Itaú</t>
        </is>
      </c>
      <c r="O603" s="116" t="n">
        <v>1570</v>
      </c>
      <c r="P603" s="116" t="n">
        <v>58139</v>
      </c>
      <c r="Q603" s="116" t="n">
        <v>5</v>
      </c>
      <c r="R603" s="41" t="inlineStr">
        <is>
          <t>Corrente</t>
        </is>
      </c>
      <c r="S603" s="389" t="inlineStr">
        <is>
          <t>CPF</t>
        </is>
      </c>
      <c r="T603" s="116" t="n">
        <v>2176748107</v>
      </c>
      <c r="U603" s="291" t="inlineStr">
        <is>
          <t>giorgiosilva@outlook.com</t>
        </is>
      </c>
      <c r="Z603" s="610" t="n"/>
    </row>
    <row r="604" hidden="1" ht="15" customHeight="1" s="490">
      <c r="A604" s="728" t="n">
        <v>1603</v>
      </c>
      <c r="B604" s="11" t="inlineStr">
        <is>
          <t>Inativo</t>
        </is>
      </c>
      <c r="C604" s="75" t="inlineStr">
        <is>
          <t>CLEITON RODRIGUES DA COSTA</t>
        </is>
      </c>
      <c r="D604" s="75" t="inlineStr">
        <is>
          <t>008.816.302-41</t>
        </is>
      </c>
      <c r="E604" s="389" t="n">
        <v>36</v>
      </c>
      <c r="F604" s="389">
        <f>IFERROR(VLOOKUP(QUADRO[[#This Row],[L.ATUAL]],REFERENCIA!A:J,8,FALSE),"")</f>
        <v/>
      </c>
      <c r="G604" s="75" t="inlineStr">
        <is>
          <t>Vendedor</t>
        </is>
      </c>
      <c r="H604" s="75" t="inlineStr">
        <is>
          <t>Vendedor</t>
        </is>
      </c>
      <c r="I604" s="54" t="n">
        <v>45156</v>
      </c>
      <c r="J604" s="54">
        <f>IFERROR(QUADRO[[#This Row],[ADMISSAO]]+29,"")</f>
        <v/>
      </c>
      <c r="K604" s="54">
        <f>IFERROR(QUADRO[[#This Row],[EXP.30]]+60,"")</f>
        <v/>
      </c>
      <c r="L604" s="118" t="inlineStr">
        <is>
          <t>OK</t>
        </is>
      </c>
      <c r="M604" s="828">
        <f>IFERROR(VLOOKUP(QUADRO[[#This Row],[F. REGISTRO]]&amp;QUADRO[[#This Row],[L.ATUAL]],REFERENCIA!D:E,2,FALSE),IF(QUADRO[[#This Row],[F. REGISTRO]]="Gerente",2500,""))</f>
        <v/>
      </c>
      <c r="N604" s="41" t="inlineStr">
        <is>
          <t>Itaú</t>
        </is>
      </c>
      <c r="O604" s="116" t="n"/>
      <c r="P604" s="116" t="n"/>
      <c r="Q604" s="116" t="n"/>
      <c r="R604" s="41" t="inlineStr">
        <is>
          <t>Corrente</t>
        </is>
      </c>
      <c r="S604" s="389" t="inlineStr">
        <is>
          <t xml:space="preserve">TELEFONE </t>
        </is>
      </c>
      <c r="T604" s="116" t="n">
        <v>48988609764</v>
      </c>
      <c r="U604" s="291" t="inlineStr">
        <is>
          <t>httpcleitoncosta@gmail.com</t>
        </is>
      </c>
      <c r="Z604" s="610" t="n"/>
    </row>
    <row r="605" hidden="1" ht="15" customHeight="1" s="490">
      <c r="A605" s="728" t="n">
        <v>1604</v>
      </c>
      <c r="B605" s="11" t="inlineStr">
        <is>
          <t>Inativo</t>
        </is>
      </c>
      <c r="C605" s="310" t="inlineStr">
        <is>
          <t>IRIS STEFANIE BARREIRA CARNEIRO</t>
        </is>
      </c>
      <c r="D605" s="126" t="inlineStr">
        <is>
          <t>108.696.079-36</t>
        </is>
      </c>
      <c r="E605" s="389" t="n">
        <v>36</v>
      </c>
      <c r="F605" s="389">
        <f>IFERROR(VLOOKUP(QUADRO[[#This Row],[L.ATUAL]],REFERENCIA!A:J,8,FALSE),"")</f>
        <v/>
      </c>
      <c r="G605" s="75" t="inlineStr">
        <is>
          <t>Caixa</t>
        </is>
      </c>
      <c r="H605" s="75" t="inlineStr">
        <is>
          <t>Caixa</t>
        </is>
      </c>
      <c r="I605" s="54" t="n">
        <v>45156</v>
      </c>
      <c r="J605" s="54">
        <f>IFERROR(QUADRO[[#This Row],[ADMISSAO]]+29,"")</f>
        <v/>
      </c>
      <c r="K605" s="54">
        <f>IFERROR(QUADRO[[#This Row],[EXP.30]]+60,"")</f>
        <v/>
      </c>
      <c r="L605" s="118" t="inlineStr">
        <is>
          <t>OK</t>
        </is>
      </c>
      <c r="M605" s="828">
        <f>IFERROR(VLOOKUP(QUADRO[[#This Row],[F. REGISTRO]]&amp;QUADRO[[#This Row],[L.ATUAL]],REFERENCIA!D:E,2,FALSE),IF(QUADRO[[#This Row],[F. REGISTRO]]="Gerente",2500,""))</f>
        <v/>
      </c>
      <c r="N605" s="41" t="inlineStr">
        <is>
          <t>Itaú</t>
        </is>
      </c>
      <c r="O605" s="116" t="n">
        <v>26</v>
      </c>
      <c r="P605" s="116" t="n">
        <v>82580</v>
      </c>
      <c r="Q605" s="116" t="n">
        <v>2</v>
      </c>
      <c r="R605" s="41" t="inlineStr">
        <is>
          <t>Corrente</t>
        </is>
      </c>
      <c r="S605" s="389" t="inlineStr">
        <is>
          <t>E-MAIL</t>
        </is>
      </c>
      <c r="T605" s="121" t="inlineStr">
        <is>
          <t>stefaniebarreira@hotmail.com</t>
        </is>
      </c>
      <c r="U605" s="503" t="inlineStr">
        <is>
          <t>iris.barreira@outlook.com</t>
        </is>
      </c>
      <c r="Z605" s="610" t="n"/>
    </row>
    <row r="606" hidden="1" ht="15" customHeight="1" s="490">
      <c r="A606" s="728" t="n">
        <v>1605</v>
      </c>
      <c r="B606" s="11" t="inlineStr">
        <is>
          <t>Inativo</t>
        </is>
      </c>
      <c r="C606" s="75" t="inlineStr">
        <is>
          <t>RONALD FERREIRA DOS SANTOS</t>
        </is>
      </c>
      <c r="D606" s="75" t="inlineStr">
        <is>
          <t>056.131.742-96</t>
        </is>
      </c>
      <c r="E606" s="389" t="n">
        <v>35</v>
      </c>
      <c r="F606" s="389">
        <f>IFERROR(VLOOKUP(QUADRO[[#This Row],[L.ATUAL]],REFERENCIA!A:J,8,FALSE),"")</f>
        <v/>
      </c>
      <c r="G606" s="75" t="inlineStr">
        <is>
          <t>Vendedor</t>
        </is>
      </c>
      <c r="H606" s="75" t="inlineStr">
        <is>
          <t>Vendedor</t>
        </is>
      </c>
      <c r="I606" s="54" t="n">
        <v>45157</v>
      </c>
      <c r="J606" s="54">
        <f>IFERROR(QUADRO[[#This Row],[ADMISSAO]]+29,"")</f>
        <v/>
      </c>
      <c r="K606" s="54">
        <f>IFERROR(QUADRO[[#This Row],[EXP.30]]+60,"")</f>
        <v/>
      </c>
      <c r="L606" s="118" t="inlineStr">
        <is>
          <t>OK</t>
        </is>
      </c>
      <c r="M606" s="828">
        <f>IFERROR(VLOOKUP(QUADRO[[#This Row],[F. REGISTRO]]&amp;QUADRO[[#This Row],[L.ATUAL]],REFERENCIA!D:E,2,FALSE),IF(QUADRO[[#This Row],[F. REGISTRO]]="Gerente",2500,""))</f>
        <v/>
      </c>
      <c r="N606" s="41" t="inlineStr">
        <is>
          <t>Itaú</t>
        </is>
      </c>
      <c r="O606" s="116" t="n"/>
      <c r="P606" s="116" t="n"/>
      <c r="Q606" s="116" t="n"/>
      <c r="R606" s="41" t="inlineStr">
        <is>
          <t>Corrente</t>
        </is>
      </c>
      <c r="S606" s="389" t="inlineStr">
        <is>
          <t xml:space="preserve">TELEFONE </t>
        </is>
      </c>
      <c r="T606" s="116" t="n">
        <v>96984267253</v>
      </c>
      <c r="U606" s="250" t="n"/>
      <c r="Z606" s="610" t="n"/>
    </row>
    <row r="607" hidden="1" ht="15" customHeight="1" s="490">
      <c r="A607" s="728" t="n">
        <v>1606</v>
      </c>
      <c r="B607" s="11" t="inlineStr">
        <is>
          <t>Inativo</t>
        </is>
      </c>
      <c r="C607" s="75" t="inlineStr">
        <is>
          <t>LUIZ GUSTAVO DE ALMEIDA QUEIROZ</t>
        </is>
      </c>
      <c r="D607" s="126" t="inlineStr">
        <is>
          <t>435.803.798-44</t>
        </is>
      </c>
      <c r="E607" s="389" t="inlineStr">
        <is>
          <t>SMA</t>
        </is>
      </c>
      <c r="F607" s="389">
        <f>IFERROR(VLOOKUP(QUADRO[[#This Row],[L.ATUAL]],REFERENCIA!A:J,8,FALSE),"")</f>
        <v/>
      </c>
      <c r="G607" s="75" t="inlineStr">
        <is>
          <t>Vendedor</t>
        </is>
      </c>
      <c r="H607" s="81" t="inlineStr">
        <is>
          <t>Vendedor</t>
        </is>
      </c>
      <c r="I607" s="54" t="n">
        <v>45157</v>
      </c>
      <c r="J607" s="83">
        <f>IFERROR(QUADRO[[#This Row],[ADMISSAO]]+29,"")</f>
        <v/>
      </c>
      <c r="K607" s="83">
        <f>IFERROR(QUADRO[[#This Row],[EXP.30]]+60,"")</f>
        <v/>
      </c>
      <c r="L607" s="118" t="inlineStr">
        <is>
          <t>OK</t>
        </is>
      </c>
      <c r="M607" s="830">
        <f>IFERROR(VLOOKUP(QUADRO[[#This Row],[F. REGISTRO]]&amp;QUADRO[[#This Row],[L.ATUAL]],REFERENCIA!D:E,2,FALSE),IF(QUADRO[[#This Row],[F. REGISTRO]]="Gerente",2500,""))</f>
        <v/>
      </c>
      <c r="N607" s="31" t="inlineStr">
        <is>
          <t>Itaú</t>
        </is>
      </c>
      <c r="O607" s="147" t="n"/>
      <c r="P607" s="147" t="n"/>
      <c r="Q607" s="147" t="n"/>
      <c r="R607" s="31" t="inlineStr">
        <is>
          <t>Corrente</t>
        </is>
      </c>
      <c r="S607" s="168" t="inlineStr">
        <is>
          <t xml:space="preserve">TELEFONE </t>
        </is>
      </c>
      <c r="T607" s="147" t="n">
        <v>15997360921</v>
      </c>
      <c r="U607" s="84" t="n"/>
      <c r="Z607" s="610" t="n"/>
    </row>
    <row r="608" hidden="1" ht="15" customHeight="1" s="490">
      <c r="A608" s="728" t="n">
        <v>1607</v>
      </c>
      <c r="B608" s="11" t="inlineStr">
        <is>
          <t>Inativo</t>
        </is>
      </c>
      <c r="C608" s="75" t="inlineStr">
        <is>
          <t>ALEPH DOS SANTOS GARCIA</t>
        </is>
      </c>
      <c r="D608" s="75" t="inlineStr">
        <is>
          <t>427.477.548-80</t>
        </is>
      </c>
      <c r="E608" s="389" t="n">
        <v>1</v>
      </c>
      <c r="F608" s="389">
        <f>IFERROR(VLOOKUP(QUADRO[[#This Row],[L.ATUAL]],REFERENCIA!A:J,8,FALSE),"")</f>
        <v/>
      </c>
      <c r="G608" s="75" t="inlineStr">
        <is>
          <t>Vendedor</t>
        </is>
      </c>
      <c r="H608" s="75" t="inlineStr">
        <is>
          <t>Vendedor</t>
        </is>
      </c>
      <c r="I608" s="54" t="n">
        <v>45160</v>
      </c>
      <c r="J608" s="54">
        <f>IFERROR(QUADRO[[#This Row],[ADMISSAO]]+29,"")</f>
        <v/>
      </c>
      <c r="K608" s="54">
        <f>IFERROR(QUADRO[[#This Row],[EXP.30]]+60,"")</f>
        <v/>
      </c>
      <c r="L608" s="51" t="n"/>
      <c r="M608" s="830">
        <f>IFERROR(VLOOKUP(QUADRO[[#This Row],[F. REGISTRO]]&amp;QUADRO[[#This Row],[L.ATUAL]],REFERENCIA!D:E,2,FALSE),IF(QUADRO[[#This Row],[F. REGISTRO]]="Gerente",2500,""))</f>
        <v/>
      </c>
      <c r="N608" s="31" t="inlineStr">
        <is>
          <t>Itaú</t>
        </is>
      </c>
      <c r="O608" s="147" t="n">
        <v>5297</v>
      </c>
      <c r="P608" s="147" t="n">
        <v>10194</v>
      </c>
      <c r="Q608" s="147" t="n">
        <v>0</v>
      </c>
      <c r="R608" s="31" t="inlineStr">
        <is>
          <t>Corrente</t>
        </is>
      </c>
      <c r="S608" s="168" t="inlineStr">
        <is>
          <t>CPF</t>
        </is>
      </c>
      <c r="T608" s="147" t="inlineStr">
        <is>
          <t xml:space="preserve">427.477.548-80  </t>
        </is>
      </c>
      <c r="U608" s="250" t="n"/>
      <c r="Z608" s="610" t="n"/>
    </row>
    <row r="609" hidden="1" ht="15" customHeight="1" s="490">
      <c r="A609" s="728" t="n">
        <v>1608</v>
      </c>
      <c r="B609" s="11" t="inlineStr">
        <is>
          <t>Inativo</t>
        </is>
      </c>
      <c r="C609" s="75" t="inlineStr">
        <is>
          <t>KAUANY GODOI FELIX</t>
        </is>
      </c>
      <c r="D609" s="75" t="inlineStr">
        <is>
          <t>505.447.718-77</t>
        </is>
      </c>
      <c r="E609" s="723" t="n">
        <v>22</v>
      </c>
      <c r="F609" s="389">
        <f>IFERROR(VLOOKUP(QUADRO[[#This Row],[L.ATUAL]],REFERENCIA!A:J,8,FALSE),"")</f>
        <v/>
      </c>
      <c r="G609" s="75" t="inlineStr">
        <is>
          <t>Vendedor</t>
        </is>
      </c>
      <c r="H609" s="75" t="inlineStr">
        <is>
          <t>Vendedor</t>
        </is>
      </c>
      <c r="I609" s="54" t="n">
        <v>45160</v>
      </c>
      <c r="J609" s="54">
        <f>IFERROR(QUADRO[[#This Row],[ADMISSAO]]+29,"")</f>
        <v/>
      </c>
      <c r="K609" s="54">
        <f>IFERROR(QUADRO[[#This Row],[EXP.30]]+60,"")</f>
        <v/>
      </c>
      <c r="L609" s="51" t="inlineStr">
        <is>
          <t>OK</t>
        </is>
      </c>
      <c r="M609" s="830">
        <f>IFERROR(VLOOKUP(QUADRO[[#This Row],[F. REGISTRO]]&amp;QUADRO[[#This Row],[L.ATUAL]],REFERENCIA!D:E,2,FALSE),IF(QUADRO[[#This Row],[F. REGISTRO]]="Gerente",2500,""))</f>
        <v/>
      </c>
      <c r="N609" s="31" t="inlineStr">
        <is>
          <t>Itaú</t>
        </is>
      </c>
      <c r="O609" s="147" t="n">
        <v>1178</v>
      </c>
      <c r="P609" s="147" t="n">
        <v>54914</v>
      </c>
      <c r="Q609" s="147" t="n">
        <v>1</v>
      </c>
      <c r="R609" s="31" t="inlineStr">
        <is>
          <t>Corrente</t>
        </is>
      </c>
      <c r="S609" s="168" t="n"/>
      <c r="T609" s="147" t="n"/>
      <c r="U609" s="250" t="n"/>
      <c r="Z609" s="610" t="n"/>
    </row>
    <row r="610" hidden="1" ht="15" customHeight="1" s="490">
      <c r="A610" s="728" t="n">
        <v>1609</v>
      </c>
      <c r="B610" s="11" t="inlineStr">
        <is>
          <t>Inativo</t>
        </is>
      </c>
      <c r="C610" s="75" t="inlineStr">
        <is>
          <t>PEDRO HENRIQUE DE SOUZA CANDIDO</t>
        </is>
      </c>
      <c r="D610" s="75" t="inlineStr">
        <is>
          <t>128.413.376-18</t>
        </is>
      </c>
      <c r="E610" s="389" t="n">
        <v>31</v>
      </c>
      <c r="F610" s="389">
        <f>IFERROR(VLOOKUP(QUADRO[[#This Row],[L.ATUAL]],REFERENCIA!A:J,8,FALSE),"")</f>
        <v/>
      </c>
      <c r="G610" s="27" t="inlineStr">
        <is>
          <t>Vendedor</t>
        </is>
      </c>
      <c r="H610" s="27" t="inlineStr">
        <is>
          <t>VR</t>
        </is>
      </c>
      <c r="I610" s="54" t="n">
        <v>45160</v>
      </c>
      <c r="J610" s="54">
        <f>IFERROR(QUADRO[[#This Row],[ADMISSAO]]+29,"")</f>
        <v/>
      </c>
      <c r="K610" s="54">
        <f>IFERROR(QUADRO[[#This Row],[EXP.30]]+60,"")</f>
        <v/>
      </c>
      <c r="L610" s="77" t="inlineStr">
        <is>
          <t>OK</t>
        </is>
      </c>
      <c r="M610" s="828">
        <f>IFERROR(VLOOKUP(QUADRO[[#This Row],[F. REGISTRO]]&amp;QUADRO[[#This Row],[L.ATUAL]],REFERENCIA!D:E,2,FALSE),IF(QUADRO[[#This Row],[F. REGISTRO]]="Gerente",2500,""))</f>
        <v/>
      </c>
      <c r="N610" s="41" t="inlineStr">
        <is>
          <t>Itaú</t>
        </is>
      </c>
      <c r="O610" s="116" t="n">
        <v>701</v>
      </c>
      <c r="P610" s="116" t="n">
        <v>89322</v>
      </c>
      <c r="Q610" s="116" t="n">
        <v>4</v>
      </c>
      <c r="R610" s="41" t="inlineStr">
        <is>
          <t>Corrente</t>
        </is>
      </c>
      <c r="S610" s="389" t="n"/>
      <c r="T610" s="116" t="n"/>
      <c r="U610" s="250" t="n"/>
      <c r="Z610" s="610" t="n"/>
    </row>
    <row r="611" hidden="1" ht="15" customHeight="1" s="490">
      <c r="A611" s="728" t="n">
        <v>1610</v>
      </c>
      <c r="B611" s="11" t="inlineStr">
        <is>
          <t>Inativo</t>
        </is>
      </c>
      <c r="C611" s="75" t="inlineStr">
        <is>
          <t>FELIPE LORRAN FERREIRA</t>
        </is>
      </c>
      <c r="D611" s="75" t="inlineStr">
        <is>
          <t>462.339.408-50</t>
        </is>
      </c>
      <c r="E611" s="389" t="n">
        <v>29</v>
      </c>
      <c r="F611" s="389">
        <f>IFERROR(VLOOKUP(QUADRO[[#This Row],[L.ATUAL]],REFERENCIA!A:J,8,FALSE),"")</f>
        <v/>
      </c>
      <c r="G611" s="75" t="inlineStr">
        <is>
          <t>Vendedor</t>
        </is>
      </c>
      <c r="H611" s="75" t="inlineStr">
        <is>
          <t>Vendedor</t>
        </is>
      </c>
      <c r="I611" s="54" t="n">
        <v>45160</v>
      </c>
      <c r="J611" s="54">
        <f>IFERROR(QUADRO[[#This Row],[ADMISSAO]]+29,"")</f>
        <v/>
      </c>
      <c r="K611" s="54">
        <f>IFERROR(QUADRO[[#This Row],[EXP.30]]+60,"")</f>
        <v/>
      </c>
      <c r="L611" s="51" t="inlineStr">
        <is>
          <t>OK</t>
        </is>
      </c>
      <c r="M611" s="830">
        <f>IFERROR(VLOOKUP(QUADRO[[#This Row],[F. REGISTRO]]&amp;QUADRO[[#This Row],[L.ATUAL]],REFERENCIA!D:E,2,FALSE),IF(QUADRO[[#This Row],[F. REGISTRO]]="Gerente",2500,""))</f>
        <v/>
      </c>
      <c r="N611" s="31" t="inlineStr">
        <is>
          <t>Itaú</t>
        </is>
      </c>
      <c r="O611" s="147" t="n">
        <v>482</v>
      </c>
      <c r="P611" s="147" t="n">
        <v>86240</v>
      </c>
      <c r="Q611" s="147" t="n">
        <v>6</v>
      </c>
      <c r="R611" s="31" t="inlineStr">
        <is>
          <t>Corrente</t>
        </is>
      </c>
      <c r="S611" s="168" t="n"/>
      <c r="T611" s="147" t="n"/>
      <c r="U611" s="250" t="n"/>
      <c r="Z611" s="610" t="n"/>
    </row>
    <row r="612" hidden="1" ht="15" customHeight="1" s="490">
      <c r="A612" s="728" t="n">
        <v>1611</v>
      </c>
      <c r="B612" s="11" t="inlineStr">
        <is>
          <t>Inativo</t>
        </is>
      </c>
      <c r="C612" s="310" t="inlineStr">
        <is>
          <t>GLADSTON GALVAO DE NOVAIS</t>
        </is>
      </c>
      <c r="D612" s="126" t="inlineStr">
        <is>
          <t>439.615.868-88</t>
        </is>
      </c>
      <c r="E612" s="389" t="n">
        <v>15</v>
      </c>
      <c r="F612" s="389">
        <f>IFERROR(VLOOKUP(QUADRO[[#This Row],[L.ATUAL]],REFERENCIA!A:J,8,FALSE),"")</f>
        <v/>
      </c>
      <c r="G612" s="75" t="inlineStr">
        <is>
          <t>Vendedor</t>
        </is>
      </c>
      <c r="H612" s="75" t="inlineStr">
        <is>
          <t>Vendedor</t>
        </is>
      </c>
      <c r="I612" s="54" t="n">
        <v>45160</v>
      </c>
      <c r="J612" s="54">
        <f>IFERROR(QUADRO[[#This Row],[ADMISSAO]]+29,"")</f>
        <v/>
      </c>
      <c r="K612" s="54">
        <f>IFERROR(QUADRO[[#This Row],[EXP.30]]+60,"")</f>
        <v/>
      </c>
      <c r="L612" s="118" t="inlineStr">
        <is>
          <t>OK</t>
        </is>
      </c>
      <c r="M612" s="828">
        <f>IFERROR(VLOOKUP(QUADRO[[#This Row],[F. REGISTRO]]&amp;QUADRO[[#This Row],[L.ATUAL]],REFERENCIA!D:E,2,FALSE),IF(QUADRO[[#This Row],[F. REGISTRO]]="Gerente",2500,""))</f>
        <v/>
      </c>
      <c r="N612" s="41" t="inlineStr">
        <is>
          <t>Itaú</t>
        </is>
      </c>
      <c r="O612" s="116" t="n">
        <v>5718</v>
      </c>
      <c r="P612" s="116" t="n">
        <v>9474</v>
      </c>
      <c r="Q612" s="116" t="n">
        <v>0</v>
      </c>
      <c r="R612" s="41" t="inlineStr">
        <is>
          <t>Corrente</t>
        </is>
      </c>
      <c r="S612" s="389" t="inlineStr">
        <is>
          <t>CPF</t>
        </is>
      </c>
      <c r="T612" s="389" t="inlineStr">
        <is>
          <t xml:space="preserve">439615868-88  </t>
        </is>
      </c>
      <c r="U612" s="250" t="n"/>
      <c r="Z612" s="610" t="n"/>
    </row>
    <row r="613" hidden="1" ht="15" customHeight="1" s="490">
      <c r="A613" s="728" t="n">
        <v>1612</v>
      </c>
      <c r="B613" s="11" t="inlineStr">
        <is>
          <t>Inativo</t>
        </is>
      </c>
      <c r="C613" s="310" t="inlineStr">
        <is>
          <t>JEREMIAS FELIPE CLEMENTE DA SILVA</t>
        </is>
      </c>
      <c r="D613" s="126" t="inlineStr">
        <is>
          <t>102.673.786-96</t>
        </is>
      </c>
      <c r="E613" s="389" t="n">
        <v>34</v>
      </c>
      <c r="F613" s="389">
        <f>IFERROR(VLOOKUP(QUADRO[[#This Row],[L.ATUAL]],REFERENCIA!A:J,8,FALSE),"")</f>
        <v/>
      </c>
      <c r="G613" s="75" t="inlineStr">
        <is>
          <t>Gerente</t>
        </is>
      </c>
      <c r="H613" s="75" t="inlineStr">
        <is>
          <t>Gerente</t>
        </is>
      </c>
      <c r="I613" s="54" t="n">
        <v>45092</v>
      </c>
      <c r="J613" s="54">
        <f>IFERROR(QUADRO[[#This Row],[ADMISSAO]]+29,"")</f>
        <v/>
      </c>
      <c r="K613" s="54">
        <f>IFERROR(QUADRO[[#This Row],[EXP.30]]+60,"")</f>
        <v/>
      </c>
      <c r="L613" s="77" t="inlineStr">
        <is>
          <t>OK</t>
        </is>
      </c>
      <c r="M613" s="828">
        <f>IFERROR(VLOOKUP(QUADRO[[#This Row],[F. REGISTRO]]&amp;QUADRO[[#This Row],[L.ATUAL]],REFERENCIA!D:E,2,FALSE),IF(QUADRO[[#This Row],[F. REGISTRO]]="Gerente",2500,""))</f>
        <v/>
      </c>
      <c r="N613" s="54" t="inlineStr">
        <is>
          <t>SANTANDER</t>
        </is>
      </c>
      <c r="O613" s="116" t="n">
        <v>3466</v>
      </c>
      <c r="P613" s="844" t="n">
        <v>2023289</v>
      </c>
      <c r="Q613" s="116" t="n">
        <v>7</v>
      </c>
      <c r="R613" s="41" t="inlineStr">
        <is>
          <t>Corrente</t>
        </is>
      </c>
      <c r="S613" s="389" t="inlineStr">
        <is>
          <t>CPF</t>
        </is>
      </c>
      <c r="T613" s="186" t="inlineStr">
        <is>
          <t>102.673.786-96</t>
        </is>
      </c>
      <c r="U613" s="73" t="n"/>
      <c r="V613" s="747" t="n"/>
      <c r="W613" s="542" t="n">
        <v>33474</v>
      </c>
      <c r="X613" s="542" t="n"/>
      <c r="Y613" s="294" t="n"/>
      <c r="Z613" s="610" t="n"/>
    </row>
    <row r="614" hidden="1" ht="15" customHeight="1" s="490">
      <c r="A614" s="728" t="n">
        <v>1613</v>
      </c>
      <c r="B614" s="11" t="inlineStr">
        <is>
          <t>Inativo</t>
        </is>
      </c>
      <c r="C614" s="157" t="inlineStr">
        <is>
          <t>RAFAEL COELHO DE ARRUDA SANTOS</t>
        </is>
      </c>
      <c r="D614" s="126" t="inlineStr">
        <is>
          <t>133.722.436-76</t>
        </is>
      </c>
      <c r="E614" s="389" t="n">
        <v>19</v>
      </c>
      <c r="F614" s="389">
        <f>IFERROR(VLOOKUP(QUADRO[[#This Row],[L.ATUAL]],REFERENCIA!A:J,8,FALSE),"")</f>
        <v/>
      </c>
      <c r="G614" s="75" t="inlineStr">
        <is>
          <t>Gerente</t>
        </is>
      </c>
      <c r="H614" s="75" t="inlineStr">
        <is>
          <t>Gerente</t>
        </is>
      </c>
      <c r="I614" s="54" t="n">
        <v>45162</v>
      </c>
      <c r="J614" s="54">
        <f>IFERROR(QUADRO[[#This Row],[ADMISSAO]]+29,"")</f>
        <v/>
      </c>
      <c r="K614" s="54">
        <f>IFERROR(QUADRO[[#This Row],[EXP.30]]+60,"")</f>
        <v/>
      </c>
      <c r="L614" s="77" t="inlineStr">
        <is>
          <t>OK</t>
        </is>
      </c>
      <c r="M614" s="828">
        <f>IFERROR(VLOOKUP(QUADRO[[#This Row],[F. REGISTRO]]&amp;QUADRO[[#This Row],[L.ATUAL]],REFERENCIA!D:E,2,FALSE),IF(QUADRO[[#This Row],[F. REGISTRO]]="Gerente",2500,""))</f>
        <v/>
      </c>
      <c r="N614" s="41" t="inlineStr">
        <is>
          <t>Itaú</t>
        </is>
      </c>
      <c r="O614" s="116" t="n">
        <v>637</v>
      </c>
      <c r="P614" s="116" t="n">
        <v>25583</v>
      </c>
      <c r="Q614" s="116" t="n">
        <v>7</v>
      </c>
      <c r="R614" s="41" t="inlineStr">
        <is>
          <t>Corrente</t>
        </is>
      </c>
      <c r="S614" s="389" t="n"/>
      <c r="T614" s="116" t="n"/>
      <c r="U614" s="250" t="n"/>
      <c r="V614" s="294" t="n"/>
      <c r="W614" s="294" t="n"/>
      <c r="X614" s="294" t="n"/>
      <c r="Y614" s="294" t="n"/>
      <c r="Z614" s="611" t="n"/>
    </row>
    <row r="615" hidden="1" ht="15" customHeight="1" s="490">
      <c r="A615" s="728" t="n">
        <v>1614</v>
      </c>
      <c r="B615" s="11" t="inlineStr">
        <is>
          <t>Inativo</t>
        </is>
      </c>
      <c r="C615" s="75" t="inlineStr">
        <is>
          <t>SAMUEL HENRIQUE NERI FRANCA</t>
        </is>
      </c>
      <c r="D615" s="75" t="inlineStr">
        <is>
          <t>167.754.046-03</t>
        </is>
      </c>
      <c r="E615" s="389" t="n">
        <v>19</v>
      </c>
      <c r="F615" s="389">
        <f>IFERROR(VLOOKUP(QUADRO[[#This Row],[L.ATUAL]],REFERENCIA!A:J,8,FALSE),"")</f>
        <v/>
      </c>
      <c r="G615" s="75" t="inlineStr">
        <is>
          <t>Vendedor</t>
        </is>
      </c>
      <c r="H615" s="75" t="inlineStr">
        <is>
          <t>Vendedor</t>
        </is>
      </c>
      <c r="I615" s="54" t="n">
        <v>45167</v>
      </c>
      <c r="J615" s="54">
        <f>IFERROR(QUADRO[[#This Row],[ADMISSAO]]+29,"")</f>
        <v/>
      </c>
      <c r="K615" s="54">
        <f>IFERROR(QUADRO[[#This Row],[EXP.30]]+60,"")</f>
        <v/>
      </c>
      <c r="L615" s="51" t="inlineStr">
        <is>
          <t>OK</t>
        </is>
      </c>
      <c r="M615" s="830">
        <f>IFERROR(VLOOKUP(QUADRO[[#This Row],[F. REGISTRO]]&amp;QUADRO[[#This Row],[L.ATUAL]],REFERENCIA!D:E,2,FALSE),IF(QUADRO[[#This Row],[F. REGISTRO]]="Gerente",2500,""))</f>
        <v/>
      </c>
      <c r="N615" s="31" t="inlineStr">
        <is>
          <t>Itaú</t>
        </is>
      </c>
      <c r="O615" s="147" t="n">
        <v>6609</v>
      </c>
      <c r="P615" s="147" t="n">
        <v>44274</v>
      </c>
      <c r="Q615" s="147" t="n">
        <v>1</v>
      </c>
      <c r="R615" s="31" t="inlineStr">
        <is>
          <t>Corrente</t>
        </is>
      </c>
      <c r="S615" s="168" t="n"/>
      <c r="T615" s="147" t="n"/>
      <c r="U615" s="250" t="n"/>
      <c r="Z615" s="610" t="n"/>
    </row>
    <row r="616" hidden="1" ht="15" customHeight="1" s="490">
      <c r="A616" s="728" t="n">
        <v>1615</v>
      </c>
      <c r="B616" s="11" t="inlineStr">
        <is>
          <t>Inativo</t>
        </is>
      </c>
      <c r="C616" s="178" t="inlineStr">
        <is>
          <t>ANTONIO JAILTON DA SILVA PASSOS</t>
        </is>
      </c>
      <c r="D616" s="126" t="inlineStr">
        <is>
          <t>177.714.567-82</t>
        </is>
      </c>
      <c r="E616" s="389" t="n">
        <v>29</v>
      </c>
      <c r="F616" s="389">
        <f>IFERROR(VLOOKUP(QUADRO[[#This Row],[L.ATUAL]],REFERENCIA!A:J,8,FALSE),"")</f>
        <v/>
      </c>
      <c r="G616" s="75" t="inlineStr">
        <is>
          <t>Vendedor</t>
        </is>
      </c>
      <c r="H616" s="75" t="inlineStr">
        <is>
          <t>Trainee</t>
        </is>
      </c>
      <c r="I616" s="54" t="n">
        <v>45167</v>
      </c>
      <c r="J616" s="54">
        <f>IFERROR(QUADRO[[#This Row],[ADMISSAO]]+29,"")</f>
        <v/>
      </c>
      <c r="K616" s="54">
        <f>IFERROR(QUADRO[[#This Row],[EXP.30]]+60,"")</f>
        <v/>
      </c>
      <c r="L616" s="51" t="inlineStr">
        <is>
          <t>OK</t>
        </is>
      </c>
      <c r="M616" s="830">
        <f>IFERROR(VLOOKUP(QUADRO[[#This Row],[F. REGISTRO]]&amp;QUADRO[[#This Row],[L.ATUAL]],REFERENCIA!D:E,2,FALSE),IF(QUADRO[[#This Row],[F. REGISTRO]]="Gerente",2500,""))</f>
        <v/>
      </c>
      <c r="N616" s="31" t="inlineStr">
        <is>
          <t>Itaú</t>
        </is>
      </c>
      <c r="O616" s="147" t="n">
        <v>5523</v>
      </c>
      <c r="P616" s="147" t="n">
        <v>9534</v>
      </c>
      <c r="Q616" s="147" t="n">
        <v>6</v>
      </c>
      <c r="R616" s="31" t="inlineStr">
        <is>
          <t>Corrente</t>
        </is>
      </c>
      <c r="S616" s="168" t="inlineStr">
        <is>
          <t>CPF</t>
        </is>
      </c>
      <c r="T616" s="147" t="inlineStr">
        <is>
          <t>177.714.567-82</t>
        </is>
      </c>
      <c r="U616" s="250" t="n"/>
      <c r="Z616" s="610" t="n"/>
    </row>
    <row r="617" hidden="1" ht="15" customHeight="1" s="490">
      <c r="A617" s="728" t="n">
        <v>1616</v>
      </c>
      <c r="B617" s="11" t="inlineStr">
        <is>
          <t>Inativo</t>
        </is>
      </c>
      <c r="C617" s="81" t="inlineStr">
        <is>
          <t>TALBERT VINICIUS SILVA</t>
        </is>
      </c>
      <c r="D617" s="126" t="inlineStr">
        <is>
          <t>461.775.858-50</t>
        </is>
      </c>
      <c r="E617" s="389" t="n">
        <v>6</v>
      </c>
      <c r="F617" s="389">
        <f>IFERROR(VLOOKUP(QUADRO[[#This Row],[L.ATUAL]],REFERENCIA!A:J,8,FALSE),"")</f>
        <v/>
      </c>
      <c r="G617" s="75" t="inlineStr">
        <is>
          <t>Vendedor</t>
        </is>
      </c>
      <c r="H617" s="75" t="inlineStr">
        <is>
          <t>Trainee</t>
        </is>
      </c>
      <c r="I617" s="54" t="n">
        <v>45167</v>
      </c>
      <c r="J617" s="54">
        <f>IFERROR(QUADRO[[#This Row],[ADMISSAO]]+29,"")</f>
        <v/>
      </c>
      <c r="K617" s="54">
        <f>IFERROR(QUADRO[[#This Row],[EXP.30]]+60,"")</f>
        <v/>
      </c>
      <c r="L617" s="51" t="inlineStr">
        <is>
          <t>OK</t>
        </is>
      </c>
      <c r="M617" s="830">
        <f>IFERROR(VLOOKUP(QUADRO[[#This Row],[F. REGISTRO]]&amp;QUADRO[[#This Row],[L.ATUAL]],REFERENCIA!D:E,2,FALSE),IF(QUADRO[[#This Row],[F. REGISTRO]]="Gerente",2500,""))</f>
        <v/>
      </c>
      <c r="N617" s="31" t="inlineStr">
        <is>
          <t>Itaú</t>
        </is>
      </c>
      <c r="O617" s="147" t="n">
        <v>4898</v>
      </c>
      <c r="P617" s="147" t="n">
        <v>33450</v>
      </c>
      <c r="Q617" s="147" t="n">
        <v>5</v>
      </c>
      <c r="R617" s="31" t="inlineStr">
        <is>
          <t>Corrente</t>
        </is>
      </c>
      <c r="S617" s="168" t="n"/>
      <c r="T617" s="147" t="n"/>
      <c r="U617" s="250" t="n"/>
      <c r="Z617" s="610" t="n"/>
    </row>
    <row r="618" hidden="1" ht="15" customHeight="1" s="490">
      <c r="A618" s="728" t="n">
        <v>1617</v>
      </c>
      <c r="B618" s="11" t="inlineStr">
        <is>
          <t>Inativo</t>
        </is>
      </c>
      <c r="C618" s="75" t="inlineStr">
        <is>
          <t>JOAO PEDRO DOS SANTOS</t>
        </is>
      </c>
      <c r="D618" s="75" t="inlineStr">
        <is>
          <t>238.874.698-10</t>
        </is>
      </c>
      <c r="E618" s="389" t="n">
        <v>6</v>
      </c>
      <c r="F618" s="389">
        <f>IFERROR(VLOOKUP(QUADRO[[#This Row],[L.ATUAL]],REFERENCIA!A:J,8,FALSE),"")</f>
        <v/>
      </c>
      <c r="G618" s="75" t="inlineStr">
        <is>
          <t>Vendedor</t>
        </is>
      </c>
      <c r="H618" s="75" t="inlineStr">
        <is>
          <t>Vendedor</t>
        </is>
      </c>
      <c r="I618" s="54" t="n">
        <v>45167</v>
      </c>
      <c r="J618" s="54">
        <f>IFERROR(QUADRO[[#This Row],[ADMISSAO]]+29,"")</f>
        <v/>
      </c>
      <c r="K618" s="54">
        <f>IFERROR(QUADRO[[#This Row],[EXP.30]]+60,"")</f>
        <v/>
      </c>
      <c r="L618" s="51" t="n"/>
      <c r="M618" s="830">
        <f>IFERROR(VLOOKUP(QUADRO[[#This Row],[F. REGISTRO]]&amp;QUADRO[[#This Row],[L.ATUAL]],REFERENCIA!D:E,2,FALSE),IF(QUADRO[[#This Row],[F. REGISTRO]]="Gerente",2500,""))</f>
        <v/>
      </c>
      <c r="N618" s="31" t="inlineStr">
        <is>
          <t>Itaú</t>
        </is>
      </c>
      <c r="O618" s="141" t="n"/>
      <c r="P618" s="147" t="n"/>
      <c r="Q618" s="147" t="n"/>
      <c r="R618" s="31" t="inlineStr">
        <is>
          <t>Corrente</t>
        </is>
      </c>
      <c r="S618" s="168" t="n"/>
      <c r="T618" s="147" t="n"/>
      <c r="U618" s="250" t="n"/>
      <c r="V618" s="301" t="n"/>
      <c r="W618" s="302" t="n"/>
      <c r="Z618" s="610" t="n"/>
    </row>
    <row r="619" hidden="1" s="490">
      <c r="A619" s="116" t="n">
        <v>2050</v>
      </c>
      <c r="B619" s="194" t="inlineStr">
        <is>
          <t>Inativo</t>
        </is>
      </c>
      <c r="C619" s="147" t="inlineStr">
        <is>
          <t>DANIEL ARAUJO CARNEIRO</t>
        </is>
      </c>
      <c r="D619" s="82" t="inlineStr">
        <is>
          <t>507.371.458-03</t>
        </is>
      </c>
      <c r="E619" s="361" t="inlineStr">
        <is>
          <t>ESCRITÓRIO</t>
        </is>
      </c>
      <c r="F619" s="389">
        <f>IFERROR(VLOOKUP(QUADRO[[#This Row],[L.ATUAL]],REFERENCIA!A:J,8,FALSE),"")</f>
        <v/>
      </c>
      <c r="G619" s="147" t="inlineStr">
        <is>
          <t>Estagiario</t>
        </is>
      </c>
      <c r="H619" s="147" t="inlineStr">
        <is>
          <t>Estagiario</t>
        </is>
      </c>
      <c r="I619" s="83" t="n">
        <v>45518</v>
      </c>
      <c r="J619" s="83">
        <f>IFERROR(QUADRO[[#This Row],[ADMISSAO]]+29,"")</f>
        <v/>
      </c>
      <c r="K619" s="83">
        <f>IFERROR(QUADRO[[#This Row],[EXP.30]]+60,"")</f>
        <v/>
      </c>
      <c r="L619" s="77" t="inlineStr">
        <is>
          <t>OK</t>
        </is>
      </c>
      <c r="M619" s="845">
        <f>IFERROR(VLOOKUP(QUADRO[[#This Row],[F. REGISTRO]]&amp;QUADRO[[#This Row],[L.ATUAL]],REFERENCIA!D:E,2,FALSE),IF(QUADRO[[#This Row],[F. REGISTRO]]="Gerente",2500,""))</f>
        <v/>
      </c>
      <c r="N619" s="83" t="inlineStr">
        <is>
          <t>SANTANDER</t>
        </is>
      </c>
      <c r="O619" s="147" t="n">
        <v>3812</v>
      </c>
      <c r="P619" s="147" t="n">
        <v>71327691</v>
      </c>
      <c r="Q619" s="147" t="n">
        <v>6</v>
      </c>
      <c r="R619" s="147" t="inlineStr">
        <is>
          <t>Corrente</t>
        </is>
      </c>
      <c r="S619" s="389" t="inlineStr">
        <is>
          <t>CPF</t>
        </is>
      </c>
      <c r="T619" s="146" t="inlineStr">
        <is>
          <t xml:space="preserve"> 507.371.458-03 </t>
        </is>
      </c>
      <c r="U619" s="91" t="n"/>
      <c r="V619" s="63" t="n"/>
      <c r="W619" s="64" t="n"/>
      <c r="X619" s="64" t="n"/>
      <c r="Y619" s="295" t="n"/>
      <c r="Z619" s="246" t="n"/>
    </row>
    <row r="620" hidden="1" ht="15" customHeight="1" s="490">
      <c r="A620" s="728" t="n">
        <v>1619</v>
      </c>
      <c r="B620" s="11" t="inlineStr">
        <is>
          <t>Inativo</t>
        </is>
      </c>
      <c r="C620" s="75" t="inlineStr">
        <is>
          <t>LORRAINY CAROLINA LOURENCO DA SILVA</t>
        </is>
      </c>
      <c r="D620" s="75" t="inlineStr">
        <is>
          <t>476.041.178-05</t>
        </is>
      </c>
      <c r="E620" s="389" t="n">
        <v>3</v>
      </c>
      <c r="F620" s="389">
        <f>IFERROR(VLOOKUP(QUADRO[[#This Row],[L.ATUAL]],REFERENCIA!A:J,8,FALSE),"")</f>
        <v/>
      </c>
      <c r="G620" s="75" t="inlineStr">
        <is>
          <t>Caixa</t>
        </is>
      </c>
      <c r="H620" s="75" t="inlineStr">
        <is>
          <t>Caixa</t>
        </is>
      </c>
      <c r="I620" s="54" t="n">
        <v>45174</v>
      </c>
      <c r="J620" s="54">
        <f>IFERROR(QUADRO[[#This Row],[ADMISSAO]]+29,"")</f>
        <v/>
      </c>
      <c r="K620" s="54">
        <f>IFERROR(QUADRO[[#This Row],[EXP.30]]+60,"")</f>
        <v/>
      </c>
      <c r="L620" s="51" t="inlineStr">
        <is>
          <t>OK</t>
        </is>
      </c>
      <c r="M620" s="830">
        <f>IFERROR(VLOOKUP(QUADRO[[#This Row],[F. REGISTRO]]&amp;QUADRO[[#This Row],[L.ATUAL]],REFERENCIA!D:E,2,FALSE),IF(QUADRO[[#This Row],[F. REGISTRO]]="Gerente",2500,""))</f>
        <v/>
      </c>
      <c r="N620" s="31" t="inlineStr">
        <is>
          <t>Itaú</t>
        </is>
      </c>
      <c r="O620" s="147" t="n">
        <v>6520</v>
      </c>
      <c r="P620" s="147" t="n">
        <v>36265</v>
      </c>
      <c r="Q620" s="147" t="n">
        <v>5</v>
      </c>
      <c r="R620" s="31" t="inlineStr">
        <is>
          <t>Corrente</t>
        </is>
      </c>
      <c r="S620" s="168" t="inlineStr">
        <is>
          <t xml:space="preserve">TELEFONE </t>
        </is>
      </c>
      <c r="T620" s="147" t="n">
        <v>16997336777</v>
      </c>
      <c r="U620" s="250" t="n"/>
      <c r="Z620" s="610" t="n"/>
    </row>
    <row r="621" hidden="1" ht="15" customHeight="1" s="490">
      <c r="A621" s="728" t="n">
        <v>1620</v>
      </c>
      <c r="B621" s="11" t="inlineStr">
        <is>
          <t>Inativo</t>
        </is>
      </c>
      <c r="C621" s="75" t="inlineStr">
        <is>
          <t>KATHLEEN NADJARA GONCALVES DA SILVA</t>
        </is>
      </c>
      <c r="D621" s="126" t="inlineStr">
        <is>
          <t>493.420.908-50</t>
        </is>
      </c>
      <c r="E621" s="389" t="n">
        <v>2</v>
      </c>
      <c r="F621" s="389">
        <f>IFERROR(VLOOKUP(QUADRO[[#This Row],[L.ATUAL]],REFERENCIA!A:J,8,FALSE),"")</f>
        <v/>
      </c>
      <c r="G621" s="75" t="inlineStr">
        <is>
          <t>Vendedor</t>
        </is>
      </c>
      <c r="H621" s="75" t="inlineStr">
        <is>
          <t>Vendedor</t>
        </is>
      </c>
      <c r="I621" s="54" t="n">
        <v>45174</v>
      </c>
      <c r="J621" s="54">
        <f>IFERROR(QUADRO[[#This Row],[ADMISSAO]]+29,"")</f>
        <v/>
      </c>
      <c r="K621" s="54">
        <f>IFERROR(QUADRO[[#This Row],[EXP.30]]+60,"")</f>
        <v/>
      </c>
      <c r="L621" s="51" t="inlineStr">
        <is>
          <t>OK</t>
        </is>
      </c>
      <c r="M621" s="830">
        <f>IFERROR(VLOOKUP(QUADRO[[#This Row],[F. REGISTRO]]&amp;QUADRO[[#This Row],[L.ATUAL]],REFERENCIA!D:E,2,FALSE),IF(QUADRO[[#This Row],[F. REGISTRO]]="Gerente",2500,""))</f>
        <v/>
      </c>
      <c r="N621" s="31" t="inlineStr">
        <is>
          <t>Itaú</t>
        </is>
      </c>
      <c r="O621" s="147" t="n">
        <v>1653</v>
      </c>
      <c r="P621" s="147" t="n">
        <v>87458</v>
      </c>
      <c r="Q621" s="147" t="n">
        <v>4</v>
      </c>
      <c r="R621" s="31" t="inlineStr">
        <is>
          <t>Corrente</t>
        </is>
      </c>
      <c r="S621" s="168" t="n"/>
      <c r="T621" s="147" t="n"/>
      <c r="U621" s="250" t="n"/>
      <c r="Z621" s="610" t="n"/>
    </row>
    <row r="622" hidden="1" ht="15" customHeight="1" s="490">
      <c r="A622" s="728" t="n">
        <v>1621</v>
      </c>
      <c r="B622" s="11" t="inlineStr">
        <is>
          <t>Inativo</t>
        </is>
      </c>
      <c r="C622" s="75" t="inlineStr">
        <is>
          <t>ANA PAULA GARCIA ROSSI DE MEDEIRO</t>
        </is>
      </c>
      <c r="D622" s="75" t="inlineStr">
        <is>
          <t>758.314.146-04</t>
        </is>
      </c>
      <c r="E622" s="389" t="n">
        <v>17</v>
      </c>
      <c r="F622" s="389">
        <f>IFERROR(VLOOKUP(QUADRO[[#This Row],[L.ATUAL]],REFERENCIA!A:J,8,FALSE),"")</f>
        <v/>
      </c>
      <c r="G622" s="75" t="inlineStr">
        <is>
          <t>Gerente</t>
        </is>
      </c>
      <c r="H622" s="75" t="inlineStr">
        <is>
          <t>Gerente</t>
        </is>
      </c>
      <c r="I622" s="54" t="n">
        <v>45174</v>
      </c>
      <c r="J622" s="54">
        <f>IFERROR(QUADRO[[#This Row],[ADMISSAO]]+29,"")</f>
        <v/>
      </c>
      <c r="K622" s="54">
        <f>IFERROR(QUADRO[[#This Row],[EXP.30]]+60,"")</f>
        <v/>
      </c>
      <c r="L622" s="51" t="inlineStr">
        <is>
          <t>OK</t>
        </is>
      </c>
      <c r="M622" s="830">
        <f>IFERROR(VLOOKUP(QUADRO[[#This Row],[F. REGISTRO]]&amp;QUADRO[[#This Row],[L.ATUAL]],REFERENCIA!D:E,2,FALSE),IF(QUADRO[[#This Row],[F. REGISTRO]]="Gerente",2500,""))</f>
        <v/>
      </c>
      <c r="N622" s="31" t="inlineStr">
        <is>
          <t>Itaú</t>
        </is>
      </c>
      <c r="O622" s="147" t="n">
        <v>2932</v>
      </c>
      <c r="P622" s="147" t="n">
        <v>64582</v>
      </c>
      <c r="Q622" s="147" t="n">
        <v>9</v>
      </c>
      <c r="R622" s="31" t="inlineStr">
        <is>
          <t>Corrente</t>
        </is>
      </c>
      <c r="S622" s="168" t="inlineStr">
        <is>
          <t xml:space="preserve">TELEFONE </t>
        </is>
      </c>
      <c r="T622" s="147" t="n">
        <v>31984565481</v>
      </c>
      <c r="U622" s="250" t="n"/>
      <c r="Z622" s="610" t="n"/>
    </row>
    <row r="623" hidden="1" ht="15" customHeight="1" s="490">
      <c r="A623" s="728" t="n">
        <v>1622</v>
      </c>
      <c r="B623" s="11" t="inlineStr">
        <is>
          <t>Inativo</t>
        </is>
      </c>
      <c r="C623" s="75" t="inlineStr">
        <is>
          <t>MILENA FERNANDES PEREIRA</t>
        </is>
      </c>
      <c r="D623" s="75" t="inlineStr">
        <is>
          <t>041.925.251-78</t>
        </is>
      </c>
      <c r="E623" s="389" t="n">
        <v>11</v>
      </c>
      <c r="F623" s="389">
        <f>IFERROR(VLOOKUP(QUADRO[[#This Row],[L.ATUAL]],REFERENCIA!A:J,8,FALSE),"")</f>
        <v/>
      </c>
      <c r="G623" s="75" t="inlineStr">
        <is>
          <t>Vendedor</t>
        </is>
      </c>
      <c r="H623" s="75" t="inlineStr">
        <is>
          <t>Vendedor</t>
        </is>
      </c>
      <c r="I623" s="54" t="n">
        <v>45174</v>
      </c>
      <c r="J623" s="54">
        <f>IFERROR(QUADRO[[#This Row],[ADMISSAO]]+29,"")</f>
        <v/>
      </c>
      <c r="K623" s="54">
        <f>IFERROR(QUADRO[[#This Row],[EXP.30]]+60,"")</f>
        <v/>
      </c>
      <c r="L623" s="51" t="inlineStr">
        <is>
          <t>OK</t>
        </is>
      </c>
      <c r="M623" s="830">
        <f>IFERROR(VLOOKUP(QUADRO[[#This Row],[F. REGISTRO]]&amp;QUADRO[[#This Row],[L.ATUAL]],REFERENCIA!D:E,2,FALSE),IF(QUADRO[[#This Row],[F. REGISTRO]]="Gerente",2500,""))</f>
        <v/>
      </c>
      <c r="N623" s="31" t="inlineStr">
        <is>
          <t>Itaú</t>
        </is>
      </c>
      <c r="O623" s="147" t="n">
        <v>144</v>
      </c>
      <c r="P623" s="147" t="n">
        <v>94871</v>
      </c>
      <c r="Q623" s="147" t="n">
        <v>8</v>
      </c>
      <c r="R623" s="31" t="inlineStr">
        <is>
          <t>Corrente</t>
        </is>
      </c>
      <c r="S623" s="168" t="inlineStr">
        <is>
          <t xml:space="preserve">TELEFONE </t>
        </is>
      </c>
      <c r="T623" s="147" t="n">
        <v>18981202996</v>
      </c>
      <c r="U623" s="250" t="n"/>
      <c r="Z623" s="610" t="n"/>
    </row>
    <row r="624" hidden="1" ht="15" customHeight="1" s="490">
      <c r="A624" s="728" t="n">
        <v>1623</v>
      </c>
      <c r="B624" s="11" t="inlineStr">
        <is>
          <t>Inativo</t>
        </is>
      </c>
      <c r="C624" s="310" t="inlineStr">
        <is>
          <t>BIANCA DOMINGUES SOUZA</t>
        </is>
      </c>
      <c r="D624" s="50" t="inlineStr">
        <is>
          <t>379.875.558-27</t>
        </is>
      </c>
      <c r="E624" s="389" t="n">
        <v>2</v>
      </c>
      <c r="F624" s="389">
        <f>IFERROR(VLOOKUP(QUADRO[[#This Row],[L.ATUAL]],REFERENCIA!A:J,8,FALSE),"")</f>
        <v/>
      </c>
      <c r="G624" s="27" t="inlineStr">
        <is>
          <t>Vendedor</t>
        </is>
      </c>
      <c r="H624" s="27" t="inlineStr">
        <is>
          <t>Vendedor</t>
        </is>
      </c>
      <c r="I624" s="29" t="n">
        <v>45174</v>
      </c>
      <c r="J624" s="29">
        <f>IFERROR(QUADRO[[#This Row],[ADMISSAO]]+29,"")</f>
        <v/>
      </c>
      <c r="K624" s="29">
        <f>IFERROR(QUADRO[[#This Row],[EXP.30]]+60,"")</f>
        <v/>
      </c>
      <c r="L624" s="30" t="inlineStr">
        <is>
          <t>OK</t>
        </is>
      </c>
      <c r="M624" s="821">
        <f>IFERROR(VLOOKUP(QUADRO[[#This Row],[F. REGISTRO]]&amp;QUADRO[[#This Row],[L.ATUAL]],REFERENCIA!D:E,2,FALSE),IF(QUADRO[[#This Row],[F. REGISTRO]]="Gerente",2500,""))</f>
        <v/>
      </c>
      <c r="N624" s="31" t="inlineStr">
        <is>
          <t>Itaú</t>
        </is>
      </c>
      <c r="O624" s="168" t="n">
        <v>5297</v>
      </c>
      <c r="P624" s="168" t="n">
        <v>9504</v>
      </c>
      <c r="Q624" s="168" t="n">
        <v>3</v>
      </c>
      <c r="R624" s="31" t="inlineStr">
        <is>
          <t>Corrente</t>
        </is>
      </c>
      <c r="S624" s="168" t="inlineStr">
        <is>
          <t xml:space="preserve">TELEFONE </t>
        </is>
      </c>
      <c r="T624" s="168" t="n">
        <v>15988195844</v>
      </c>
      <c r="U624" s="218" t="inlineStr">
        <is>
          <t>contatobiadomingues@outlook.com</t>
        </is>
      </c>
      <c r="Z624" s="610" t="n"/>
    </row>
    <row r="625">
      <c r="A625" s="116" t="n">
        <v>1600</v>
      </c>
      <c r="B625" s="194" t="inlineStr">
        <is>
          <t>Ativo</t>
        </is>
      </c>
      <c r="C625" s="81" t="inlineStr">
        <is>
          <t>LEONARDO DE OLIVEIRA HOFFMANN</t>
        </is>
      </c>
      <c r="D625" s="126" t="inlineStr">
        <is>
          <t>033.650.070-08</t>
        </is>
      </c>
      <c r="E625" s="389" t="n">
        <v>36</v>
      </c>
      <c r="F625" s="389">
        <f>IFERROR(VLOOKUP(QUADRO[[#This Row],[L.ATUAL]],REFERENCIA!A:J,8,FALSE),"")</f>
        <v/>
      </c>
      <c r="G625" s="75" t="inlineStr">
        <is>
          <t>VENDEDOR</t>
        </is>
      </c>
      <c r="H625" s="75" t="inlineStr">
        <is>
          <t>VENDEDOR</t>
        </is>
      </c>
      <c r="I625" s="54" t="n">
        <v>45156</v>
      </c>
      <c r="J625" s="54">
        <f>IFERROR(QUADRO[[#This Row],[ADMISSAO]]+29,"")</f>
        <v/>
      </c>
      <c r="K625" s="54">
        <f>IFERROR(QUADRO[[#This Row],[EXP.30]]+60,"")</f>
        <v/>
      </c>
      <c r="L625" s="77" t="inlineStr">
        <is>
          <t>OK</t>
        </is>
      </c>
      <c r="M625" s="834">
        <f>IFERROR(VLOOKUP(QUADRO[[#This Row],[F. REGISTRO]]&amp;QUADRO[[#This Row],[L.ATUAL]],REFERENCIA!D:E,2,FALSE),IF(QUADRO[[#This Row],[F. REGISTRO]]="Gerente",2500,""))</f>
        <v/>
      </c>
      <c r="N625" s="54" t="inlineStr">
        <is>
          <t>SANTANDER</t>
        </is>
      </c>
      <c r="O625" s="116" t="n">
        <v>1516</v>
      </c>
      <c r="P625" s="182" t="inlineStr">
        <is>
          <t>01014543</t>
        </is>
      </c>
      <c r="Q625" s="116" t="n">
        <v>1</v>
      </c>
      <c r="R625" s="41" t="inlineStr">
        <is>
          <t>Corrente</t>
        </is>
      </c>
      <c r="S625" s="389" t="inlineStr">
        <is>
          <t>CPF</t>
        </is>
      </c>
      <c r="T625" s="210" t="inlineStr">
        <is>
          <t>03365007008</t>
        </is>
      </c>
      <c r="U625" s="503" t="inlineStr">
        <is>
          <t>lEo.asky@hotmail.com</t>
        </is>
      </c>
      <c r="V625" s="63" t="inlineStr">
        <is>
          <t>48 974002864</t>
        </is>
      </c>
      <c r="W625" s="64" t="n">
        <v>34649</v>
      </c>
      <c r="X625" s="64" t="inlineStr">
        <is>
          <t>SIM</t>
        </is>
      </c>
      <c r="Y625" s="295" t="n"/>
      <c r="Z625" s="246" t="n"/>
    </row>
    <row r="626" hidden="1" ht="15" customHeight="1" s="490">
      <c r="A626" s="728" t="n">
        <v>1625</v>
      </c>
      <c r="B626" s="11" t="inlineStr">
        <is>
          <t>Inativo</t>
        </is>
      </c>
      <c r="C626" s="75" t="inlineStr">
        <is>
          <t>VANESSA FERREIRA DA SILVA</t>
        </is>
      </c>
      <c r="D626" s="75" t="inlineStr">
        <is>
          <t>505.005.008-01</t>
        </is>
      </c>
      <c r="E626" s="389" t="n">
        <v>5</v>
      </c>
      <c r="F626" s="389">
        <f>IFERROR(VLOOKUP(QUADRO[[#This Row],[L.ATUAL]],REFERENCIA!A:J,8,FALSE),"")</f>
        <v/>
      </c>
      <c r="G626" s="75" t="inlineStr">
        <is>
          <t>Caixa</t>
        </is>
      </c>
      <c r="H626" s="75" t="inlineStr">
        <is>
          <t>Caixa</t>
        </is>
      </c>
      <c r="I626" s="54" t="n">
        <v>45174</v>
      </c>
      <c r="J626" s="54">
        <f>IFERROR(QUADRO[[#This Row],[ADMISSAO]]+29,"")</f>
        <v/>
      </c>
      <c r="K626" s="54">
        <f>IFERROR(QUADRO[[#This Row],[EXP.30]]+60,"")</f>
        <v/>
      </c>
      <c r="L626" s="51" t="inlineStr">
        <is>
          <t>OK</t>
        </is>
      </c>
      <c r="M626" s="830">
        <f>IFERROR(VLOOKUP(QUADRO[[#This Row],[F. REGISTRO]]&amp;QUADRO[[#This Row],[L.ATUAL]],REFERENCIA!D:E,2,FALSE),IF(QUADRO[[#This Row],[F. REGISTRO]]="Gerente",2500,""))</f>
        <v/>
      </c>
      <c r="N626" s="31" t="inlineStr">
        <is>
          <t>Itaú</t>
        </is>
      </c>
      <c r="O626" s="147" t="n">
        <v>6520</v>
      </c>
      <c r="P626" s="147" t="n">
        <v>36474</v>
      </c>
      <c r="Q626" s="147" t="n">
        <v>3</v>
      </c>
      <c r="R626" s="31" t="inlineStr">
        <is>
          <t>Corrente</t>
        </is>
      </c>
      <c r="S626" s="168" t="inlineStr">
        <is>
          <t xml:space="preserve">TELEFONE </t>
        </is>
      </c>
      <c r="T626" s="147" t="n">
        <v>14997776624</v>
      </c>
      <c r="U626" s="250" t="n"/>
      <c r="V626" s="294" t="n"/>
      <c r="W626" s="294" t="n"/>
      <c r="X626" s="294" t="n"/>
      <c r="Y626" s="294" t="n"/>
      <c r="Z626" s="611" t="n"/>
    </row>
    <row r="627">
      <c r="A627" s="116" t="n">
        <v>1618</v>
      </c>
      <c r="B627" s="194" t="inlineStr">
        <is>
          <t>Ativo</t>
        </is>
      </c>
      <c r="C627" s="81" t="inlineStr">
        <is>
          <t>DANIEL DA SILVA AARAO DE MELO</t>
        </is>
      </c>
      <c r="D627" s="50" t="inlineStr">
        <is>
          <t>227.091.978-55</t>
        </is>
      </c>
      <c r="E627" s="389" t="n">
        <v>15</v>
      </c>
      <c r="F627" s="389">
        <f>IFERROR(VLOOKUP(QUADRO[[#This Row],[L.ATUAL]],REFERENCIA!A:J,8,FALSE),"")</f>
        <v/>
      </c>
      <c r="G627" s="27" t="inlineStr">
        <is>
          <t>GERENTE</t>
        </is>
      </c>
      <c r="H627" s="27" t="inlineStr">
        <is>
          <t>GERENTE</t>
        </is>
      </c>
      <c r="I627" s="29" t="n">
        <v>45170</v>
      </c>
      <c r="J627" s="29">
        <f>IFERROR(QUADRO[[#This Row],[ADMISSAO]]+29,"")</f>
        <v/>
      </c>
      <c r="K627" s="29">
        <f>IFERROR(QUADRO[[#This Row],[EXP.30]]+60,"")</f>
        <v/>
      </c>
      <c r="L627" s="77" t="inlineStr">
        <is>
          <t>OK</t>
        </is>
      </c>
      <c r="M627" s="822">
        <f>IFERROR(VLOOKUP(QUADRO[[#This Row],[F. REGISTRO]]&amp;QUADRO[[#This Row],[L.ATUAL]],REFERENCIA!D:E,2,FALSE),IF(QUADRO[[#This Row],[F. REGISTRO]]="Gerente",2500,""))</f>
        <v/>
      </c>
      <c r="N627" s="54" t="inlineStr">
        <is>
          <t>SANTANDER</t>
        </is>
      </c>
      <c r="O627" s="389" t="n">
        <v>62</v>
      </c>
      <c r="P627" s="389" t="n">
        <v>2043423</v>
      </c>
      <c r="Q627" s="389" t="n">
        <v>2</v>
      </c>
      <c r="R627" s="41" t="inlineStr">
        <is>
          <t>Corrente</t>
        </is>
      </c>
      <c r="S627" s="389" t="inlineStr">
        <is>
          <t>CPF</t>
        </is>
      </c>
      <c r="T627" s="121" t="inlineStr">
        <is>
          <t>227.091.978-55</t>
        </is>
      </c>
      <c r="U627" s="506" t="inlineStr">
        <is>
          <t>daniElmElo2820@gmail.com</t>
        </is>
      </c>
      <c r="V627" s="63" t="n"/>
      <c r="W627" s="64" t="n">
        <v>29979</v>
      </c>
      <c r="X627" s="64" t="inlineStr">
        <is>
          <t>SIM</t>
        </is>
      </c>
      <c r="Y627" s="295" t="n"/>
      <c r="Z627" s="246" t="n"/>
    </row>
    <row r="628" hidden="1" ht="15" customHeight="1" s="490">
      <c r="A628" s="728" t="n">
        <v>1627</v>
      </c>
      <c r="B628" s="11" t="inlineStr">
        <is>
          <t>Inativo</t>
        </is>
      </c>
      <c r="C628" s="75" t="inlineStr">
        <is>
          <t>NATHALY CAROLINE RODRIGUES GOMES</t>
        </is>
      </c>
      <c r="D628" s="75" t="inlineStr">
        <is>
          <t>473.732.758-18</t>
        </is>
      </c>
      <c r="E628" s="389" t="n">
        <v>15</v>
      </c>
      <c r="F628" s="389">
        <f>IFERROR(VLOOKUP(QUADRO[[#This Row],[L.ATUAL]],REFERENCIA!A:J,8,FALSE),"")</f>
        <v/>
      </c>
      <c r="G628" s="75" t="inlineStr">
        <is>
          <t>Vendedor</t>
        </is>
      </c>
      <c r="H628" s="75" t="inlineStr">
        <is>
          <t>Vendedor</t>
        </is>
      </c>
      <c r="I628" s="54" t="n">
        <v>45181</v>
      </c>
      <c r="J628" s="54">
        <f>IFERROR(QUADRO[[#This Row],[ADMISSAO]]+29,"")</f>
        <v/>
      </c>
      <c r="K628" s="54">
        <f>IFERROR(QUADRO[[#This Row],[EXP.30]]+60,"")</f>
        <v/>
      </c>
      <c r="L628" s="77" t="inlineStr">
        <is>
          <t>OK</t>
        </is>
      </c>
      <c r="M628" s="828">
        <f>IFERROR(VLOOKUP(QUADRO[[#This Row],[F. REGISTRO]]&amp;QUADRO[[#This Row],[L.ATUAL]],REFERENCIA!D:E,2,FALSE),IF(QUADRO[[#This Row],[F. REGISTRO]]="Gerente",2500,""))</f>
        <v/>
      </c>
      <c r="N628" s="31" t="inlineStr">
        <is>
          <t>Itaú</t>
        </is>
      </c>
      <c r="O628" s="147" t="n">
        <v>774</v>
      </c>
      <c r="P628" s="147" t="n">
        <v>89245</v>
      </c>
      <c r="Q628" s="147" t="n">
        <v>9</v>
      </c>
      <c r="R628" s="31" t="inlineStr">
        <is>
          <t>Corrente</t>
        </is>
      </c>
      <c r="S628" s="168" t="inlineStr">
        <is>
          <t>E-MAIL</t>
        </is>
      </c>
      <c r="T628" s="140" t="n">
        <v>47373275818</v>
      </c>
      <c r="U628" s="105" t="n"/>
      <c r="Z628" s="610" t="n"/>
    </row>
    <row r="629" hidden="1" ht="15" customHeight="1" s="490">
      <c r="A629" s="728" t="n">
        <v>1628</v>
      </c>
      <c r="B629" s="11" t="inlineStr">
        <is>
          <t>Inativo</t>
        </is>
      </c>
      <c r="C629" s="81" t="inlineStr">
        <is>
          <t>JULIA DE SOUZA LOPES</t>
        </is>
      </c>
      <c r="D629" s="82" t="inlineStr">
        <is>
          <t>067.847.331-50</t>
        </is>
      </c>
      <c r="E629" s="168" t="n">
        <v>34</v>
      </c>
      <c r="F629" s="389">
        <f>IFERROR(VLOOKUP(QUADRO[[#This Row],[L.ATUAL]],REFERENCIA!A:J,8,FALSE),"")</f>
        <v/>
      </c>
      <c r="G629" s="81" t="inlineStr">
        <is>
          <t>Caixa</t>
        </is>
      </c>
      <c r="H629" s="81" t="inlineStr">
        <is>
          <t>Caixa</t>
        </is>
      </c>
      <c r="I629" s="83" t="n">
        <v>45331</v>
      </c>
      <c r="J629" s="83">
        <f>IFERROR(QUADRO[[#This Row],[ADMISSAO]]+29,"")</f>
        <v/>
      </c>
      <c r="K629" s="83">
        <f>IFERROR(QUADRO[[#This Row],[EXP.30]]+60,"")</f>
        <v/>
      </c>
      <c r="L629" s="51" t="inlineStr">
        <is>
          <t>OK</t>
        </is>
      </c>
      <c r="M629" s="829">
        <f>IFERROR(VLOOKUP(QUADRO[[#This Row],[F. REGISTRO]]&amp;QUADRO[[#This Row],[L.ATUAL]],REFERENCIA!D:E,2,FALSE),IF(QUADRO[[#This Row],[F. REGISTRO]]="Gerente",2500,""))</f>
        <v/>
      </c>
      <c r="N629" s="31" t="inlineStr">
        <is>
          <t>Itaú</t>
        </is>
      </c>
      <c r="O629" s="147" t="n">
        <v>228</v>
      </c>
      <c r="P629" s="147" t="n">
        <v>96776</v>
      </c>
      <c r="Q629" s="147" t="n">
        <v>3</v>
      </c>
      <c r="R629" s="31" t="inlineStr">
        <is>
          <t>Corrente</t>
        </is>
      </c>
      <c r="S629" s="168" t="n"/>
      <c r="T629" s="147" t="n">
        <v>65992575705</v>
      </c>
      <c r="U629" s="84" t="n"/>
      <c r="Z629" s="610" t="n"/>
    </row>
    <row r="630" hidden="1" ht="15" customHeight="1" s="490">
      <c r="A630" s="728" t="n">
        <v>1629</v>
      </c>
      <c r="B630" s="11" t="inlineStr">
        <is>
          <t>Inativo</t>
        </is>
      </c>
      <c r="C630" s="219" t="inlineStr">
        <is>
          <t>KAROLLAYNE SILVA RIBEIRO</t>
        </is>
      </c>
      <c r="D630" s="82" t="inlineStr">
        <is>
          <t>063.185.911-09</t>
        </is>
      </c>
      <c r="E630" s="147" t="n">
        <v>34</v>
      </c>
      <c r="F630" s="389">
        <f>IFERROR(VLOOKUP(QUADRO[[#This Row],[L.ATUAL]],REFERENCIA!A:J,8,FALSE),"")</f>
        <v/>
      </c>
      <c r="G630" s="147" t="inlineStr">
        <is>
          <t>Caixa</t>
        </is>
      </c>
      <c r="H630" s="147" t="inlineStr">
        <is>
          <t>Caixa</t>
        </is>
      </c>
      <c r="I630" s="83" t="n">
        <v>45514</v>
      </c>
      <c r="J630" s="83">
        <f>IFERROR(QUADRO[[#This Row],[ADMISSAO]]+29,"")</f>
        <v/>
      </c>
      <c r="K630" s="83">
        <f>IFERROR(QUADRO[[#This Row],[EXP.30]]+60,"")</f>
        <v/>
      </c>
      <c r="L630" s="77" t="inlineStr">
        <is>
          <t>ASSINAR</t>
        </is>
      </c>
      <c r="M630" s="829">
        <f>IFERROR(VLOOKUP(QUADRO[[#This Row],[F. REGISTRO]]&amp;QUADRO[[#This Row],[L.ATUAL]],REFERENCIA!D:E,2,FALSE),IF(QUADRO[[#This Row],[F. REGISTRO]]="Gerente",2500,""))</f>
        <v/>
      </c>
      <c r="N630" s="83" t="inlineStr">
        <is>
          <t>Itaú</t>
        </is>
      </c>
      <c r="O630" s="147" t="n"/>
      <c r="P630" s="147" t="n"/>
      <c r="Q630" s="147" t="n"/>
      <c r="R630" s="147" t="inlineStr">
        <is>
          <t>Corrente</t>
        </is>
      </c>
      <c r="S630" s="147" t="n"/>
      <c r="T630" s="146" t="n"/>
      <c r="U630" s="91" t="n"/>
      <c r="V630" s="124" t="n"/>
      <c r="W630" s="93" t="n"/>
      <c r="X630" s="294" t="n"/>
      <c r="Y630" s="294" t="n"/>
      <c r="Z630" s="610" t="n"/>
    </row>
    <row r="631" hidden="1" ht="15" customHeight="1" s="490">
      <c r="A631" s="728" t="n">
        <v>1630</v>
      </c>
      <c r="B631" s="11" t="inlineStr">
        <is>
          <t>Inativo</t>
        </is>
      </c>
      <c r="C631" s="75" t="inlineStr">
        <is>
          <t>IGOR HENRIQUE SANTOS COELHO</t>
        </is>
      </c>
      <c r="D631" s="75" t="inlineStr">
        <is>
          <t>022.594.596-76</t>
        </is>
      </c>
      <c r="E631" s="389" t="n">
        <v>17</v>
      </c>
      <c r="F631" s="389">
        <f>IFERROR(VLOOKUP(QUADRO[[#This Row],[L.ATUAL]],REFERENCIA!A:J,8,FALSE),"")</f>
        <v/>
      </c>
      <c r="G631" s="75" t="inlineStr">
        <is>
          <t>Vendedor</t>
        </is>
      </c>
      <c r="H631" s="75" t="inlineStr">
        <is>
          <t>Vendedor</t>
        </is>
      </c>
      <c r="I631" s="54" t="n">
        <v>45181</v>
      </c>
      <c r="J631" s="54">
        <f>IFERROR(QUADRO[[#This Row],[ADMISSAO]]+29,"")</f>
        <v/>
      </c>
      <c r="K631" s="54">
        <f>IFERROR(QUADRO[[#This Row],[EXP.30]]+60,"")</f>
        <v/>
      </c>
      <c r="L631" s="51" t="inlineStr">
        <is>
          <t>PENDENTE</t>
        </is>
      </c>
      <c r="M631" s="830">
        <f>IFERROR(VLOOKUP(QUADRO[[#This Row],[F. REGISTRO]]&amp;QUADRO[[#This Row],[L.ATUAL]],REFERENCIA!D:E,2,FALSE),IF(QUADRO[[#This Row],[F. REGISTRO]]="Gerente",2500,""))</f>
        <v/>
      </c>
      <c r="N631" s="31" t="inlineStr">
        <is>
          <t>Itaú</t>
        </is>
      </c>
      <c r="O631" s="147" t="n">
        <v>7364</v>
      </c>
      <c r="P631" s="147" t="n">
        <v>78577</v>
      </c>
      <c r="Q631" s="147" t="n">
        <v>9</v>
      </c>
      <c r="R631" s="31" t="inlineStr">
        <is>
          <t>Corrente</t>
        </is>
      </c>
      <c r="S631" s="168" t="inlineStr">
        <is>
          <t>CPF</t>
        </is>
      </c>
      <c r="T631" s="141" t="inlineStr">
        <is>
          <t>022.594.596-76</t>
        </is>
      </c>
      <c r="U631" s="77" t="n"/>
      <c r="V631" s="301" t="n"/>
      <c r="W631" s="302" t="n"/>
      <c r="Z631" s="610" t="n"/>
    </row>
    <row r="632">
      <c r="A632" s="116" t="n">
        <v>1624</v>
      </c>
      <c r="B632" s="194" t="inlineStr">
        <is>
          <t>Ativo</t>
        </is>
      </c>
      <c r="C632" s="81" t="inlineStr">
        <is>
          <t>CICERO HENRIQUE RUIVO CORREA</t>
        </is>
      </c>
      <c r="D632" s="126" t="inlineStr">
        <is>
          <t>476.134.488-19</t>
        </is>
      </c>
      <c r="E632" s="389" t="n">
        <v>10</v>
      </c>
      <c r="F632" s="389">
        <f>IFERROR(VLOOKUP(QUADRO[[#This Row],[L.ATUAL]],REFERENCIA!A:J,8,FALSE),"")</f>
        <v/>
      </c>
      <c r="G632" s="75" t="inlineStr">
        <is>
          <t>VENDEDOR</t>
        </is>
      </c>
      <c r="H632" s="75" t="inlineStr">
        <is>
          <t>Sub GERENTE</t>
        </is>
      </c>
      <c r="I632" s="54" t="n">
        <v>45174</v>
      </c>
      <c r="J632" s="54">
        <f>IFERROR(QUADRO[[#This Row],[ADMISSAO]]+29,"")</f>
        <v/>
      </c>
      <c r="K632" s="54">
        <f>IFERROR(QUADRO[[#This Row],[EXP.30]]+60,"")</f>
        <v/>
      </c>
      <c r="L632" s="77" t="inlineStr">
        <is>
          <t>OK</t>
        </is>
      </c>
      <c r="M632" s="834">
        <f>IFERROR(VLOOKUP(QUADRO[[#This Row],[F. REGISTRO]]&amp;QUADRO[[#This Row],[L.ATUAL]],REFERENCIA!D:E,2,FALSE),IF(QUADRO[[#This Row],[F. REGISTRO]]="Gerente",2500,""))</f>
        <v/>
      </c>
      <c r="N632" s="54" t="inlineStr">
        <is>
          <t>SANTANDER</t>
        </is>
      </c>
      <c r="O632" s="145" t="n">
        <v>1540</v>
      </c>
      <c r="P632" s="116" t="n">
        <v>1013815</v>
      </c>
      <c r="Q632" s="116" t="n">
        <v>7</v>
      </c>
      <c r="R632" s="41" t="inlineStr">
        <is>
          <t>Corrente</t>
        </is>
      </c>
      <c r="S632" s="389" t="inlineStr">
        <is>
          <t>CPF</t>
        </is>
      </c>
      <c r="T632" s="389" t="inlineStr">
        <is>
          <t>476.134.488-19</t>
        </is>
      </c>
      <c r="U632" s="503" t="inlineStr">
        <is>
          <t>cicEro.corrEa98@icloud.com</t>
        </is>
      </c>
      <c r="V632" s="63" t="n"/>
      <c r="W632" s="64" t="n">
        <v>36012</v>
      </c>
      <c r="X632" s="64" t="inlineStr">
        <is>
          <t>SIM</t>
        </is>
      </c>
      <c r="Y632" s="295" t="n"/>
      <c r="Z632" s="246" t="n"/>
    </row>
    <row r="633" hidden="1" ht="15" customHeight="1" s="490">
      <c r="A633" s="728" t="n">
        <v>1632</v>
      </c>
      <c r="B633" s="11" t="inlineStr">
        <is>
          <t>Inativo</t>
        </is>
      </c>
      <c r="C633" s="75" t="inlineStr">
        <is>
          <t>SABRINA MENEZES DO NASCIMENTO</t>
        </is>
      </c>
      <c r="D633" s="75" t="inlineStr">
        <is>
          <t>521.353.718-90</t>
        </is>
      </c>
      <c r="E633" s="389" t="n">
        <v>24</v>
      </c>
      <c r="F633" s="389">
        <f>IFERROR(VLOOKUP(QUADRO[[#This Row],[L.ATUAL]],REFERENCIA!A:J,8,FALSE),"")</f>
        <v/>
      </c>
      <c r="G633" s="75" t="inlineStr">
        <is>
          <t>Vendedor</t>
        </is>
      </c>
      <c r="H633" s="75" t="inlineStr">
        <is>
          <t>Vendedor</t>
        </is>
      </c>
      <c r="I633" s="54" t="n">
        <v>45183</v>
      </c>
      <c r="J633" s="54">
        <f>IFERROR(QUADRO[[#This Row],[ADMISSAO]]+29,"")</f>
        <v/>
      </c>
      <c r="K633" s="54">
        <f>IFERROR(QUADRO[[#This Row],[EXP.30]]+60,"")</f>
        <v/>
      </c>
      <c r="L633" s="51" t="inlineStr">
        <is>
          <t>OK</t>
        </is>
      </c>
      <c r="M633" s="830">
        <f>IFERROR(VLOOKUP(QUADRO[[#This Row],[F. REGISTRO]]&amp;QUADRO[[#This Row],[L.ATUAL]],REFERENCIA!D:E,2,FALSE),IF(QUADRO[[#This Row],[F. REGISTRO]]="Gerente",2500,""))</f>
        <v/>
      </c>
      <c r="N633" s="31" t="inlineStr">
        <is>
          <t>Itaú</t>
        </is>
      </c>
      <c r="O633" s="147" t="n">
        <v>6417</v>
      </c>
      <c r="P633" s="147" t="n">
        <v>49684</v>
      </c>
      <c r="Q633" s="147" t="n">
        <v>8</v>
      </c>
      <c r="R633" s="31" t="inlineStr">
        <is>
          <t>Corrente</t>
        </is>
      </c>
      <c r="S633" s="168" t="inlineStr">
        <is>
          <t>E-MAIL</t>
        </is>
      </c>
      <c r="T633" s="140" t="inlineStr">
        <is>
          <t>sabrinam.n.dbv@gmail.com</t>
        </is>
      </c>
      <c r="U633" s="250" t="n"/>
      <c r="V633" s="294" t="n"/>
      <c r="W633" s="294" t="n"/>
      <c r="X633" s="294" t="n"/>
      <c r="Y633" s="294" t="n"/>
      <c r="Z633" s="611" t="n"/>
    </row>
    <row r="634" hidden="1" ht="15" customHeight="1" s="490">
      <c r="A634" s="728" t="n">
        <v>1633</v>
      </c>
      <c r="B634" s="11" t="inlineStr">
        <is>
          <t>Inativo</t>
        </is>
      </c>
      <c r="C634" s="75" t="inlineStr">
        <is>
          <t>MALUANA FERNANDA EUSEBIO DOS SANTOS</t>
        </is>
      </c>
      <c r="D634" s="75" t="inlineStr">
        <is>
          <t>460.331.938-06</t>
        </is>
      </c>
      <c r="E634" s="389" t="n">
        <v>27</v>
      </c>
      <c r="F634" s="389">
        <f>IFERROR(VLOOKUP(QUADRO[[#This Row],[L.ATUAL]],REFERENCIA!A:J,8,FALSE),"")</f>
        <v/>
      </c>
      <c r="G634" s="75" t="inlineStr">
        <is>
          <t>Vendedor</t>
        </is>
      </c>
      <c r="H634" s="75" t="inlineStr">
        <is>
          <t>Vendedor</t>
        </is>
      </c>
      <c r="I634" s="54" t="n">
        <v>45188</v>
      </c>
      <c r="J634" s="54">
        <f>IFERROR(QUADRO[[#This Row],[ADMISSAO]]+29,"")</f>
        <v/>
      </c>
      <c r="K634" s="54">
        <f>IFERROR(QUADRO[[#This Row],[EXP.30]]+60,"")</f>
        <v/>
      </c>
      <c r="L634" s="51" t="inlineStr">
        <is>
          <t>OK</t>
        </is>
      </c>
      <c r="M634" s="830">
        <f>IFERROR(VLOOKUP(QUADRO[[#This Row],[F. REGISTRO]]&amp;QUADRO[[#This Row],[L.ATUAL]],REFERENCIA!D:E,2,FALSE),IF(QUADRO[[#This Row],[F. REGISTRO]]="Gerente",2500,""))</f>
        <v/>
      </c>
      <c r="N634" s="31" t="inlineStr">
        <is>
          <t>Itaú</t>
        </is>
      </c>
      <c r="O634" s="147" t="n">
        <v>43</v>
      </c>
      <c r="P634" s="147" t="n">
        <v>63773</v>
      </c>
      <c r="Q634" s="147" t="n">
        <v>5</v>
      </c>
      <c r="R634" s="31" t="inlineStr">
        <is>
          <t>Corrente</t>
        </is>
      </c>
      <c r="S634" s="168" t="inlineStr">
        <is>
          <t>CPF</t>
        </is>
      </c>
      <c r="T634" s="147" t="inlineStr">
        <is>
          <t>460.331.938-06</t>
        </is>
      </c>
      <c r="U634" s="250" t="n"/>
      <c r="Z634" s="610" t="n"/>
    </row>
    <row r="635" hidden="1" ht="15" customHeight="1" s="490">
      <c r="A635" s="728" t="n">
        <v>1634</v>
      </c>
      <c r="B635" s="11" t="inlineStr">
        <is>
          <t>Inativo</t>
        </is>
      </c>
      <c r="C635" s="75" t="inlineStr">
        <is>
          <t>JOAO PEDRO DO NASCIMENTO</t>
        </is>
      </c>
      <c r="D635" s="75" t="inlineStr">
        <is>
          <t>595.518.898-35</t>
        </is>
      </c>
      <c r="E635" s="389" t="n">
        <v>6</v>
      </c>
      <c r="F635" s="389">
        <f>IFERROR(VLOOKUP(QUADRO[[#This Row],[L.ATUAL]],REFERENCIA!A:J,8,FALSE),"")</f>
        <v/>
      </c>
      <c r="G635" s="75" t="inlineStr">
        <is>
          <t>Vendedor</t>
        </is>
      </c>
      <c r="H635" s="75" t="inlineStr">
        <is>
          <t>Vendedor</t>
        </is>
      </c>
      <c r="I635" s="54" t="n">
        <v>45188</v>
      </c>
      <c r="J635" s="54">
        <f>IFERROR(QUADRO[[#This Row],[ADMISSAO]]+29,"")</f>
        <v/>
      </c>
      <c r="K635" s="54">
        <f>IFERROR(QUADRO[[#This Row],[EXP.30]]+60,"")</f>
        <v/>
      </c>
      <c r="L635" s="51" t="inlineStr">
        <is>
          <t>OK</t>
        </is>
      </c>
      <c r="M635" s="830">
        <f>IFERROR(VLOOKUP(QUADRO[[#This Row],[F. REGISTRO]]&amp;QUADRO[[#This Row],[L.ATUAL]],REFERENCIA!D:E,2,FALSE),IF(QUADRO[[#This Row],[F. REGISTRO]]="Gerente",2500,""))</f>
        <v/>
      </c>
      <c r="N635" s="31" t="inlineStr">
        <is>
          <t>Itaú</t>
        </is>
      </c>
      <c r="O635" s="147" t="n">
        <v>4898</v>
      </c>
      <c r="P635" s="147" t="n">
        <v>33660</v>
      </c>
      <c r="Q635" s="147" t="n">
        <v>9</v>
      </c>
      <c r="R635" s="31" t="inlineStr">
        <is>
          <t>Corrente</t>
        </is>
      </c>
      <c r="S635" s="168" t="inlineStr">
        <is>
          <t>CPF</t>
        </is>
      </c>
      <c r="T635" s="147" t="inlineStr">
        <is>
          <t>595.518.898-35</t>
        </is>
      </c>
      <c r="U635" s="250" t="n"/>
      <c r="Z635" s="610" t="n"/>
    </row>
    <row r="636" hidden="1" ht="15" customHeight="1" s="490">
      <c r="A636" s="728" t="n">
        <v>1635</v>
      </c>
      <c r="B636" s="11" t="inlineStr">
        <is>
          <t>Inativo</t>
        </is>
      </c>
      <c r="C636" s="75" t="inlineStr">
        <is>
          <t>MATHEUS CAVALARI PASTRELLO</t>
        </is>
      </c>
      <c r="D636" s="75" t="inlineStr">
        <is>
          <t>427.736.278-81</t>
        </is>
      </c>
      <c r="E636" s="389" t="n">
        <v>5</v>
      </c>
      <c r="F636" s="389">
        <f>IFERROR(VLOOKUP(QUADRO[[#This Row],[L.ATUAL]],REFERENCIA!A:J,8,FALSE),"")</f>
        <v/>
      </c>
      <c r="G636" s="75" t="inlineStr">
        <is>
          <t>Vendedor</t>
        </is>
      </c>
      <c r="H636" s="75" t="inlineStr">
        <is>
          <t>Vendedor</t>
        </is>
      </c>
      <c r="I636" s="54" t="n">
        <v>45188</v>
      </c>
      <c r="J636" s="54">
        <f>IFERROR(QUADRO[[#This Row],[ADMISSAO]]+29,"")</f>
        <v/>
      </c>
      <c r="K636" s="54">
        <f>IFERROR(QUADRO[[#This Row],[EXP.30]]+60,"")</f>
        <v/>
      </c>
      <c r="L636" s="51" t="inlineStr">
        <is>
          <t>OK</t>
        </is>
      </c>
      <c r="M636" s="830">
        <f>IFERROR(VLOOKUP(QUADRO[[#This Row],[F. REGISTRO]]&amp;QUADRO[[#This Row],[L.ATUAL]],REFERENCIA!D:E,2,FALSE),IF(QUADRO[[#This Row],[F. REGISTRO]]="Gerente",2500,""))</f>
        <v/>
      </c>
      <c r="N636" s="31" t="inlineStr">
        <is>
          <t>Itaú</t>
        </is>
      </c>
      <c r="O636" s="147" t="n">
        <v>9115</v>
      </c>
      <c r="P636" s="147" t="n">
        <v>33948</v>
      </c>
      <c r="Q636" s="147" t="n">
        <v>4</v>
      </c>
      <c r="R636" s="31" t="inlineStr">
        <is>
          <t>Corrente</t>
        </is>
      </c>
      <c r="S636" s="168" t="inlineStr">
        <is>
          <t>E-MAIL</t>
        </is>
      </c>
      <c r="T636" s="147" t="inlineStr">
        <is>
          <t xml:space="preserve"> matheuscavallari48@gmail.com</t>
        </is>
      </c>
      <c r="U636" s="250" t="n"/>
      <c r="Z636" s="610" t="n"/>
    </row>
    <row r="637" hidden="1" ht="15" customHeight="1" s="490">
      <c r="A637" s="728" t="n">
        <v>1636</v>
      </c>
      <c r="B637" s="11" t="inlineStr">
        <is>
          <t>Inativo</t>
        </is>
      </c>
      <c r="C637" s="81" t="inlineStr">
        <is>
          <t>HALANI FIGUEIREDO BONFIM</t>
        </is>
      </c>
      <c r="D637" s="126" t="inlineStr">
        <is>
          <t>578.837.398-08</t>
        </is>
      </c>
      <c r="E637" s="389" t="n">
        <v>9</v>
      </c>
      <c r="F637" s="389">
        <f>IFERROR(VLOOKUP(QUADRO[[#This Row],[L.ATUAL]],REFERENCIA!A:J,8,FALSE),"")</f>
        <v/>
      </c>
      <c r="G637" s="75" t="inlineStr">
        <is>
          <t>Vendedor</t>
        </is>
      </c>
      <c r="H637" s="75" t="inlineStr">
        <is>
          <t>Vendedor</t>
        </is>
      </c>
      <c r="I637" s="54" t="n">
        <v>45188</v>
      </c>
      <c r="J637" s="54">
        <f>IFERROR(QUADRO[[#This Row],[ADMISSAO]]+29,"")</f>
        <v/>
      </c>
      <c r="K637" s="54">
        <f>IFERROR(QUADRO[[#This Row],[EXP.30]]+60,"")</f>
        <v/>
      </c>
      <c r="L637" s="51" t="inlineStr">
        <is>
          <t>OK</t>
        </is>
      </c>
      <c r="M637" s="830">
        <f>IFERROR(VLOOKUP(QUADRO[[#This Row],[F. REGISTRO]]&amp;QUADRO[[#This Row],[L.ATUAL]],REFERENCIA!D:E,2,FALSE),IF(QUADRO[[#This Row],[F. REGISTRO]]="Gerente",2500,""))</f>
        <v/>
      </c>
      <c r="N637" s="31" t="inlineStr">
        <is>
          <t>Itaú</t>
        </is>
      </c>
      <c r="O637" s="147" t="n">
        <v>4898</v>
      </c>
      <c r="P637" s="147" t="n">
        <v>33641</v>
      </c>
      <c r="Q637" s="147" t="n">
        <v>9</v>
      </c>
      <c r="R637" s="31" t="inlineStr">
        <is>
          <t>Corrente</t>
        </is>
      </c>
      <c r="S637" s="168" t="inlineStr">
        <is>
          <t>CPF</t>
        </is>
      </c>
      <c r="T637" s="147" t="inlineStr">
        <is>
          <t>578.837.398-08</t>
        </is>
      </c>
      <c r="U637" s="250" t="n"/>
      <c r="Z637" s="610" t="n"/>
    </row>
    <row r="638" hidden="1" ht="15" customHeight="1" s="490">
      <c r="A638" s="728" t="n">
        <v>1637</v>
      </c>
      <c r="B638" s="11" t="inlineStr">
        <is>
          <t>Inativo</t>
        </is>
      </c>
      <c r="C638" s="75" t="inlineStr">
        <is>
          <t>YAGO XAVIER SANTANA</t>
        </is>
      </c>
      <c r="D638" s="75" t="inlineStr">
        <is>
          <t>839.287.825-68</t>
        </is>
      </c>
      <c r="E638" s="389" t="n">
        <v>7</v>
      </c>
      <c r="F638" s="389">
        <f>IFERROR(VLOOKUP(QUADRO[[#This Row],[L.ATUAL]],REFERENCIA!A:J,8,FALSE),"")</f>
        <v/>
      </c>
      <c r="G638" s="75" t="inlineStr">
        <is>
          <t>Vendedor</t>
        </is>
      </c>
      <c r="H638" s="75" t="inlineStr">
        <is>
          <t>Vendedor</t>
        </is>
      </c>
      <c r="I638" s="54" t="n">
        <v>45190</v>
      </c>
      <c r="J638" s="54">
        <f>IFERROR(QUADRO[[#This Row],[ADMISSAO]]+29,"")</f>
        <v/>
      </c>
      <c r="K638" s="54">
        <f>IFERROR(QUADRO[[#This Row],[EXP.30]]+60,"")</f>
        <v/>
      </c>
      <c r="L638" s="51" t="inlineStr">
        <is>
          <t>OK</t>
        </is>
      </c>
      <c r="M638" s="830">
        <f>IFERROR(VLOOKUP(QUADRO[[#This Row],[F. REGISTRO]]&amp;QUADRO[[#This Row],[L.ATUAL]],REFERENCIA!D:E,2,FALSE),IF(QUADRO[[#This Row],[F. REGISTRO]]="Gerente",2500,""))</f>
        <v/>
      </c>
      <c r="N638" s="31" t="inlineStr">
        <is>
          <t>Itaú</t>
        </is>
      </c>
      <c r="O638" s="147" t="n">
        <v>5641</v>
      </c>
      <c r="P638" s="147" t="n">
        <v>11718</v>
      </c>
      <c r="Q638" s="147" t="n">
        <v>8</v>
      </c>
      <c r="R638" s="31" t="inlineStr">
        <is>
          <t>Corrente</t>
        </is>
      </c>
      <c r="S638" s="168" t="inlineStr">
        <is>
          <t>CPF</t>
        </is>
      </c>
      <c r="T638" s="147" t="inlineStr">
        <is>
          <t>839.287.825-68</t>
        </is>
      </c>
      <c r="U638" s="250" t="n"/>
      <c r="Z638" s="610" t="n"/>
    </row>
    <row r="639" hidden="1" ht="15" customHeight="1" s="490">
      <c r="A639" s="728" t="n">
        <v>1638</v>
      </c>
      <c r="B639" s="11" t="inlineStr">
        <is>
          <t>Inativo</t>
        </is>
      </c>
      <c r="C639" s="75" t="inlineStr">
        <is>
          <t>THIAGO CANTEIRO DA ROSA</t>
        </is>
      </c>
      <c r="D639" s="75" t="inlineStr">
        <is>
          <t>044.618.971-50</t>
        </is>
      </c>
      <c r="E639" s="389" t="n">
        <v>23</v>
      </c>
      <c r="F639" s="389">
        <f>IFERROR(VLOOKUP(QUADRO[[#This Row],[L.ATUAL]],REFERENCIA!A:J,8,FALSE),"")</f>
        <v/>
      </c>
      <c r="G639" s="75" t="inlineStr">
        <is>
          <t>Vendedor</t>
        </is>
      </c>
      <c r="H639" s="75" t="inlineStr">
        <is>
          <t>Vendedor</t>
        </is>
      </c>
      <c r="I639" s="54" t="n">
        <v>45190</v>
      </c>
      <c r="J639" s="54">
        <f>IFERROR(QUADRO[[#This Row],[ADMISSAO]]+29,"")</f>
        <v/>
      </c>
      <c r="K639" s="54">
        <f>IFERROR(QUADRO[[#This Row],[EXP.30]]+60,"")</f>
        <v/>
      </c>
      <c r="L639" s="51" t="inlineStr">
        <is>
          <t>OK</t>
        </is>
      </c>
      <c r="M639" s="830">
        <f>IFERROR(VLOOKUP(QUADRO[[#This Row],[F. REGISTRO]]&amp;QUADRO[[#This Row],[L.ATUAL]],REFERENCIA!D:E,2,FALSE),IF(QUADRO[[#This Row],[F. REGISTRO]]="Gerente",2500,""))</f>
        <v/>
      </c>
      <c r="N639" s="31" t="inlineStr">
        <is>
          <t>Itaú</t>
        </is>
      </c>
      <c r="O639" s="147" t="n">
        <v>1378</v>
      </c>
      <c r="P639" s="147" t="n">
        <v>60616</v>
      </c>
      <c r="Q639" s="147" t="n">
        <v>2</v>
      </c>
      <c r="R639" s="31" t="inlineStr">
        <is>
          <t>Corrente</t>
        </is>
      </c>
      <c r="S639" s="168" t="inlineStr">
        <is>
          <t>CPF</t>
        </is>
      </c>
      <c r="T639" s="147" t="inlineStr">
        <is>
          <t>044.618.971-50</t>
        </is>
      </c>
      <c r="U639" s="250" t="n"/>
      <c r="Z639" s="610" t="n"/>
    </row>
    <row r="640" hidden="1" ht="15" customHeight="1" s="490">
      <c r="A640" s="728" t="n">
        <v>1639</v>
      </c>
      <c r="B640" s="11" t="inlineStr">
        <is>
          <t>Inativo</t>
        </is>
      </c>
      <c r="C640" s="221" t="inlineStr">
        <is>
          <t>VINYCIUS KALIL MANTOVANI SMIDI</t>
        </is>
      </c>
      <c r="D640" s="222" t="inlineStr">
        <is>
          <t>029.224.841-57</t>
        </is>
      </c>
      <c r="E640" s="730" t="n">
        <v>29</v>
      </c>
      <c r="F640" s="389">
        <f>IFERROR(VLOOKUP(QUADRO[[#This Row],[L.ATUAL]],REFERENCIA!A:J,8,FALSE),"")</f>
        <v/>
      </c>
      <c r="G640" s="178" t="inlineStr">
        <is>
          <t>Vendedor</t>
        </is>
      </c>
      <c r="H640" s="178" t="inlineStr">
        <is>
          <t>Vendedor</t>
        </is>
      </c>
      <c r="I640" s="224" t="n">
        <v>45190</v>
      </c>
      <c r="J640" s="224">
        <f>IFERROR(QUADRO[[#This Row],[ADMISSAO]]+29,"")</f>
        <v/>
      </c>
      <c r="K640" s="224">
        <f>IFERROR(QUADRO[[#This Row],[EXP.30]]+60,"")</f>
        <v/>
      </c>
      <c r="L640" s="51" t="inlineStr">
        <is>
          <t>OK</t>
        </is>
      </c>
      <c r="M640" s="830">
        <f>IFERROR(VLOOKUP(QUADRO[[#This Row],[F. REGISTRO]]&amp;QUADRO[[#This Row],[L.ATUAL]],REFERENCIA!D:E,2,FALSE),IF(QUADRO[[#This Row],[F. REGISTRO]]="Gerente",2500,""))</f>
        <v/>
      </c>
      <c r="N640" s="31" t="inlineStr">
        <is>
          <t>Itaú</t>
        </is>
      </c>
      <c r="O640" s="147" t="n">
        <v>482</v>
      </c>
      <c r="P640" s="147" t="n">
        <v>86598</v>
      </c>
      <c r="Q640" s="147" t="n">
        <v>7</v>
      </c>
      <c r="R640" s="31" t="inlineStr">
        <is>
          <t>Corrente</t>
        </is>
      </c>
      <c r="S640" s="168" t="inlineStr">
        <is>
          <t>E-MAIL</t>
        </is>
      </c>
      <c r="T640" s="225" t="inlineStr">
        <is>
          <t>vinyciuskalil9@gmail.com</t>
        </is>
      </c>
      <c r="U640" s="250" t="n"/>
      <c r="Z640" s="610" t="n"/>
    </row>
    <row r="641" hidden="1" ht="15" customHeight="1" s="490">
      <c r="A641" s="728" t="n">
        <v>1640</v>
      </c>
      <c r="B641" s="11" t="inlineStr">
        <is>
          <t>Inativo</t>
        </is>
      </c>
      <c r="C641" s="606" t="inlineStr">
        <is>
          <t>CAROLINE DE SOUZA MEDEIROS</t>
        </is>
      </c>
      <c r="D641" s="75" t="inlineStr">
        <is>
          <t>117.749.429-92</t>
        </is>
      </c>
      <c r="E641" s="389" t="n">
        <v>36</v>
      </c>
      <c r="F641" s="389">
        <f>IFERROR(VLOOKUP(QUADRO[[#This Row],[L.ATUAL]],REFERENCIA!A:J,8,FALSE),"")</f>
        <v/>
      </c>
      <c r="G641" s="75" t="inlineStr">
        <is>
          <t>Vendedor</t>
        </is>
      </c>
      <c r="H641" s="75" t="inlineStr">
        <is>
          <t>Vendedor</t>
        </is>
      </c>
      <c r="I641" s="54" t="n">
        <v>45192</v>
      </c>
      <c r="J641" s="54">
        <f>IFERROR(QUADRO[[#This Row],[ADMISSAO]]+29,"")</f>
        <v/>
      </c>
      <c r="K641" s="54">
        <f>IFERROR(QUADRO[[#This Row],[EXP.30]]+60,"")</f>
        <v/>
      </c>
      <c r="L641" s="51" t="inlineStr">
        <is>
          <t>PENDENTE</t>
        </is>
      </c>
      <c r="M641" s="828">
        <f>IFERROR(VLOOKUP(QUADRO[[#This Row],[F. REGISTRO]]&amp;QUADRO[[#This Row],[L.ATUAL]],REFERENCIA!D:E,2,FALSE),IF(QUADRO[[#This Row],[F. REGISTRO]]="Gerente",2500,""))</f>
        <v/>
      </c>
      <c r="N641" s="41" t="inlineStr">
        <is>
          <t>Itaú</t>
        </is>
      </c>
      <c r="O641" s="116" t="n"/>
      <c r="P641" s="116" t="n"/>
      <c r="Q641" s="116" t="n"/>
      <c r="R641" s="41" t="inlineStr">
        <is>
          <t>Corrente</t>
        </is>
      </c>
      <c r="S641" s="389" t="inlineStr">
        <is>
          <t xml:space="preserve">TELEFONE </t>
        </is>
      </c>
      <c r="T641" s="116" t="inlineStr">
        <is>
          <t xml:space="preserve">48 984637500 </t>
        </is>
      </c>
      <c r="U641" s="250" t="n"/>
      <c r="Z641" s="610" t="n"/>
    </row>
    <row r="642" hidden="1" ht="15" customHeight="1" s="490">
      <c r="A642" s="728" t="n">
        <v>1641</v>
      </c>
      <c r="B642" s="11" t="inlineStr">
        <is>
          <t>Inativo</t>
        </is>
      </c>
      <c r="C642" s="75" t="inlineStr">
        <is>
          <t>JOAO VITOR DA COSTA LIMA</t>
        </is>
      </c>
      <c r="D642" s="75" t="inlineStr">
        <is>
          <t>481.495.078-09</t>
        </is>
      </c>
      <c r="E642" s="389" t="n">
        <v>1</v>
      </c>
      <c r="F642" s="389">
        <f>IFERROR(VLOOKUP(QUADRO[[#This Row],[L.ATUAL]],REFERENCIA!A:J,8,FALSE),"")</f>
        <v/>
      </c>
      <c r="G642" s="75" t="inlineStr">
        <is>
          <t>Vendedor</t>
        </is>
      </c>
      <c r="H642" s="75" t="inlineStr">
        <is>
          <t>Vendedor</t>
        </is>
      </c>
      <c r="I642" s="54" t="n">
        <v>45195</v>
      </c>
      <c r="J642" s="54">
        <f>IFERROR(QUADRO[[#This Row],[ADMISSAO]]+29,"")</f>
        <v/>
      </c>
      <c r="K642" s="54">
        <f>IFERROR(QUADRO[[#This Row],[EXP.30]]+60,"")</f>
        <v/>
      </c>
      <c r="L642" s="51" t="inlineStr">
        <is>
          <t>PENDENTE</t>
        </is>
      </c>
      <c r="M642" s="830">
        <f>IFERROR(VLOOKUP(QUADRO[[#This Row],[F. REGISTRO]]&amp;QUADRO[[#This Row],[L.ATUAL]],REFERENCIA!D:E,2,FALSE),IF(QUADRO[[#This Row],[F. REGISTRO]]="Gerente",2500,""))</f>
        <v/>
      </c>
      <c r="N642" s="31" t="inlineStr">
        <is>
          <t>Itaú</t>
        </is>
      </c>
      <c r="O642" s="147" t="n">
        <v>3048</v>
      </c>
      <c r="P642" s="147" t="n">
        <v>53935</v>
      </c>
      <c r="Q642" s="147" t="n">
        <v>1</v>
      </c>
      <c r="R642" s="31" t="inlineStr">
        <is>
          <t>Corrente</t>
        </is>
      </c>
      <c r="S642" s="168" t="inlineStr">
        <is>
          <t>CPF</t>
        </is>
      </c>
      <c r="T642" s="147" t="inlineStr">
        <is>
          <t>481.495.078-09</t>
        </is>
      </c>
      <c r="U642" s="250" t="n"/>
      <c r="Z642" s="610" t="n"/>
    </row>
    <row r="643" hidden="1" ht="15" customHeight="1" s="490">
      <c r="A643" s="728" t="n">
        <v>1642</v>
      </c>
      <c r="B643" s="11" t="inlineStr">
        <is>
          <t>Inativo</t>
        </is>
      </c>
      <c r="C643" s="227" t="inlineStr">
        <is>
          <t>DAVID MARANDOLA</t>
        </is>
      </c>
      <c r="D643" s="126" t="inlineStr">
        <is>
          <t>307.523.568-79</t>
        </is>
      </c>
      <c r="E643" s="389" t="n">
        <v>15</v>
      </c>
      <c r="F643" s="389">
        <f>IFERROR(VLOOKUP(QUADRO[[#This Row],[L.ATUAL]],REFERENCIA!A:J,8,FALSE),"")</f>
        <v/>
      </c>
      <c r="G643" s="75" t="inlineStr">
        <is>
          <t>Vendedor</t>
        </is>
      </c>
      <c r="H643" s="75" t="inlineStr">
        <is>
          <t>Vendedor</t>
        </is>
      </c>
      <c r="I643" s="54" t="n">
        <v>45195</v>
      </c>
      <c r="J643" s="54">
        <f>IFERROR(QUADRO[[#This Row],[ADMISSAO]]+29,"")</f>
        <v/>
      </c>
      <c r="K643" s="54">
        <f>IFERROR(QUADRO[[#This Row],[EXP.30]]+60,"")</f>
        <v/>
      </c>
      <c r="L643" s="77" t="inlineStr">
        <is>
          <t>OK</t>
        </is>
      </c>
      <c r="M643" s="828">
        <f>IFERROR(VLOOKUP(QUADRO[[#This Row],[F. REGISTRO]]&amp;QUADRO[[#This Row],[L.ATUAL]],REFERENCIA!D:E,2,FALSE),IF(QUADRO[[#This Row],[F. REGISTRO]]="Gerente",2500,""))</f>
        <v/>
      </c>
      <c r="N643" s="41" t="inlineStr">
        <is>
          <t>Itaú</t>
        </is>
      </c>
      <c r="O643" s="116" t="n">
        <v>774</v>
      </c>
      <c r="P643" s="116" t="n">
        <v>92164</v>
      </c>
      <c r="Q643" s="116" t="n">
        <v>7</v>
      </c>
      <c r="R643" s="41" t="inlineStr">
        <is>
          <t>Corrente</t>
        </is>
      </c>
      <c r="S643" s="389" t="inlineStr">
        <is>
          <t>CPF</t>
        </is>
      </c>
      <c r="T643" s="116" t="n">
        <v>15997087856</v>
      </c>
      <c r="U643" s="250" t="n"/>
      <c r="Z643" s="610" t="n"/>
    </row>
    <row r="644" hidden="1" ht="15" customHeight="1" s="490">
      <c r="A644" s="728" t="n">
        <v>1643</v>
      </c>
      <c r="B644" s="11" t="inlineStr">
        <is>
          <t>Inativo</t>
        </is>
      </c>
      <c r="C644" s="75" t="inlineStr">
        <is>
          <t>RAISSA DE OLIVEIRA BARBOSA</t>
        </is>
      </c>
      <c r="D644" s="75" t="inlineStr">
        <is>
          <t>552.420.968-02</t>
        </is>
      </c>
      <c r="E644" s="389" t="n">
        <v>21</v>
      </c>
      <c r="F644" s="389">
        <f>IFERROR(VLOOKUP(QUADRO[[#This Row],[L.ATUAL]],REFERENCIA!A:J,8,FALSE),"")</f>
        <v/>
      </c>
      <c r="G644" s="75" t="inlineStr">
        <is>
          <t>Caixa</t>
        </is>
      </c>
      <c r="H644" s="75" t="inlineStr">
        <is>
          <t>Caixa</t>
        </is>
      </c>
      <c r="I644" s="54" t="n">
        <v>45195</v>
      </c>
      <c r="J644" s="54">
        <f>IFERROR(QUADRO[[#This Row],[ADMISSAO]]+29,"")</f>
        <v/>
      </c>
      <c r="K644" s="54">
        <f>IFERROR(QUADRO[[#This Row],[EXP.30]]+60,"")</f>
        <v/>
      </c>
      <c r="L644" s="51" t="inlineStr">
        <is>
          <t>PENDENTE</t>
        </is>
      </c>
      <c r="M644" s="830">
        <f>IFERROR(VLOOKUP(QUADRO[[#This Row],[F. REGISTRO]]&amp;QUADRO[[#This Row],[L.ATUAL]],REFERENCIA!D:E,2,FALSE),IF(QUADRO[[#This Row],[F. REGISTRO]]="Gerente",2500,""))</f>
        <v/>
      </c>
      <c r="N644" s="31" t="inlineStr">
        <is>
          <t>Itaú</t>
        </is>
      </c>
      <c r="O644" s="147" t="n">
        <v>144</v>
      </c>
      <c r="P644" s="147" t="n">
        <v>95332</v>
      </c>
      <c r="Q644" s="147" t="n">
        <v>0</v>
      </c>
      <c r="R644" s="31" t="inlineStr">
        <is>
          <t>Corrente</t>
        </is>
      </c>
      <c r="S644" s="168" t="inlineStr">
        <is>
          <t xml:space="preserve">TELEFONE </t>
        </is>
      </c>
      <c r="T644" s="147" t="n">
        <v>18997637110</v>
      </c>
      <c r="U644" s="250" t="n"/>
      <c r="Z644" s="610" t="n"/>
    </row>
    <row r="645" hidden="1" ht="15" customHeight="1" s="490">
      <c r="A645" s="728" t="n">
        <v>1644</v>
      </c>
      <c r="B645" s="11" t="inlineStr">
        <is>
          <t>Inativo</t>
        </is>
      </c>
      <c r="C645" s="75" t="inlineStr">
        <is>
          <t>GABRIEL VINICIUS GOMES CALDEIRA</t>
        </is>
      </c>
      <c r="D645" s="75" t="inlineStr">
        <is>
          <t>149.153.316-10</t>
        </is>
      </c>
      <c r="E645" s="389" t="n">
        <v>31</v>
      </c>
      <c r="F645" s="389">
        <f>IFERROR(VLOOKUP(QUADRO[[#This Row],[L.ATUAL]],REFERENCIA!A:J,8,FALSE),"")</f>
        <v/>
      </c>
      <c r="G645" s="75" t="inlineStr">
        <is>
          <t>Vendedor</t>
        </is>
      </c>
      <c r="H645" s="75" t="inlineStr">
        <is>
          <t>Vendedor</t>
        </is>
      </c>
      <c r="I645" s="54" t="n">
        <v>45197</v>
      </c>
      <c r="J645" s="54">
        <f>IFERROR(QUADRO[[#This Row],[ADMISSAO]]+29,"")</f>
        <v/>
      </c>
      <c r="K645" s="54">
        <f>IFERROR(QUADRO[[#This Row],[EXP.30]]+60,"")</f>
        <v/>
      </c>
      <c r="L645" s="51" t="inlineStr">
        <is>
          <t>OK</t>
        </is>
      </c>
      <c r="M645" s="830">
        <f>IFERROR(VLOOKUP(QUADRO[[#This Row],[F. REGISTRO]]&amp;QUADRO[[#This Row],[L.ATUAL]],REFERENCIA!D:E,2,FALSE),IF(QUADRO[[#This Row],[F. REGISTRO]]="Gerente",2500,""))</f>
        <v/>
      </c>
      <c r="N645" s="31" t="inlineStr">
        <is>
          <t>Itaú</t>
        </is>
      </c>
      <c r="O645" s="147" t="n">
        <v>1430</v>
      </c>
      <c r="P645" s="147" t="n">
        <v>60414</v>
      </c>
      <c r="Q645" s="147" t="n">
        <v>8</v>
      </c>
      <c r="R645" s="31" t="inlineStr">
        <is>
          <t>Corrente</t>
        </is>
      </c>
      <c r="S645" s="168" t="n"/>
      <c r="T645" s="147" t="n"/>
      <c r="U645" s="250" t="n"/>
      <c r="Z645" s="610" t="n"/>
    </row>
    <row r="646">
      <c r="A646" s="116" t="n">
        <v>1626</v>
      </c>
      <c r="B646" s="194" t="inlineStr">
        <is>
          <t>Ativo</t>
        </is>
      </c>
      <c r="C646" s="81" t="inlineStr">
        <is>
          <t>LUIZ FELIPE AMARAL MORAES</t>
        </is>
      </c>
      <c r="D646" s="126" t="inlineStr">
        <is>
          <t>430.829.758-36</t>
        </is>
      </c>
      <c r="E646" s="389" t="n">
        <v>3</v>
      </c>
      <c r="F646" s="389">
        <f>IFERROR(VLOOKUP(QUADRO[[#This Row],[L.ATUAL]],REFERENCIA!A:J,8,FALSE),"")</f>
        <v/>
      </c>
      <c r="G646" s="75" t="inlineStr">
        <is>
          <t>VENDEDOR</t>
        </is>
      </c>
      <c r="H646" s="75" t="inlineStr">
        <is>
          <t>VENDEDOR</t>
        </is>
      </c>
      <c r="I646" s="54" t="n">
        <v>45181</v>
      </c>
      <c r="J646" s="54">
        <f>IFERROR(QUADRO[[#This Row],[ADMISSAO]]+29,"")</f>
        <v/>
      </c>
      <c r="K646" s="54">
        <f>IFERROR(QUADRO[[#This Row],[EXP.30]]+60,"")</f>
        <v/>
      </c>
      <c r="L646" s="77" t="inlineStr">
        <is>
          <t>OK</t>
        </is>
      </c>
      <c r="M646" s="834">
        <f>IFERROR(VLOOKUP(QUADRO[[#This Row],[F. REGISTRO]]&amp;QUADRO[[#This Row],[L.ATUAL]],REFERENCIA!D:E,2,FALSE),IF(QUADRO[[#This Row],[F. REGISTRO]]="Gerente",2500,""))</f>
        <v/>
      </c>
      <c r="N646" s="54" t="inlineStr">
        <is>
          <t>SANTANDER</t>
        </is>
      </c>
      <c r="O646" s="145" t="n">
        <v>505</v>
      </c>
      <c r="P646" s="182" t="inlineStr">
        <is>
          <t>01044607</t>
        </is>
      </c>
      <c r="Q646" s="116" t="n">
        <v>2</v>
      </c>
      <c r="R646" s="41" t="inlineStr">
        <is>
          <t>Corrente</t>
        </is>
      </c>
      <c r="S646" s="147" t="inlineStr">
        <is>
          <t>EMAIL</t>
        </is>
      </c>
      <c r="T646" s="121" t="inlineStr">
        <is>
          <t>luizfElipEamaralmoraEs@gmail.com (-nubank)</t>
        </is>
      </c>
      <c r="U646" s="503" t="inlineStr">
        <is>
          <t>luizfElipEamaralmoraEs@gmail.com</t>
        </is>
      </c>
      <c r="V646" s="63" t="n">
        <v>14998006620</v>
      </c>
      <c r="W646" s="64" t="n">
        <v>34555</v>
      </c>
      <c r="X646" s="64" t="inlineStr">
        <is>
          <t>SIM</t>
        </is>
      </c>
      <c r="Y646" s="295" t="n"/>
      <c r="Z646" s="246" t="n"/>
    </row>
    <row r="647" hidden="1" ht="15" customHeight="1" s="490">
      <c r="A647" s="728" t="n">
        <v>1646</v>
      </c>
      <c r="B647" s="11" t="inlineStr">
        <is>
          <t>Inativo</t>
        </is>
      </c>
      <c r="C647" s="75" t="inlineStr">
        <is>
          <t>SAMUEL SANTANA DE SOUZA</t>
        </is>
      </c>
      <c r="D647" s="116" t="inlineStr">
        <is>
          <t>072.163.901-13</t>
        </is>
      </c>
      <c r="E647" s="389" t="n">
        <v>35</v>
      </c>
      <c r="F647" s="389">
        <f>IFERROR(VLOOKUP(QUADRO[[#This Row],[L.ATUAL]],REFERENCIA!A:J,8,FALSE),"")</f>
        <v/>
      </c>
      <c r="G647" s="75" t="inlineStr">
        <is>
          <t>Vendedor</t>
        </is>
      </c>
      <c r="H647" s="75" t="inlineStr">
        <is>
          <t>Vendedor</t>
        </is>
      </c>
      <c r="I647" s="54" t="n">
        <v>45197</v>
      </c>
      <c r="J647" s="54">
        <f>IFERROR(QUADRO[[#This Row],[ADMISSAO]]+29,"")</f>
        <v/>
      </c>
      <c r="K647" s="54">
        <f>IFERROR(QUADRO[[#This Row],[EXP.30]]+60,"")</f>
        <v/>
      </c>
      <c r="L647" s="343" t="inlineStr">
        <is>
          <t>OK</t>
        </is>
      </c>
      <c r="M647" s="828">
        <f>IFERROR(VLOOKUP(QUADRO[[#This Row],[F. REGISTRO]]&amp;QUADRO[[#This Row],[L.ATUAL]],REFERENCIA!D:E,2,FALSE),IF(QUADRO[[#This Row],[F. REGISTRO]]="Gerente",2500,""))</f>
        <v/>
      </c>
      <c r="N647" s="41" t="inlineStr">
        <is>
          <t>Itaú</t>
        </is>
      </c>
      <c r="O647" s="116" t="n"/>
      <c r="P647" s="116" t="n"/>
      <c r="Q647" s="116" t="n"/>
      <c r="R647" s="41" t="inlineStr">
        <is>
          <t>Corrente</t>
        </is>
      </c>
      <c r="S647" s="389" t="inlineStr">
        <is>
          <t>CPF</t>
        </is>
      </c>
      <c r="T647" s="116" t="inlineStr">
        <is>
          <t>072.163.901-13</t>
        </is>
      </c>
      <c r="U647" s="250" t="n"/>
      <c r="Z647" s="610" t="n"/>
    </row>
    <row r="648" hidden="1" ht="15" customHeight="1" s="490">
      <c r="A648" s="728" t="n">
        <v>1647</v>
      </c>
      <c r="B648" s="11" t="inlineStr">
        <is>
          <t>Inativo</t>
        </is>
      </c>
      <c r="C648" s="75" t="inlineStr">
        <is>
          <t>KHAYLAINE STEPHANY DE OLIVEIRA SOUZA</t>
        </is>
      </c>
      <c r="D648" s="75" t="inlineStr">
        <is>
          <t>700.056.246-30</t>
        </is>
      </c>
      <c r="E648" s="389" t="n">
        <v>19</v>
      </c>
      <c r="F648" s="389">
        <f>IFERROR(VLOOKUP(QUADRO[[#This Row],[L.ATUAL]],REFERENCIA!A:J,8,FALSE),"")</f>
        <v/>
      </c>
      <c r="G648" s="75" t="inlineStr">
        <is>
          <t>Vendedor</t>
        </is>
      </c>
      <c r="H648" s="75" t="inlineStr">
        <is>
          <t>Vendedor</t>
        </is>
      </c>
      <c r="I648" s="54" t="n">
        <v>45197</v>
      </c>
      <c r="J648" s="54">
        <f>IFERROR(QUADRO[[#This Row],[ADMISSAO]]+29,"")</f>
        <v/>
      </c>
      <c r="K648" s="54">
        <f>IFERROR(QUADRO[[#This Row],[EXP.30]]+60,"")</f>
        <v/>
      </c>
      <c r="L648" s="77" t="inlineStr">
        <is>
          <t>OK</t>
        </is>
      </c>
      <c r="M648" s="828">
        <f>IFERROR(VLOOKUP(QUADRO[[#This Row],[F. REGISTRO]]&amp;QUADRO[[#This Row],[L.ATUAL]],REFERENCIA!D:E,2,FALSE),IF(QUADRO[[#This Row],[F. REGISTRO]]="Gerente",2500,""))</f>
        <v/>
      </c>
      <c r="N648" s="41" t="inlineStr">
        <is>
          <t>Itaú</t>
        </is>
      </c>
      <c r="O648" s="116" t="n">
        <v>84</v>
      </c>
      <c r="P648" s="116" t="n">
        <v>28477</v>
      </c>
      <c r="Q648" s="116" t="n">
        <v>7</v>
      </c>
      <c r="R648" s="41" t="inlineStr">
        <is>
          <t>Corrente</t>
        </is>
      </c>
      <c r="S648" s="389" t="inlineStr">
        <is>
          <t>E-MAIL</t>
        </is>
      </c>
      <c r="T648" s="229" t="inlineStr">
        <is>
          <t xml:space="preserve">skhaylaine@gmail.com  </t>
        </is>
      </c>
      <c r="U648" s="230" t="n"/>
      <c r="V648" s="674" t="n"/>
      <c r="W648" s="130" t="n"/>
      <c r="Z648" s="610" t="n"/>
    </row>
    <row r="649" hidden="1" ht="15" customHeight="1" s="490">
      <c r="A649" s="728" t="n">
        <v>1648</v>
      </c>
      <c r="B649" s="11" t="inlineStr">
        <is>
          <t>Inativo</t>
        </is>
      </c>
      <c r="C649" s="310" t="inlineStr">
        <is>
          <t>LUIZ GUSTAVO LEITE DE PADUA</t>
        </is>
      </c>
      <c r="D649" s="126" t="inlineStr">
        <is>
          <t>463.492.248-76</t>
        </is>
      </c>
      <c r="E649" s="389" t="n">
        <v>13</v>
      </c>
      <c r="F649" s="389">
        <f>IFERROR(VLOOKUP(QUADRO[[#This Row],[L.ATUAL]],REFERENCIA!A:J,8,FALSE),"")</f>
        <v/>
      </c>
      <c r="G649" s="75" t="inlineStr">
        <is>
          <t>Vendedor</t>
        </is>
      </c>
      <c r="H649" s="75" t="inlineStr">
        <is>
          <t>Gerente</t>
        </is>
      </c>
      <c r="I649" s="54" t="n">
        <v>45197</v>
      </c>
      <c r="J649" s="54">
        <f>IFERROR(QUADRO[[#This Row],[ADMISSAO]]+29,"")</f>
        <v/>
      </c>
      <c r="K649" s="54">
        <f>IFERROR(QUADRO[[#This Row],[EXP.30]]+60,"")</f>
        <v/>
      </c>
      <c r="L649" s="77" t="inlineStr">
        <is>
          <t>OK</t>
        </is>
      </c>
      <c r="M649" s="828">
        <f>IFERROR(VLOOKUP(QUADRO[[#This Row],[F. REGISTRO]]&amp;QUADRO[[#This Row],[L.ATUAL]],REFERENCIA!D:E,2,FALSE),IF(QUADRO[[#This Row],[F. REGISTRO]]="Gerente",2500,""))</f>
        <v/>
      </c>
      <c r="N649" s="31" t="inlineStr">
        <is>
          <t>Itaú</t>
        </is>
      </c>
      <c r="O649" s="147" t="n">
        <v>6317</v>
      </c>
      <c r="P649" s="147" t="n">
        <v>67346</v>
      </c>
      <c r="Q649" s="147" t="n">
        <v>2</v>
      </c>
      <c r="R649" s="31" t="inlineStr">
        <is>
          <t>Corrente</t>
        </is>
      </c>
      <c r="S649" s="168" t="inlineStr">
        <is>
          <t>CPF</t>
        </is>
      </c>
      <c r="T649" s="723" t="n">
        <v>46349224876</v>
      </c>
      <c r="U649" s="105" t="n"/>
      <c r="Z649" s="610" t="n"/>
    </row>
    <row r="650" hidden="1" ht="15" customHeight="1" s="490">
      <c r="A650" s="728" t="n">
        <v>1649</v>
      </c>
      <c r="B650" s="11" t="inlineStr">
        <is>
          <t>Inativo</t>
        </is>
      </c>
      <c r="C650" s="75" t="inlineStr">
        <is>
          <t>BRUNA EMMANUELE PEREIRA DE ALMEIDA</t>
        </is>
      </c>
      <c r="D650" s="75" t="inlineStr">
        <is>
          <t>106.040.006-50</t>
        </is>
      </c>
      <c r="E650" s="389" t="n">
        <v>17</v>
      </c>
      <c r="F650" s="389">
        <f>IFERROR(VLOOKUP(QUADRO[[#This Row],[L.ATUAL]],REFERENCIA!A:J,8,FALSE),"")</f>
        <v/>
      </c>
      <c r="G650" s="75" t="inlineStr">
        <is>
          <t>Vendedor</t>
        </is>
      </c>
      <c r="H650" s="75" t="inlineStr">
        <is>
          <t>VR</t>
        </is>
      </c>
      <c r="I650" s="54" t="n">
        <v>45197</v>
      </c>
      <c r="J650" s="54">
        <f>IFERROR(QUADRO[[#This Row],[ADMISSAO]]+29,"")</f>
        <v/>
      </c>
      <c r="K650" s="54">
        <f>IFERROR(QUADRO[[#This Row],[EXP.30]]+60,"")</f>
        <v/>
      </c>
      <c r="L650" s="51" t="inlineStr">
        <is>
          <t>PENDENTE</t>
        </is>
      </c>
      <c r="M650" s="830">
        <f>IFERROR(VLOOKUP(QUADRO[[#This Row],[F. REGISTRO]]&amp;QUADRO[[#This Row],[L.ATUAL]],REFERENCIA!D:E,2,FALSE),IF(QUADRO[[#This Row],[F. REGISTRO]]="Gerente",2500,""))</f>
        <v/>
      </c>
      <c r="N650" s="31" t="inlineStr">
        <is>
          <t>Itaú</t>
        </is>
      </c>
      <c r="O650" s="147" t="n"/>
      <c r="P650" s="147" t="n"/>
      <c r="Q650" s="147" t="n"/>
      <c r="R650" s="31" t="inlineStr">
        <is>
          <t>Corrente</t>
        </is>
      </c>
      <c r="S650" s="168" t="inlineStr">
        <is>
          <t xml:space="preserve">TELEFONE </t>
        </is>
      </c>
      <c r="T650" s="147" t="n">
        <v>31998362178</v>
      </c>
      <c r="U650" s="250" t="n"/>
      <c r="V650" s="294" t="n"/>
      <c r="W650" s="294" t="n"/>
      <c r="X650" s="294" t="n"/>
      <c r="Y650" s="294" t="n"/>
      <c r="Z650" s="611" t="n"/>
    </row>
    <row r="651" hidden="1" ht="15" customHeight="1" s="490">
      <c r="A651" s="728" t="n">
        <v>1650</v>
      </c>
      <c r="B651" s="11" t="inlineStr">
        <is>
          <t>Inativo</t>
        </is>
      </c>
      <c r="C651" s="75" t="inlineStr">
        <is>
          <t>CAROLLINA AUGUSTO LELIS</t>
        </is>
      </c>
      <c r="D651" s="126" t="inlineStr">
        <is>
          <t>071.474.826-97</t>
        </is>
      </c>
      <c r="E651" s="389" t="n">
        <v>24</v>
      </c>
      <c r="F651" s="389">
        <f>IFERROR(VLOOKUP(QUADRO[[#This Row],[L.ATUAL]],REFERENCIA!A:J,8,FALSE),"")</f>
        <v/>
      </c>
      <c r="G651" s="75" t="inlineStr">
        <is>
          <t>Vendedor</t>
        </is>
      </c>
      <c r="H651" s="81" t="inlineStr">
        <is>
          <t>Vendedor</t>
        </is>
      </c>
      <c r="I651" s="83" t="n">
        <v>45201</v>
      </c>
      <c r="J651" s="83">
        <f>IFERROR(QUADRO[[#This Row],[ADMISSAO]]+29,"")</f>
        <v/>
      </c>
      <c r="K651" s="83">
        <f>IFERROR(QUADRO[[#This Row],[EXP.30]]+60,"")</f>
        <v/>
      </c>
      <c r="L651" s="51" t="inlineStr">
        <is>
          <t>Sem registro</t>
        </is>
      </c>
      <c r="M651" s="830">
        <f>IFERROR(VLOOKUP(QUADRO[[#This Row],[F. REGISTRO]]&amp;QUADRO[[#This Row],[L.ATUAL]],REFERENCIA!D:E,2,FALSE),IF(QUADRO[[#This Row],[F. REGISTRO]]="Gerente",2500,""))</f>
        <v/>
      </c>
      <c r="N651" s="31" t="inlineStr">
        <is>
          <t>Itaú</t>
        </is>
      </c>
      <c r="O651" s="147" t="n">
        <v>5485</v>
      </c>
      <c r="P651" s="147" t="n">
        <v>34050</v>
      </c>
      <c r="Q651" s="147" t="n">
        <v>6</v>
      </c>
      <c r="R651" s="31" t="inlineStr">
        <is>
          <t>Corrente</t>
        </is>
      </c>
      <c r="S651" s="168" t="inlineStr">
        <is>
          <t>CNPJ</t>
        </is>
      </c>
      <c r="T651" s="147" t="n">
        <v>7147482697</v>
      </c>
      <c r="U651" s="84" t="n"/>
      <c r="Z651" s="610" t="n"/>
    </row>
    <row r="652" hidden="1" ht="15" customHeight="1" s="490">
      <c r="A652" s="728" t="n">
        <v>1651</v>
      </c>
      <c r="B652" s="11" t="inlineStr">
        <is>
          <t>Inativo</t>
        </is>
      </c>
      <c r="C652" s="75" t="inlineStr">
        <is>
          <t>CARLA ROGERIA DE OLIVEIRA</t>
        </is>
      </c>
      <c r="D652" s="75" t="inlineStr">
        <is>
          <t>295.125.878-07</t>
        </is>
      </c>
      <c r="E652" s="389" t="n">
        <v>15</v>
      </c>
      <c r="F652" s="389">
        <f>IFERROR(VLOOKUP(QUADRO[[#This Row],[L.ATUAL]],REFERENCIA!A:J,8,FALSE),"")</f>
        <v/>
      </c>
      <c r="G652" s="75" t="inlineStr">
        <is>
          <t>Vendedor</t>
        </is>
      </c>
      <c r="H652" s="75" t="n"/>
      <c r="I652" s="54" t="n">
        <v>45202</v>
      </c>
      <c r="J652" s="54">
        <f>IFERROR(QUADRO[[#This Row],[ADMISSAO]]+29,"")</f>
        <v/>
      </c>
      <c r="K652" s="54">
        <f>IFERROR(QUADRO[[#This Row],[EXP.30]]+60,"")</f>
        <v/>
      </c>
      <c r="L652" s="77" t="inlineStr">
        <is>
          <t>OK</t>
        </is>
      </c>
      <c r="M652" s="828">
        <f>IFERROR(VLOOKUP(QUADRO[[#This Row],[F. REGISTRO]]&amp;QUADRO[[#This Row],[L.ATUAL]],REFERENCIA!D:E,2,FALSE),IF(QUADRO[[#This Row],[F. REGISTRO]]="Gerente",2500,""))</f>
        <v/>
      </c>
      <c r="N652" s="41" t="inlineStr">
        <is>
          <t>Itaú</t>
        </is>
      </c>
      <c r="O652" s="116" t="n">
        <v>774</v>
      </c>
      <c r="P652" s="116" t="n">
        <v>73478</v>
      </c>
      <c r="Q652" s="116" t="n">
        <v>4</v>
      </c>
      <c r="R652" s="41" t="inlineStr">
        <is>
          <t>Corrente</t>
        </is>
      </c>
      <c r="S652" s="389" t="n"/>
      <c r="T652" s="116" t="n"/>
      <c r="U652" s="250" t="n"/>
      <c r="Z652" s="610" t="n"/>
    </row>
    <row r="653" hidden="1" ht="15" customHeight="1" s="490">
      <c r="A653" s="728" t="n">
        <v>1652</v>
      </c>
      <c r="B653" s="11" t="inlineStr">
        <is>
          <t>Inativo</t>
        </is>
      </c>
      <c r="C653" s="75" t="inlineStr">
        <is>
          <t>RUBIA HELENA FORNO LEITE</t>
        </is>
      </c>
      <c r="D653" s="75" t="inlineStr">
        <is>
          <t>446.127.268-04</t>
        </is>
      </c>
      <c r="E653" s="389" t="n">
        <v>10</v>
      </c>
      <c r="F653" s="389">
        <f>IFERROR(VLOOKUP(QUADRO[[#This Row],[L.ATUAL]],REFERENCIA!A:J,8,FALSE),"")</f>
        <v/>
      </c>
      <c r="G653" s="75" t="inlineStr">
        <is>
          <t>Vendedor</t>
        </is>
      </c>
      <c r="H653" s="75" t="inlineStr">
        <is>
          <t>Vendedor</t>
        </is>
      </c>
      <c r="I653" s="54" t="n">
        <v>45202</v>
      </c>
      <c r="J653" s="54">
        <f>IFERROR(QUADRO[[#This Row],[ADMISSAO]]+29,"")</f>
        <v/>
      </c>
      <c r="K653" s="54">
        <f>IFERROR(QUADRO[[#This Row],[EXP.30]]+60,"")</f>
        <v/>
      </c>
      <c r="L653" s="51" t="inlineStr">
        <is>
          <t>PENDENTE</t>
        </is>
      </c>
      <c r="M653" s="823">
        <f>IFERROR(VLOOKUP(QUADRO[[#This Row],[F. REGISTRO]]&amp;QUADRO[[#This Row],[L.ATUAL]],REFERENCIA!D:E,2,FALSE),IF(QUADRO[[#This Row],[F. REGISTRO]]="Gerente",2500,""))</f>
        <v/>
      </c>
      <c r="N653" s="31" t="inlineStr">
        <is>
          <t>Itaú</t>
        </is>
      </c>
      <c r="O653" s="147" t="n">
        <v>4222</v>
      </c>
      <c r="P653" s="147" t="n">
        <v>27128</v>
      </c>
      <c r="Q653" s="147" t="n">
        <v>2</v>
      </c>
      <c r="R653" s="31" t="inlineStr">
        <is>
          <t>Corrente</t>
        </is>
      </c>
      <c r="S653" s="168" t="n"/>
      <c r="T653" s="147" t="n"/>
      <c r="U653" s="250" t="n"/>
      <c r="Z653" s="610" t="n"/>
    </row>
    <row r="654" hidden="1" ht="15" customHeight="1" s="490">
      <c r="A654" s="728" t="n">
        <v>1653</v>
      </c>
      <c r="B654" s="11" t="inlineStr">
        <is>
          <t>Inativo</t>
        </is>
      </c>
      <c r="C654" s="75" t="inlineStr">
        <is>
          <t>AMANDA RIBEIRO FONSECA DE SOUZA</t>
        </is>
      </c>
      <c r="D654" s="75" t="inlineStr">
        <is>
          <t>091.036.226-22</t>
        </is>
      </c>
      <c r="E654" s="389" t="n">
        <v>19</v>
      </c>
      <c r="F654" s="389">
        <f>IFERROR(VLOOKUP(QUADRO[[#This Row],[L.ATUAL]],REFERENCIA!A:J,8,FALSE),"")</f>
        <v/>
      </c>
      <c r="G654" s="75" t="inlineStr">
        <is>
          <t>Vendedor</t>
        </is>
      </c>
      <c r="H654" s="75" t="inlineStr">
        <is>
          <t>Vendedor</t>
        </is>
      </c>
      <c r="I654" s="54" t="n">
        <v>45202</v>
      </c>
      <c r="J654" s="54">
        <f>IFERROR(QUADRO[[#This Row],[ADMISSAO]]+29,"")</f>
        <v/>
      </c>
      <c r="K654" s="54">
        <f>IFERROR(QUADRO[[#This Row],[EXP.30]]+60,"")</f>
        <v/>
      </c>
      <c r="L654" s="51" t="inlineStr">
        <is>
          <t>OK</t>
        </is>
      </c>
      <c r="M654" s="830">
        <f>IFERROR(VLOOKUP(QUADRO[[#This Row],[F. REGISTRO]]&amp;QUADRO[[#This Row],[L.ATUAL]],REFERENCIA!D:E,2,FALSE),IF(QUADRO[[#This Row],[F. REGISTRO]]="Gerente",2500,""))</f>
        <v/>
      </c>
      <c r="N654" s="31" t="inlineStr">
        <is>
          <t>Itaú</t>
        </is>
      </c>
      <c r="O654" s="147" t="n">
        <v>6506</v>
      </c>
      <c r="P654" s="147" t="n">
        <v>33498</v>
      </c>
      <c r="Q654" s="147" t="n">
        <v>3</v>
      </c>
      <c r="R654" s="31" t="inlineStr">
        <is>
          <t>Corrente</t>
        </is>
      </c>
      <c r="S654" s="168" t="n"/>
      <c r="T654" s="147" t="n"/>
      <c r="U654" s="250" t="n"/>
      <c r="V654" s="294" t="n"/>
      <c r="W654" s="294" t="n"/>
      <c r="X654" s="294" t="n"/>
      <c r="Y654" s="294" t="n"/>
      <c r="Z654" s="611" t="n"/>
    </row>
    <row r="655" hidden="1" ht="15" customHeight="1" s="490">
      <c r="A655" s="728" t="n">
        <v>1654</v>
      </c>
      <c r="B655" s="11" t="inlineStr">
        <is>
          <t>Inativo</t>
        </is>
      </c>
      <c r="C655" s="75" t="inlineStr">
        <is>
          <t>MAICON HENRIQUE DA SILVA DINIZ</t>
        </is>
      </c>
      <c r="D655" s="126" t="inlineStr">
        <is>
          <t>450.299.618-10</t>
        </is>
      </c>
      <c r="E655" s="389" t="n">
        <v>37</v>
      </c>
      <c r="F655" s="389">
        <f>IFERROR(VLOOKUP(QUADRO[[#This Row],[L.ATUAL]],REFERENCIA!A:J,8,FALSE),"")</f>
        <v/>
      </c>
      <c r="G655" s="75" t="inlineStr">
        <is>
          <t>Vendedor</t>
        </is>
      </c>
      <c r="H655" s="75" t="inlineStr">
        <is>
          <t>Vendedor</t>
        </is>
      </c>
      <c r="I655" s="54" t="n">
        <v>45202</v>
      </c>
      <c r="J655" s="54">
        <f>IFERROR(QUADRO[[#This Row],[ADMISSAO]]+29,"")</f>
        <v/>
      </c>
      <c r="K655" s="54">
        <f>IFERROR(QUADRO[[#This Row],[EXP.30]]+60,"")</f>
        <v/>
      </c>
      <c r="L655" s="51" t="inlineStr">
        <is>
          <t>OK</t>
        </is>
      </c>
      <c r="M655" s="830">
        <f>IFERROR(VLOOKUP(QUADRO[[#This Row],[F. REGISTRO]]&amp;QUADRO[[#This Row],[L.ATUAL]],REFERENCIA!D:E,2,FALSE),IF(QUADRO[[#This Row],[F. REGISTRO]]="Gerente",2500,""))</f>
        <v/>
      </c>
      <c r="N655" s="31" t="inlineStr">
        <is>
          <t>Itaú</t>
        </is>
      </c>
      <c r="O655" s="147" t="n">
        <v>2425</v>
      </c>
      <c r="P655" s="147" t="n">
        <v>2279</v>
      </c>
      <c r="Q655" s="147" t="n">
        <v>1</v>
      </c>
      <c r="R655" s="31" t="inlineStr">
        <is>
          <t>Corrente</t>
        </is>
      </c>
      <c r="S655" s="168" t="n"/>
      <c r="T655" s="147" t="n"/>
      <c r="U655" s="250" t="n"/>
      <c r="V655" s="294" t="n"/>
      <c r="W655" s="294" t="n"/>
      <c r="X655" s="294" t="n"/>
      <c r="Y655" s="294" t="n"/>
      <c r="Z655" s="611" t="n"/>
    </row>
    <row r="656" hidden="1" ht="15" customHeight="1" s="490">
      <c r="A656" s="728" t="n">
        <v>1655</v>
      </c>
      <c r="B656" s="11" t="inlineStr">
        <is>
          <t>Inativo</t>
        </is>
      </c>
      <c r="C656" s="75" t="inlineStr">
        <is>
          <t>IGOR GEORGE LEITE DA SILVA</t>
        </is>
      </c>
      <c r="D656" s="75" t="inlineStr">
        <is>
          <t>388.702.358-74</t>
        </is>
      </c>
      <c r="E656" s="389" t="n">
        <v>22</v>
      </c>
      <c r="F656" s="389">
        <f>IFERROR(VLOOKUP(QUADRO[[#This Row],[L.ATUAL]],REFERENCIA!A:J,8,FALSE),"")</f>
        <v/>
      </c>
      <c r="G656" s="75" t="inlineStr">
        <is>
          <t>Vendedor</t>
        </is>
      </c>
      <c r="H656" s="75" t="inlineStr">
        <is>
          <t>Vendedor</t>
        </is>
      </c>
      <c r="I656" s="54" t="n">
        <v>45204</v>
      </c>
      <c r="J656" s="54">
        <f>IFERROR(QUADRO[[#This Row],[ADMISSAO]]+29,"")</f>
        <v/>
      </c>
      <c r="K656" s="54">
        <f>IFERROR(QUADRO[[#This Row],[EXP.30]]+60,"")</f>
        <v/>
      </c>
      <c r="L656" s="51" t="inlineStr">
        <is>
          <t>OK</t>
        </is>
      </c>
      <c r="M656" s="830">
        <f>IFERROR(VLOOKUP(QUADRO[[#This Row],[F. REGISTRO]]&amp;QUADRO[[#This Row],[L.ATUAL]],REFERENCIA!D:E,2,FALSE),IF(QUADRO[[#This Row],[F. REGISTRO]]="Gerente",2500,""))</f>
        <v/>
      </c>
      <c r="N656" s="31" t="inlineStr">
        <is>
          <t>Itaú</t>
        </is>
      </c>
      <c r="O656" s="147" t="n">
        <v>593</v>
      </c>
      <c r="P656" s="147" t="n">
        <v>96832</v>
      </c>
      <c r="Q656" s="147" t="n">
        <v>1</v>
      </c>
      <c r="R656" s="31" t="inlineStr">
        <is>
          <t>Corrente</t>
        </is>
      </c>
      <c r="S656" s="168" t="n"/>
      <c r="T656" s="147" t="n"/>
      <c r="U656" s="250" t="n"/>
      <c r="Z656" s="610" t="n"/>
    </row>
    <row r="657" hidden="1" ht="15" customHeight="1" s="490">
      <c r="A657" s="728" t="n">
        <v>1656</v>
      </c>
      <c r="B657" s="11" t="inlineStr">
        <is>
          <t>Inativo</t>
        </is>
      </c>
      <c r="C657" s="75" t="inlineStr">
        <is>
          <t>MATEUS DA SILVEIRA E SILVA</t>
        </is>
      </c>
      <c r="D657" s="75" t="inlineStr">
        <is>
          <t>456.165.468-28</t>
        </is>
      </c>
      <c r="E657" s="389" t="n">
        <v>10</v>
      </c>
      <c r="F657" s="389">
        <f>IFERROR(VLOOKUP(QUADRO[[#This Row],[L.ATUAL]],REFERENCIA!A:J,8,FALSE),"")</f>
        <v/>
      </c>
      <c r="G657" s="75" t="inlineStr">
        <is>
          <t>Vendedor</t>
        </is>
      </c>
      <c r="H657" s="75" t="inlineStr">
        <is>
          <t>Vendedor</t>
        </is>
      </c>
      <c r="I657" s="54" t="n">
        <v>45204</v>
      </c>
      <c r="J657" s="54">
        <f>IFERROR(QUADRO[[#This Row],[ADMISSAO]]+29,"")</f>
        <v/>
      </c>
      <c r="K657" s="54">
        <f>IFERROR(QUADRO[[#This Row],[EXP.30]]+60,"")</f>
        <v/>
      </c>
      <c r="L657" s="51" t="inlineStr">
        <is>
          <t>OK</t>
        </is>
      </c>
      <c r="M657" s="830">
        <f>IFERROR(VLOOKUP(QUADRO[[#This Row],[F. REGISTRO]]&amp;QUADRO[[#This Row],[L.ATUAL]],REFERENCIA!D:E,2,FALSE),IF(QUADRO[[#This Row],[F. REGISTRO]]="Gerente",2500,""))</f>
        <v/>
      </c>
      <c r="N657" s="31" t="inlineStr">
        <is>
          <t>Itaú</t>
        </is>
      </c>
      <c r="O657" s="147" t="n">
        <v>7136</v>
      </c>
      <c r="P657" s="147" t="n">
        <v>33407</v>
      </c>
      <c r="Q657" s="147" t="n">
        <v>0</v>
      </c>
      <c r="R657" s="31" t="inlineStr">
        <is>
          <t>Corrente</t>
        </is>
      </c>
      <c r="S657" s="168" t="inlineStr">
        <is>
          <t>CPF</t>
        </is>
      </c>
      <c r="T657" s="147" t="inlineStr">
        <is>
          <t>456.165.468-28</t>
        </is>
      </c>
      <c r="U657" s="250" t="n"/>
      <c r="Z657" s="610" t="n"/>
    </row>
    <row r="658" hidden="1" ht="15" customHeight="1" s="490">
      <c r="A658" s="728" t="n">
        <v>1657</v>
      </c>
      <c r="B658" s="11" t="inlineStr">
        <is>
          <t>Inativo</t>
        </is>
      </c>
      <c r="C658" s="75" t="inlineStr">
        <is>
          <t>GUILHERME STEVANELLI TEIXEIRA</t>
        </is>
      </c>
      <c r="D658" s="75" t="inlineStr">
        <is>
          <t>482.044.448-42</t>
        </is>
      </c>
      <c r="E658" s="389" t="n">
        <v>10</v>
      </c>
      <c r="F658" s="389">
        <f>IFERROR(VLOOKUP(QUADRO[[#This Row],[L.ATUAL]],REFERENCIA!A:J,8,FALSE),"")</f>
        <v/>
      </c>
      <c r="G658" s="75" t="inlineStr">
        <is>
          <t xml:space="preserve">Vendedor </t>
        </is>
      </c>
      <c r="H658" s="75" t="inlineStr">
        <is>
          <t>Vendedor</t>
        </is>
      </c>
      <c r="I658" s="54" t="n">
        <v>45204</v>
      </c>
      <c r="J658" s="54">
        <f>IFERROR(QUADRO[[#This Row],[ADMISSAO]]+29,"")</f>
        <v/>
      </c>
      <c r="K658" s="54">
        <f>IFERROR(QUADRO[[#This Row],[EXP.30]]+60,"")</f>
        <v/>
      </c>
      <c r="L658" s="51" t="inlineStr">
        <is>
          <t>OK</t>
        </is>
      </c>
      <c r="M658" s="830">
        <f>IFERROR(VLOOKUP(QUADRO[[#This Row],[F. REGISTRO]]&amp;QUADRO[[#This Row],[L.ATUAL]],REFERENCIA!D:E,2,FALSE),IF(QUADRO[[#This Row],[F. REGISTRO]]="Gerente",2500,""))</f>
        <v/>
      </c>
      <c r="N658" s="31" t="inlineStr">
        <is>
          <t>Itaú</t>
        </is>
      </c>
      <c r="O658" s="147" t="n">
        <v>4528</v>
      </c>
      <c r="P658" s="147" t="n">
        <v>36460</v>
      </c>
      <c r="Q658" s="147" t="n">
        <v>9</v>
      </c>
      <c r="R658" s="31" t="inlineStr">
        <is>
          <t>Corrente</t>
        </is>
      </c>
      <c r="S658" s="168" t="inlineStr">
        <is>
          <t xml:space="preserve">TELEFONE </t>
        </is>
      </c>
      <c r="T658" s="147" t="n">
        <v>17996447502</v>
      </c>
      <c r="U658" s="250" t="n"/>
      <c r="Z658" s="610" t="n"/>
    </row>
    <row r="659" hidden="1" ht="15" customHeight="1" s="490">
      <c r="A659" s="728" t="n">
        <v>1658</v>
      </c>
      <c r="B659" s="11" t="inlineStr">
        <is>
          <t>Inativo</t>
        </is>
      </c>
      <c r="C659" s="75" t="inlineStr">
        <is>
          <t>GABRIEL FROMMER ESCODRO</t>
        </is>
      </c>
      <c r="D659" s="126" t="inlineStr">
        <is>
          <t>487.283.848-30</t>
        </is>
      </c>
      <c r="E659" s="389" t="n">
        <v>20</v>
      </c>
      <c r="F659" s="389">
        <f>IFERROR(VLOOKUP(QUADRO[[#This Row],[L.ATUAL]],REFERENCIA!A:J,8,FALSE),"")</f>
        <v/>
      </c>
      <c r="G659" s="75" t="inlineStr">
        <is>
          <t>Vendedor</t>
        </is>
      </c>
      <c r="H659" s="75" t="inlineStr">
        <is>
          <t>Vendedor</t>
        </is>
      </c>
      <c r="I659" s="54" t="n">
        <v>45204</v>
      </c>
      <c r="J659" s="54">
        <f>IFERROR(QUADRO[[#This Row],[ADMISSAO]]+29,"")</f>
        <v/>
      </c>
      <c r="K659" s="54">
        <f>IFERROR(QUADRO[[#This Row],[EXP.30]]+60,"")</f>
        <v/>
      </c>
      <c r="L659" s="51" t="inlineStr">
        <is>
          <t>OK</t>
        </is>
      </c>
      <c r="M659" s="830">
        <f>IFERROR(VLOOKUP(QUADRO[[#This Row],[F. REGISTRO]]&amp;QUADRO[[#This Row],[L.ATUAL]],REFERENCIA!D:E,2,FALSE),IF(QUADRO[[#This Row],[F. REGISTRO]]="Gerente",2500,""))</f>
        <v/>
      </c>
      <c r="N659" s="31" t="inlineStr">
        <is>
          <t>Itaú</t>
        </is>
      </c>
      <c r="O659" s="147" t="n">
        <v>4536</v>
      </c>
      <c r="P659" s="147" t="n">
        <v>57986</v>
      </c>
      <c r="Q659" s="147" t="n">
        <v>7</v>
      </c>
      <c r="R659" s="31" t="inlineStr">
        <is>
          <t>Corrente</t>
        </is>
      </c>
      <c r="S659" s="168" t="inlineStr">
        <is>
          <t xml:space="preserve">TELEFONE </t>
        </is>
      </c>
      <c r="T659" s="147" t="inlineStr">
        <is>
          <t xml:space="preserve">(19)971174229  </t>
        </is>
      </c>
      <c r="U659" s="250" t="n"/>
      <c r="Z659" s="610" t="n"/>
    </row>
    <row r="660" hidden="1" ht="15" customHeight="1" s="490">
      <c r="A660" s="728" t="n">
        <v>1659</v>
      </c>
      <c r="B660" s="11" t="inlineStr">
        <is>
          <t>Inativo</t>
        </is>
      </c>
      <c r="C660" s="75" t="inlineStr">
        <is>
          <t>GIOVANA TAUANA VIEIRA</t>
        </is>
      </c>
      <c r="D660" s="75" t="inlineStr">
        <is>
          <t>476.361.768-07</t>
        </is>
      </c>
      <c r="E660" s="389" t="inlineStr">
        <is>
          <t>Administrativo</t>
        </is>
      </c>
      <c r="F660" s="389">
        <f>IFERROR(VLOOKUP(QUADRO[[#This Row],[L.ATUAL]],REFERENCIA!A:J,8,FALSE),"")</f>
        <v/>
      </c>
      <c r="G660" s="75" t="inlineStr">
        <is>
          <t>Estagiaria</t>
        </is>
      </c>
      <c r="H660" s="75" t="inlineStr">
        <is>
          <t>Estagiaria</t>
        </is>
      </c>
      <c r="I660" s="54" t="n">
        <v>45208</v>
      </c>
      <c r="J660" s="54">
        <f>IFERROR(QUADRO[[#This Row],[ADMISSAO]]+29,"")</f>
        <v/>
      </c>
      <c r="K660" s="54">
        <f>IFERROR(QUADRO[[#This Row],[EXP.30]]+60,"")</f>
        <v/>
      </c>
      <c r="L660" s="51" t="inlineStr">
        <is>
          <t>OK</t>
        </is>
      </c>
      <c r="M660" s="830">
        <f>IFERROR(VLOOKUP(QUADRO[[#This Row],[F. REGISTRO]]&amp;QUADRO[[#This Row],[L.ATUAL]],REFERENCIA!D:E,2,FALSE),IF(QUADRO[[#This Row],[F. REGISTRO]]="Gerente",2500,""))</f>
        <v/>
      </c>
      <c r="N660" s="31" t="inlineStr">
        <is>
          <t>Itaú</t>
        </is>
      </c>
      <c r="O660" s="147" t="n"/>
      <c r="P660" s="147" t="n"/>
      <c r="Q660" s="147" t="n"/>
      <c r="R660" s="31" t="inlineStr">
        <is>
          <t>Corrente</t>
        </is>
      </c>
      <c r="S660" s="168" t="inlineStr">
        <is>
          <t xml:space="preserve">TELEFONE </t>
        </is>
      </c>
      <c r="T660" s="147" t="inlineStr">
        <is>
          <t>15 981804904</t>
        </is>
      </c>
      <c r="U660" s="250" t="n"/>
      <c r="Z660" s="610" t="n"/>
    </row>
    <row r="661" customFormat="1" s="556">
      <c r="A661" s="424" t="n">
        <v>1631</v>
      </c>
      <c r="B661" s="554" t="inlineStr">
        <is>
          <t>Ativo</t>
        </is>
      </c>
      <c r="C661" s="571" t="inlineStr">
        <is>
          <t>MATHEUS HENRIQUE BUENO DE SOUZA</t>
        </is>
      </c>
      <c r="D661" s="558" t="inlineStr">
        <is>
          <t>446.700.048-83</t>
        </is>
      </c>
      <c r="E661" s="723" t="n">
        <v>21</v>
      </c>
      <c r="F661" s="389">
        <f>IFERROR(VLOOKUP(QUADRO[[#This Row],[L.ATUAL]],REFERENCIA!A:J,8,FALSE),"")</f>
        <v/>
      </c>
      <c r="G661" s="571" t="inlineStr">
        <is>
          <t>VENDEDOR</t>
        </is>
      </c>
      <c r="H661" s="571" t="inlineStr">
        <is>
          <t>GERENTE</t>
        </is>
      </c>
      <c r="I661" s="406" t="n">
        <v>45181</v>
      </c>
      <c r="J661" s="406">
        <f>IFERROR(QUADRO[[#This Row],[ADMISSAO]]+29,"")</f>
        <v/>
      </c>
      <c r="K661" s="406">
        <f>IFERROR(QUADRO[[#This Row],[EXP.30]]+60,"")</f>
        <v/>
      </c>
      <c r="L661" s="343" t="inlineStr">
        <is>
          <t>OK</t>
        </is>
      </c>
      <c r="M661" s="826">
        <f>IFERROR(VLOOKUP(QUADRO[[#This Row],[F. REGISTRO]]&amp;QUADRO[[#This Row],[L.ATUAL]],REFERENCIA!D:E,2,FALSE),IF(QUADRO[[#This Row],[F. REGISTRO]]="Gerente",2500,""))</f>
        <v/>
      </c>
      <c r="N661" s="406" t="inlineStr">
        <is>
          <t>SANTANDER</t>
        </is>
      </c>
      <c r="O661" s="408" t="inlineStr">
        <is>
          <t>0008</t>
        </is>
      </c>
      <c r="P661" s="424" t="n">
        <v>1089730</v>
      </c>
      <c r="Q661" s="424" t="n">
        <v>8</v>
      </c>
      <c r="R661" s="573" t="inlineStr">
        <is>
          <t>Corrente</t>
        </is>
      </c>
      <c r="S661" s="723" t="inlineStr">
        <is>
          <t xml:space="preserve">TELEFONE </t>
        </is>
      </c>
      <c r="T661" s="723" t="n">
        <v>18996999353</v>
      </c>
      <c r="U661" s="560" t="inlineStr">
        <is>
          <t>bmathEusbuEno@gmail.com</t>
        </is>
      </c>
      <c r="V661" s="411" t="n">
        <v>18996999353</v>
      </c>
      <c r="W661" s="412" t="n">
        <v>35325</v>
      </c>
      <c r="X661" s="412" t="inlineStr">
        <is>
          <t>NAO</t>
        </is>
      </c>
      <c r="Y661" s="413" t="n"/>
      <c r="Z661" s="412" t="n"/>
    </row>
    <row r="662" hidden="1" ht="15" customHeight="1" s="490">
      <c r="A662" s="728" t="n">
        <v>1661</v>
      </c>
      <c r="B662" s="11" t="inlineStr">
        <is>
          <t>Inativo</t>
        </is>
      </c>
      <c r="C662" s="75" t="inlineStr">
        <is>
          <t>MATHEUS AGUDINHO MARTINS</t>
        </is>
      </c>
      <c r="D662" s="75" t="inlineStr">
        <is>
          <t>518.110.238-78</t>
        </is>
      </c>
      <c r="E662" s="389" t="n">
        <v>2</v>
      </c>
      <c r="F662" s="389">
        <f>IFERROR(VLOOKUP(QUADRO[[#This Row],[L.ATUAL]],REFERENCIA!A:J,8,FALSE),"")</f>
        <v/>
      </c>
      <c r="G662" s="75" t="inlineStr">
        <is>
          <t>Vendedor</t>
        </is>
      </c>
      <c r="H662" s="75" t="inlineStr">
        <is>
          <t>Vendedor</t>
        </is>
      </c>
      <c r="I662" s="54" t="n">
        <v>45209</v>
      </c>
      <c r="J662" s="54">
        <f>IFERROR(QUADRO[[#This Row],[ADMISSAO]]+29,"")</f>
        <v/>
      </c>
      <c r="K662" s="54">
        <f>IFERROR(QUADRO[[#This Row],[EXP.30]]+60,"")</f>
        <v/>
      </c>
      <c r="L662" s="51" t="inlineStr">
        <is>
          <t>OK</t>
        </is>
      </c>
      <c r="M662" s="828">
        <f>IFERROR(VLOOKUP(QUADRO[[#This Row],[F. REGISTRO]]&amp;QUADRO[[#This Row],[L.ATUAL]],REFERENCIA!D:E,2,FALSE),IF(QUADRO[[#This Row],[F. REGISTRO]]="Gerente",2500,""))</f>
        <v/>
      </c>
      <c r="N662" s="31" t="inlineStr">
        <is>
          <t>Itaú</t>
        </is>
      </c>
      <c r="O662" s="147" t="n">
        <v>5297</v>
      </c>
      <c r="P662" s="147" t="n">
        <v>15836</v>
      </c>
      <c r="Q662" s="147" t="n">
        <v>1</v>
      </c>
      <c r="R662" s="31" t="inlineStr">
        <is>
          <t>Corrente</t>
        </is>
      </c>
      <c r="S662" s="168" t="inlineStr">
        <is>
          <t xml:space="preserve">TELEFONE </t>
        </is>
      </c>
      <c r="T662" s="147" t="n">
        <v>15981285790</v>
      </c>
      <c r="U662" s="250" t="n"/>
      <c r="Z662" s="610" t="n"/>
    </row>
    <row r="663" hidden="1" ht="15" customHeight="1" s="490">
      <c r="A663" s="728" t="n">
        <v>1662</v>
      </c>
      <c r="B663" s="11" t="inlineStr">
        <is>
          <t>Inativo</t>
        </is>
      </c>
      <c r="C663" s="75" t="inlineStr">
        <is>
          <t>PATRICK ANDRADE DA SILVA</t>
        </is>
      </c>
      <c r="D663" s="126" t="inlineStr">
        <is>
          <t>332.667.348-58</t>
        </is>
      </c>
      <c r="E663" s="389" t="n">
        <v>20</v>
      </c>
      <c r="F663" s="389">
        <f>IFERROR(VLOOKUP(QUADRO[[#This Row],[L.ATUAL]],REFERENCIA!A:J,8,FALSE),"")</f>
        <v/>
      </c>
      <c r="G663" s="75" t="inlineStr">
        <is>
          <t>Vendedor</t>
        </is>
      </c>
      <c r="H663" s="75" t="inlineStr">
        <is>
          <t>Vendedor</t>
        </is>
      </c>
      <c r="I663" s="54" t="n">
        <v>45209</v>
      </c>
      <c r="J663" s="54">
        <f>IFERROR(QUADRO[[#This Row],[ADMISSAO]]+29,"")</f>
        <v/>
      </c>
      <c r="K663" s="54">
        <f>IFERROR(QUADRO[[#This Row],[EXP.30]]+60,"")</f>
        <v/>
      </c>
      <c r="L663" s="51" t="inlineStr">
        <is>
          <t>OK</t>
        </is>
      </c>
      <c r="M663" s="830">
        <f>IFERROR(VLOOKUP(QUADRO[[#This Row],[F. REGISTRO]]&amp;QUADRO[[#This Row],[L.ATUAL]],REFERENCIA!D:E,2,FALSE),IF(QUADRO[[#This Row],[F. REGISTRO]]="Gerente",2500,""))</f>
        <v/>
      </c>
      <c r="N663" s="31" t="inlineStr">
        <is>
          <t>Itaú</t>
        </is>
      </c>
      <c r="O663" s="147" t="n">
        <v>4985</v>
      </c>
      <c r="P663" s="147" t="n">
        <v>40972</v>
      </c>
      <c r="Q663" s="147" t="n">
        <v>3</v>
      </c>
      <c r="R663" s="31" t="inlineStr">
        <is>
          <t>Corrente</t>
        </is>
      </c>
      <c r="S663" s="168" t="inlineStr">
        <is>
          <t>CPF</t>
        </is>
      </c>
      <c r="T663" s="147" t="inlineStr">
        <is>
          <t>332.667.348-58</t>
        </is>
      </c>
      <c r="U663" s="250" t="n"/>
      <c r="Z663" s="610" t="n"/>
    </row>
    <row r="664" hidden="1" ht="15" customHeight="1" s="490">
      <c r="A664" s="728" t="n">
        <v>1663</v>
      </c>
      <c r="B664" s="11" t="inlineStr">
        <is>
          <t>Inativo</t>
        </is>
      </c>
      <c r="C664" s="81" t="inlineStr">
        <is>
          <t>ANA CARLA FERREIRA FELLIPPINI</t>
        </is>
      </c>
      <c r="D664" s="75" t="inlineStr">
        <is>
          <t>461.776.308-20</t>
        </is>
      </c>
      <c r="E664" s="389" t="n">
        <v>5</v>
      </c>
      <c r="F664" s="389">
        <f>IFERROR(VLOOKUP(QUADRO[[#This Row],[L.ATUAL]],REFERENCIA!A:J,8,FALSE),"")</f>
        <v/>
      </c>
      <c r="G664" s="75" t="inlineStr">
        <is>
          <t>Caixa</t>
        </is>
      </c>
      <c r="H664" s="75" t="inlineStr">
        <is>
          <t>Caixa</t>
        </is>
      </c>
      <c r="I664" s="54" t="n">
        <v>45209</v>
      </c>
      <c r="J664" s="54">
        <f>IFERROR(QUADRO[[#This Row],[ADMISSAO]]+29,"")</f>
        <v/>
      </c>
      <c r="K664" s="54">
        <f>IFERROR(QUADRO[[#This Row],[EXP.30]]+60,"")</f>
        <v/>
      </c>
      <c r="L664" s="51" t="inlineStr">
        <is>
          <t>OK</t>
        </is>
      </c>
      <c r="M664" s="830">
        <f>IFERROR(VLOOKUP(QUADRO[[#This Row],[F. REGISTRO]]&amp;QUADRO[[#This Row],[L.ATUAL]],REFERENCIA!D:E,2,FALSE),IF(QUADRO[[#This Row],[F. REGISTRO]]="Gerente",2500,""))</f>
        <v/>
      </c>
      <c r="N664" s="31" t="inlineStr">
        <is>
          <t>Itaú</t>
        </is>
      </c>
      <c r="O664" s="147" t="n">
        <v>2184</v>
      </c>
      <c r="P664" s="147" t="n">
        <v>14360</v>
      </c>
      <c r="Q664" s="147" t="n">
        <v>6</v>
      </c>
      <c r="R664" s="31" t="inlineStr">
        <is>
          <t>Corrente</t>
        </is>
      </c>
      <c r="S664" s="168" t="inlineStr">
        <is>
          <t>CPF</t>
        </is>
      </c>
      <c r="T664" s="147" t="inlineStr">
        <is>
          <t>461.776.308-20</t>
        </is>
      </c>
      <c r="U664" s="250" t="n"/>
      <c r="V664" s="674" t="n"/>
      <c r="W664" s="130" t="n"/>
      <c r="Z664" s="610" t="n"/>
    </row>
    <row r="665" hidden="1" ht="15" customHeight="1" s="490">
      <c r="A665" s="728" t="n">
        <v>1664</v>
      </c>
      <c r="B665" s="11" t="inlineStr">
        <is>
          <t>Inativo</t>
        </is>
      </c>
      <c r="C665" s="75" t="inlineStr">
        <is>
          <t xml:space="preserve">PEDRO FRANCISCO LOPES </t>
        </is>
      </c>
      <c r="D665" s="126" t="inlineStr">
        <is>
          <t>424.262.848-03</t>
        </is>
      </c>
      <c r="E665" s="389" t="inlineStr">
        <is>
          <t>Administrativo</t>
        </is>
      </c>
      <c r="F665" s="389">
        <f>IFERROR(VLOOKUP(QUADRO[[#This Row],[L.ATUAL]],REFERENCIA!A:J,8,FALSE),"")</f>
        <v/>
      </c>
      <c r="G665" s="75" t="n"/>
      <c r="H665" s="81" t="n"/>
      <c r="I665" s="83" t="n">
        <v>45209</v>
      </c>
      <c r="J665" s="83">
        <f>IFERROR(QUADRO[[#This Row],[ADMISSAO]]+29,"")</f>
        <v/>
      </c>
      <c r="K665" s="83">
        <f>IFERROR(QUADRO[[#This Row],[EXP.30]]+60,"")</f>
        <v/>
      </c>
      <c r="L665" s="51" t="inlineStr">
        <is>
          <t>PENDENTE</t>
        </is>
      </c>
      <c r="M665" s="829">
        <f>IFERROR(VLOOKUP(QUADRO[[#This Row],[F. REGISTRO]]&amp;QUADRO[[#This Row],[L.ATUAL]],REFERENCIA!D:E,2,FALSE),IF(QUADRO[[#This Row],[F. REGISTRO]]="Gerente",2500,""))</f>
        <v/>
      </c>
      <c r="N665" s="31" t="inlineStr">
        <is>
          <t>Itaú</t>
        </is>
      </c>
      <c r="O665" s="147" t="n"/>
      <c r="P665" s="147" t="n"/>
      <c r="Q665" s="147" t="n"/>
      <c r="R665" s="31" t="inlineStr">
        <is>
          <t>Corrente</t>
        </is>
      </c>
      <c r="S665" s="168" t="n"/>
      <c r="T665" s="147" t="n">
        <v>11950800393</v>
      </c>
      <c r="U665" s="84" t="n"/>
      <c r="V665" s="301" t="n"/>
      <c r="W665" s="302" t="n"/>
      <c r="Z665" s="610" t="n"/>
    </row>
    <row r="666">
      <c r="A666" s="116" t="n">
        <v>1645</v>
      </c>
      <c r="B666" s="194" t="inlineStr">
        <is>
          <t>Ativo</t>
        </is>
      </c>
      <c r="C666" s="81" t="inlineStr">
        <is>
          <t>CARLOS EDUARDO DANTAS VALE</t>
        </is>
      </c>
      <c r="D666" s="126" t="inlineStr">
        <is>
          <t xml:space="preserve"> 063.561.851-63</t>
        </is>
      </c>
      <c r="E666" s="389" t="n">
        <v>35</v>
      </c>
      <c r="F666" s="389">
        <f>IFERROR(VLOOKUP(QUADRO[[#This Row],[L.ATUAL]],REFERENCIA!A:J,8,FALSE),"")</f>
        <v/>
      </c>
      <c r="G666" s="75" t="inlineStr">
        <is>
          <t>VENDEDOR</t>
        </is>
      </c>
      <c r="H666" s="75" t="inlineStr">
        <is>
          <t>VR</t>
        </is>
      </c>
      <c r="I666" s="54" t="n">
        <v>45197</v>
      </c>
      <c r="J666" s="54">
        <f>IFERROR(QUADRO[[#This Row],[ADMISSAO]]+29,"")</f>
        <v/>
      </c>
      <c r="K666" s="54">
        <f>IFERROR(QUADRO[[#This Row],[EXP.30]]+60,"")</f>
        <v/>
      </c>
      <c r="L666" s="77" t="inlineStr">
        <is>
          <t>OK</t>
        </is>
      </c>
      <c r="M666" s="834">
        <f>IFERROR(VLOOKUP(QUADRO[[#This Row],[F. REGISTRO]]&amp;QUADRO[[#This Row],[L.ATUAL]],REFERENCIA!D:E,2,FALSE),IF(QUADRO[[#This Row],[F. REGISTRO]]="Gerente",2500,""))</f>
        <v/>
      </c>
      <c r="N666" s="54" t="inlineStr">
        <is>
          <t>SANTANDER</t>
        </is>
      </c>
      <c r="O666" s="116" t="n">
        <v>3932</v>
      </c>
      <c r="P666" s="116" t="n">
        <v>71336277</v>
      </c>
      <c r="Q666" s="116" t="n">
        <v>3</v>
      </c>
      <c r="R666" s="41" t="inlineStr">
        <is>
          <t>Corrente</t>
        </is>
      </c>
      <c r="S666" s="389" t="inlineStr">
        <is>
          <t>CPF</t>
        </is>
      </c>
      <c r="T666" s="389" t="n">
        <v>63992128361</v>
      </c>
      <c r="U666" s="503" t="inlineStr">
        <is>
          <t>EduvalE18@gmail.com</t>
        </is>
      </c>
      <c r="V666" s="63" t="inlineStr">
        <is>
          <t>(63)99212-8361</t>
        </is>
      </c>
      <c r="W666" s="64" t="n">
        <v>37517</v>
      </c>
      <c r="X666" s="64" t="inlineStr">
        <is>
          <t>SIM</t>
        </is>
      </c>
      <c r="Y666" s="295" t="n"/>
      <c r="Z666" s="246" t="n"/>
    </row>
    <row r="667" hidden="1" ht="15" customHeight="1" s="490">
      <c r="A667" s="728" t="n">
        <v>1666</v>
      </c>
      <c r="B667" s="11" t="inlineStr">
        <is>
          <t>Inativo</t>
        </is>
      </c>
      <c r="C667" s="75" t="inlineStr">
        <is>
          <t>GABRIEL HENRIQUE DE MOURA SOARES</t>
        </is>
      </c>
      <c r="D667" s="126" t="inlineStr">
        <is>
          <t>073.747.746-64</t>
        </is>
      </c>
      <c r="E667" s="389" t="n">
        <v>26</v>
      </c>
      <c r="F667" s="389">
        <f>IFERROR(VLOOKUP(QUADRO[[#This Row],[L.ATUAL]],REFERENCIA!A:J,8,FALSE),"")</f>
        <v/>
      </c>
      <c r="G667" s="75" t="inlineStr">
        <is>
          <t>Vendedor</t>
        </is>
      </c>
      <c r="H667" s="75" t="inlineStr">
        <is>
          <t>Vendedor</t>
        </is>
      </c>
      <c r="I667" s="54" t="n">
        <v>45216</v>
      </c>
      <c r="J667" s="54">
        <f>IFERROR(QUADRO[[#This Row],[ADMISSAO]]+29,"")</f>
        <v/>
      </c>
      <c r="K667" s="54">
        <f>IFERROR(QUADRO[[#This Row],[EXP.30]]+60,"")</f>
        <v/>
      </c>
      <c r="L667" s="77" t="inlineStr">
        <is>
          <t>OK</t>
        </is>
      </c>
      <c r="M667" s="828">
        <f>IFERROR(VLOOKUP(QUADRO[[#This Row],[F. REGISTRO]]&amp;QUADRO[[#This Row],[L.ATUAL]],REFERENCIA!D:E,2,FALSE),IF(QUADRO[[#This Row],[F. REGISTRO]]="Gerente",2500,""))</f>
        <v/>
      </c>
      <c r="N667" s="41" t="inlineStr">
        <is>
          <t>Itaú</t>
        </is>
      </c>
      <c r="O667" s="116" t="n">
        <v>6938</v>
      </c>
      <c r="P667" s="116" t="n">
        <v>53400</v>
      </c>
      <c r="Q667" s="116" t="n">
        <v>2</v>
      </c>
      <c r="R667" s="41" t="inlineStr">
        <is>
          <t>Corrente</t>
        </is>
      </c>
      <c r="S667" s="389" t="inlineStr">
        <is>
          <t xml:space="preserve">TELEFONE </t>
        </is>
      </c>
      <c r="T667" s="116" t="n">
        <v>31992405387</v>
      </c>
      <c r="U667" s="250" t="n"/>
      <c r="Z667" s="610" t="n"/>
    </row>
    <row r="668" hidden="1" ht="15" customHeight="1" s="490">
      <c r="A668" s="728" t="n">
        <v>1667</v>
      </c>
      <c r="B668" s="11" t="inlineStr">
        <is>
          <t>Inativo</t>
        </is>
      </c>
      <c r="C668" s="75" t="inlineStr">
        <is>
          <t>LUCAS OLIVEIRA DE SOUZA</t>
        </is>
      </c>
      <c r="D668" s="75" t="inlineStr">
        <is>
          <t>053.882.751-32</t>
        </is>
      </c>
      <c r="E668" s="389" t="n">
        <v>19</v>
      </c>
      <c r="F668" s="389">
        <f>IFERROR(VLOOKUP(QUADRO[[#This Row],[L.ATUAL]],REFERENCIA!A:J,8,FALSE),"")</f>
        <v/>
      </c>
      <c r="G668" s="75" t="inlineStr">
        <is>
          <t>Vendedor</t>
        </is>
      </c>
      <c r="H668" s="75" t="n"/>
      <c r="I668" s="54" t="n">
        <v>45216</v>
      </c>
      <c r="J668" s="54">
        <f>IFERROR(QUADRO[[#This Row],[ADMISSAO]]+29,"")</f>
        <v/>
      </c>
      <c r="K668" s="54">
        <f>IFERROR(QUADRO[[#This Row],[EXP.30]]+60,"")</f>
        <v/>
      </c>
      <c r="L668" s="51" t="inlineStr">
        <is>
          <t>OK</t>
        </is>
      </c>
      <c r="M668" s="824">
        <f>IFERROR(VLOOKUP(QUADRO[[#This Row],[F. REGISTRO]]&amp;QUADRO[[#This Row],[L.ATUAL]],REFERENCIA!D:E,2,FALSE),IF(QUADRO[[#This Row],[F. REGISTRO]]="Gerente",2500,""))</f>
        <v/>
      </c>
      <c r="N668" s="31" t="inlineStr">
        <is>
          <t>Itaú</t>
        </is>
      </c>
      <c r="O668" s="147" t="n">
        <v>587</v>
      </c>
      <c r="P668" s="147" t="n">
        <v>74689</v>
      </c>
      <c r="Q668" s="147" t="n">
        <v>2</v>
      </c>
      <c r="R668" s="31" t="inlineStr">
        <is>
          <t>Corrente</t>
        </is>
      </c>
      <c r="S668" s="168" t="inlineStr">
        <is>
          <t xml:space="preserve">TELEFONE </t>
        </is>
      </c>
      <c r="T668" s="147" t="n">
        <v>31985206191</v>
      </c>
      <c r="U668" s="250" t="n"/>
      <c r="Z668" s="610" t="n"/>
    </row>
    <row r="669" hidden="1" ht="15" customHeight="1" s="490">
      <c r="A669" s="728" t="n">
        <v>1668</v>
      </c>
      <c r="B669" s="11" t="inlineStr">
        <is>
          <t>Inativo</t>
        </is>
      </c>
      <c r="C669" s="75" t="inlineStr">
        <is>
          <t>CARLOS EDUARDO PALAZZOLLI LIMA</t>
        </is>
      </c>
      <c r="D669" s="126" t="inlineStr">
        <is>
          <t>481.003.968-41</t>
        </is>
      </c>
      <c r="E669" s="389" t="n">
        <v>15</v>
      </c>
      <c r="F669" s="389">
        <f>IFERROR(VLOOKUP(QUADRO[[#This Row],[L.ATUAL]],REFERENCIA!A:J,8,FALSE),"")</f>
        <v/>
      </c>
      <c r="G669" s="75" t="inlineStr">
        <is>
          <t>Vendedor</t>
        </is>
      </c>
      <c r="H669" s="75" t="inlineStr">
        <is>
          <t>Vendedor</t>
        </is>
      </c>
      <c r="I669" s="54" t="n">
        <v>45218</v>
      </c>
      <c r="J669" s="54">
        <f>IFERROR(QUADRO[[#This Row],[ADMISSAO]]+29,"")</f>
        <v/>
      </c>
      <c r="K669" s="54">
        <f>IFERROR(QUADRO[[#This Row],[EXP.30]]+60,"")</f>
        <v/>
      </c>
      <c r="L669" s="77" t="inlineStr">
        <is>
          <t>OK</t>
        </is>
      </c>
      <c r="M669" s="828">
        <f>IFERROR(VLOOKUP(QUADRO[[#This Row],[F. REGISTRO]]&amp;QUADRO[[#This Row],[L.ATUAL]],REFERENCIA!D:E,2,FALSE),IF(QUADRO[[#This Row],[F. REGISTRO]]="Gerente",2500,""))</f>
        <v/>
      </c>
      <c r="N669" s="41" t="inlineStr">
        <is>
          <t>Itaú</t>
        </is>
      </c>
      <c r="O669" s="116" t="n">
        <v>774</v>
      </c>
      <c r="P669" s="116" t="n">
        <v>92382</v>
      </c>
      <c r="Q669" s="116" t="n">
        <v>5</v>
      </c>
      <c r="R669" s="41" t="inlineStr">
        <is>
          <t>Corrente</t>
        </is>
      </c>
      <c r="S669" s="389" t="n"/>
      <c r="T669" s="116" t="n"/>
      <c r="U669" s="250" t="n"/>
      <c r="Z669" s="610" t="n"/>
    </row>
    <row r="670" hidden="1" ht="15" customHeight="1" s="490">
      <c r="A670" s="728" t="n">
        <v>1669</v>
      </c>
      <c r="B670" s="11" t="inlineStr">
        <is>
          <t>Inativo</t>
        </is>
      </c>
      <c r="C670" s="75" t="inlineStr">
        <is>
          <t>AUGUSTO FLAVIO CORDEIRO</t>
        </is>
      </c>
      <c r="D670" s="126" t="inlineStr">
        <is>
          <t>022.128.456-77</t>
        </is>
      </c>
      <c r="E670" s="389" t="n">
        <v>33</v>
      </c>
      <c r="F670" s="389">
        <f>IFERROR(VLOOKUP(QUADRO[[#This Row],[L.ATUAL]],REFERENCIA!A:J,8,FALSE),"")</f>
        <v/>
      </c>
      <c r="G670" s="75" t="inlineStr">
        <is>
          <t>Vendedor</t>
        </is>
      </c>
      <c r="H670" s="75" t="inlineStr">
        <is>
          <t>Trainee</t>
        </is>
      </c>
      <c r="I670" s="54" t="n">
        <v>45218</v>
      </c>
      <c r="J670" s="54">
        <f>IFERROR(QUADRO[[#This Row],[ADMISSAO]]+29,"")</f>
        <v/>
      </c>
      <c r="K670" s="54">
        <f>IFERROR(QUADRO[[#This Row],[EXP.30]]+60,"")</f>
        <v/>
      </c>
      <c r="L670" s="77" t="inlineStr">
        <is>
          <t>OK</t>
        </is>
      </c>
      <c r="M670" s="828">
        <f>IFERROR(VLOOKUP(QUADRO[[#This Row],[F. REGISTRO]]&amp;QUADRO[[#This Row],[L.ATUAL]],REFERENCIA!D:E,2,FALSE),IF(QUADRO[[#This Row],[F. REGISTRO]]="Gerente",2500,""))</f>
        <v/>
      </c>
      <c r="N670" s="41" t="inlineStr">
        <is>
          <t>Itaú</t>
        </is>
      </c>
      <c r="O670" s="116" t="n">
        <v>9278</v>
      </c>
      <c r="P670" s="116" t="n">
        <v>78372</v>
      </c>
      <c r="Q670" s="116" t="n">
        <v>6</v>
      </c>
      <c r="R670" s="41" t="inlineStr">
        <is>
          <t>Corrente</t>
        </is>
      </c>
      <c r="S670" s="389" t="n"/>
      <c r="T670" s="116" t="n"/>
      <c r="U670" s="250" t="n"/>
      <c r="Z670" s="610" t="n"/>
    </row>
    <row r="671" hidden="1" ht="15" customHeight="1" s="490">
      <c r="A671" s="728" t="n">
        <v>1670</v>
      </c>
      <c r="B671" s="11" t="inlineStr">
        <is>
          <t>Inativo</t>
        </is>
      </c>
      <c r="C671" s="75" t="inlineStr">
        <is>
          <t>MARCEL EDUARDO MONTEIRO GODOY</t>
        </is>
      </c>
      <c r="D671" s="75" t="inlineStr">
        <is>
          <t>213.272.088-65</t>
        </is>
      </c>
      <c r="E671" s="389" t="n">
        <v>4</v>
      </c>
      <c r="F671" s="389">
        <f>IFERROR(VLOOKUP(QUADRO[[#This Row],[L.ATUAL]],REFERENCIA!A:J,8,FALSE),"")</f>
        <v/>
      </c>
      <c r="G671" s="75" t="inlineStr">
        <is>
          <t>Vendedor</t>
        </is>
      </c>
      <c r="H671" s="75" t="inlineStr">
        <is>
          <t>Vendedor</t>
        </is>
      </c>
      <c r="I671" s="54" t="n">
        <v>45218</v>
      </c>
      <c r="J671" s="54">
        <f>IFERROR(QUADRO[[#This Row],[ADMISSAO]]+29,"")</f>
        <v/>
      </c>
      <c r="K671" s="54">
        <f>IFERROR(QUADRO[[#This Row],[EXP.30]]+60,"")</f>
        <v/>
      </c>
      <c r="L671" s="51" t="inlineStr">
        <is>
          <t>OK</t>
        </is>
      </c>
      <c r="M671" s="828">
        <f>IFERROR(VLOOKUP(QUADRO[[#This Row],[F. REGISTRO]]&amp;QUADRO[[#This Row],[L.ATUAL]],REFERENCIA!D:E,2,FALSE),IF(QUADRO[[#This Row],[F. REGISTRO]]="Gerente",2500,""))</f>
        <v/>
      </c>
      <c r="N671" s="31" t="inlineStr">
        <is>
          <t>Itaú</t>
        </is>
      </c>
      <c r="O671" s="147" t="n">
        <v>1653</v>
      </c>
      <c r="P671" s="147" t="n">
        <v>88265</v>
      </c>
      <c r="Q671" s="147" t="n">
        <v>2</v>
      </c>
      <c r="R671" s="31" t="inlineStr">
        <is>
          <t>Corrente</t>
        </is>
      </c>
      <c r="S671" s="168" t="inlineStr">
        <is>
          <t>E-MAIL</t>
        </is>
      </c>
      <c r="T671" s="140" t="inlineStr">
        <is>
          <t>godoyromero746@gmail.com</t>
        </is>
      </c>
      <c r="U671" s="250" t="n"/>
      <c r="Z671" s="610" t="n"/>
    </row>
    <row r="672" hidden="1" ht="15" customHeight="1" s="490">
      <c r="A672" s="728" t="n">
        <v>1671</v>
      </c>
      <c r="B672" s="11" t="inlineStr">
        <is>
          <t>Inativo</t>
        </is>
      </c>
      <c r="C672" s="75" t="inlineStr">
        <is>
          <t>GIOVANNA VITORIA DA SILVA</t>
        </is>
      </c>
      <c r="D672" s="75" t="inlineStr">
        <is>
          <t>582.119.498-90</t>
        </is>
      </c>
      <c r="E672" s="389" t="n">
        <v>15</v>
      </c>
      <c r="F672" s="389">
        <f>IFERROR(VLOOKUP(QUADRO[[#This Row],[L.ATUAL]],REFERENCIA!A:J,8,FALSE),"")</f>
        <v/>
      </c>
      <c r="G672" s="75" t="inlineStr">
        <is>
          <t>Vendedor</t>
        </is>
      </c>
      <c r="H672" s="75" t="inlineStr">
        <is>
          <t>Vendedor</t>
        </is>
      </c>
      <c r="I672" s="54" t="n">
        <v>45219</v>
      </c>
      <c r="J672" s="54">
        <f>IFERROR(QUADRO[[#This Row],[ADMISSAO]]+29,"")</f>
        <v/>
      </c>
      <c r="K672" s="54">
        <f>IFERROR(QUADRO[[#This Row],[EXP.30]]+60,"")</f>
        <v/>
      </c>
      <c r="L672" s="77" t="inlineStr">
        <is>
          <t>OK</t>
        </is>
      </c>
      <c r="M672" s="828">
        <f>IFERROR(VLOOKUP(QUADRO[[#This Row],[F. REGISTRO]]&amp;QUADRO[[#This Row],[L.ATUAL]],REFERENCIA!D:E,2,FALSE),IF(QUADRO[[#This Row],[F. REGISTRO]]="Gerente",2500,""))</f>
        <v/>
      </c>
      <c r="N672" s="41" t="inlineStr">
        <is>
          <t>Itaú</t>
        </is>
      </c>
      <c r="O672" s="116" t="n">
        <v>6424</v>
      </c>
      <c r="P672" s="116" t="n">
        <v>43647</v>
      </c>
      <c r="Q672" s="116" t="n">
        <v>2</v>
      </c>
      <c r="R672" s="41" t="inlineStr">
        <is>
          <t>Corrente</t>
        </is>
      </c>
      <c r="S672" s="389" t="n"/>
      <c r="T672" s="116" t="n"/>
      <c r="U672" s="250" t="n"/>
      <c r="Z672" s="610" t="n"/>
    </row>
    <row r="673" hidden="1" ht="15" customHeight="1" s="490">
      <c r="A673" s="728" t="n">
        <v>1672</v>
      </c>
      <c r="B673" s="11" t="inlineStr">
        <is>
          <t>Inativo</t>
        </is>
      </c>
      <c r="C673" s="75" t="inlineStr">
        <is>
          <t xml:space="preserve">LETICIA ALVES DA SILVA </t>
        </is>
      </c>
      <c r="D673" s="75" t="inlineStr">
        <is>
          <t>481.152.848-40</t>
        </is>
      </c>
      <c r="E673" s="389" t="n">
        <v>37</v>
      </c>
      <c r="F673" s="389">
        <f>IFERROR(VLOOKUP(QUADRO[[#This Row],[L.ATUAL]],REFERENCIA!A:J,8,FALSE),"")</f>
        <v/>
      </c>
      <c r="G673" s="75" t="inlineStr">
        <is>
          <t>Caixa</t>
        </is>
      </c>
      <c r="H673" s="75" t="inlineStr">
        <is>
          <t>Caixa</t>
        </is>
      </c>
      <c r="I673" s="54" t="n">
        <v>45223</v>
      </c>
      <c r="J673" s="54">
        <f>IFERROR(QUADRO[[#This Row],[ADMISSAO]]+29,"")</f>
        <v/>
      </c>
      <c r="K673" s="54">
        <f>IFERROR(QUADRO[[#This Row],[EXP.30]]+60,"")</f>
        <v/>
      </c>
      <c r="L673" s="77" t="inlineStr">
        <is>
          <t>OK</t>
        </is>
      </c>
      <c r="M673" s="828">
        <f>IFERROR(VLOOKUP(QUADRO[[#This Row],[F. REGISTRO]]&amp;QUADRO[[#This Row],[L.ATUAL]],REFERENCIA!D:E,2,FALSE),IF(QUADRO[[#This Row],[F. REGISTRO]]="Gerente",2500,""))</f>
        <v/>
      </c>
      <c r="N673" s="41" t="inlineStr">
        <is>
          <t>Itaú</t>
        </is>
      </c>
      <c r="O673" s="116" t="n">
        <v>6424</v>
      </c>
      <c r="P673" s="116" t="n">
        <v>47525</v>
      </c>
      <c r="Q673" s="116" t="n">
        <v>6</v>
      </c>
      <c r="R673" s="41" t="inlineStr">
        <is>
          <t>Corrente</t>
        </is>
      </c>
      <c r="S673" s="389" t="n"/>
      <c r="T673" s="116" t="n"/>
      <c r="U673" s="250" t="n"/>
      <c r="Z673" s="610" t="n"/>
    </row>
    <row r="674">
      <c r="A674" s="116" t="n">
        <v>1660</v>
      </c>
      <c r="B674" s="194" t="inlineStr">
        <is>
          <t>Ativo</t>
        </is>
      </c>
      <c r="C674" s="81" t="inlineStr">
        <is>
          <t>CAMILLE VICTORIA BISCALQUIM PEKING</t>
        </is>
      </c>
      <c r="D674" s="126" t="inlineStr">
        <is>
          <t>386.837.068-42</t>
        </is>
      </c>
      <c r="E674" s="389" t="n">
        <v>3</v>
      </c>
      <c r="F674" s="389">
        <f>IFERROR(VLOOKUP(QUADRO[[#This Row],[L.ATUAL]],REFERENCIA!A:J,8,FALSE),"")</f>
        <v/>
      </c>
      <c r="G674" s="75" t="inlineStr">
        <is>
          <t>Caixa</t>
        </is>
      </c>
      <c r="H674" s="75" t="inlineStr">
        <is>
          <t>Caixa</t>
        </is>
      </c>
      <c r="I674" s="54" t="n">
        <v>45209</v>
      </c>
      <c r="J674" s="54">
        <f>IFERROR(QUADRO[[#This Row],[ADMISSAO]]+29,"")</f>
        <v/>
      </c>
      <c r="K674" s="54">
        <f>IFERROR(QUADRO[[#This Row],[EXP.30]]+60,"")</f>
        <v/>
      </c>
      <c r="L674" s="77" t="inlineStr">
        <is>
          <t>OK</t>
        </is>
      </c>
      <c r="M674" s="834">
        <f>IFERROR(VLOOKUP(QUADRO[[#This Row],[F. REGISTRO]]&amp;QUADRO[[#This Row],[L.ATUAL]],REFERENCIA!D:E,2,FALSE),IF(QUADRO[[#This Row],[F. REGISTRO]]="Gerente",2500,""))</f>
        <v/>
      </c>
      <c r="N674" s="54" t="inlineStr">
        <is>
          <t>SANTANDER</t>
        </is>
      </c>
      <c r="O674" s="145" t="n">
        <v>4</v>
      </c>
      <c r="P674" s="116" t="n">
        <v>2029659</v>
      </c>
      <c r="Q674" s="116" t="n">
        <v>1</v>
      </c>
      <c r="R674" s="41" t="inlineStr">
        <is>
          <t>Corrente</t>
        </is>
      </c>
      <c r="S674" s="389" t="inlineStr">
        <is>
          <t xml:space="preserve">TELEFONE </t>
        </is>
      </c>
      <c r="T674" s="389" t="n">
        <v>14991765567</v>
      </c>
      <c r="U674" s="503" t="inlineStr">
        <is>
          <t>camillEvictoriabiscalquimpEkin@gmail.com</t>
        </is>
      </c>
      <c r="V674" s="540" t="n">
        <v>14991765567</v>
      </c>
      <c r="W674" s="542" t="n">
        <v>38440</v>
      </c>
      <c r="X674" s="542" t="inlineStr">
        <is>
          <t>SIM</t>
        </is>
      </c>
      <c r="Y674" s="295" t="n"/>
      <c r="Z674" s="246" t="n"/>
    </row>
    <row r="675" hidden="1" ht="15" customHeight="1" s="490">
      <c r="A675" s="728" t="n">
        <v>1674</v>
      </c>
      <c r="B675" s="11" t="inlineStr">
        <is>
          <t>Inativo</t>
        </is>
      </c>
      <c r="C675" s="219" t="inlineStr">
        <is>
          <t>CAINA DO VALE PEREIRA</t>
        </is>
      </c>
      <c r="D675" s="82" t="n">
        <v>5471739205</v>
      </c>
      <c r="E675" s="147" t="n">
        <v>38</v>
      </c>
      <c r="F675" s="389">
        <f>IFERROR(VLOOKUP(QUADRO[[#This Row],[L.ATUAL]],REFERENCIA!A:J,8,FALSE),"")</f>
        <v/>
      </c>
      <c r="G675" s="147" t="inlineStr">
        <is>
          <t>VENDEDOR</t>
        </is>
      </c>
      <c r="H675" s="147" t="inlineStr">
        <is>
          <t>VENDEDOR</t>
        </is>
      </c>
      <c r="I675" s="83" t="n">
        <v>45542</v>
      </c>
      <c r="J675" s="83">
        <f>IFERROR(QUADRO[[#This Row],[ADMISSAO]]+29,"")</f>
        <v/>
      </c>
      <c r="K675" s="83">
        <f>IFERROR(QUADRO[[#This Row],[EXP.30]]+60,"")</f>
        <v/>
      </c>
      <c r="L675" s="89" t="inlineStr">
        <is>
          <t>OK</t>
        </is>
      </c>
      <c r="M675" s="829">
        <f>IFERROR(VLOOKUP(QUADRO[[#This Row],[F. REGISTRO]]&amp;QUADRO[[#This Row],[L.ATUAL]],REFERENCIA!D:E,2,FALSE),IF(QUADRO[[#This Row],[F. REGISTRO]]="Gerente",2500,""))</f>
        <v/>
      </c>
      <c r="N675" s="54" t="inlineStr">
        <is>
          <t>SANTANDER</t>
        </is>
      </c>
      <c r="O675" s="147" t="n">
        <v>4168</v>
      </c>
      <c r="P675" s="232" t="inlineStr">
        <is>
          <t>02023749</t>
        </is>
      </c>
      <c r="Q675" s="147" t="n">
        <v>0</v>
      </c>
      <c r="R675" s="147" t="inlineStr">
        <is>
          <t>Corrente</t>
        </is>
      </c>
      <c r="S675" s="147" t="n"/>
      <c r="T675" s="146" t="n">
        <v>93984151660</v>
      </c>
      <c r="U675" s="151" t="inlineStr">
        <is>
          <t>dovalecaina@gmail.com</t>
        </is>
      </c>
      <c r="V675" s="540" t="n">
        <v>66992573796</v>
      </c>
      <c r="W675" s="542" t="n">
        <v>37636</v>
      </c>
      <c r="X675" s="542" t="n"/>
      <c r="Y675" s="294" t="n"/>
      <c r="Z675" s="610" t="n"/>
    </row>
    <row r="676" hidden="1" ht="15" customHeight="1" s="490">
      <c r="A676" s="728" t="n">
        <v>1675</v>
      </c>
      <c r="B676" s="11" t="inlineStr">
        <is>
          <t>Inativo</t>
        </is>
      </c>
      <c r="C676" s="310" t="inlineStr">
        <is>
          <t>TAYNARA LUISA FEITOSA DE SOUZA</t>
        </is>
      </c>
      <c r="D676" s="126" t="inlineStr">
        <is>
          <t>521.060.918-93</t>
        </is>
      </c>
      <c r="E676" s="389" t="n">
        <v>29</v>
      </c>
      <c r="F676" s="389">
        <f>IFERROR(VLOOKUP(QUADRO[[#This Row],[L.ATUAL]],REFERENCIA!A:J,8,FALSE),"")</f>
        <v/>
      </c>
      <c r="G676" s="75" t="inlineStr">
        <is>
          <t>Vendedor</t>
        </is>
      </c>
      <c r="H676" s="75" t="inlineStr">
        <is>
          <t>Vendedor</t>
        </is>
      </c>
      <c r="I676" s="54" t="n">
        <v>45223</v>
      </c>
      <c r="J676" s="54">
        <f>IFERROR(QUADRO[[#This Row],[ADMISSAO]]+29,"")</f>
        <v/>
      </c>
      <c r="K676" s="54">
        <f>IFERROR(QUADRO[[#This Row],[EXP.30]]+60,"")</f>
        <v/>
      </c>
      <c r="L676" s="51" t="inlineStr">
        <is>
          <t>OK</t>
        </is>
      </c>
      <c r="M676" s="830">
        <f>IFERROR(VLOOKUP(QUADRO[[#This Row],[F. REGISTRO]]&amp;QUADRO[[#This Row],[L.ATUAL]],REFERENCIA!D:E,2,FALSE),IF(QUADRO[[#This Row],[F. REGISTRO]]="Gerente",2500,""))</f>
        <v/>
      </c>
      <c r="N676" s="31" t="inlineStr">
        <is>
          <t>Itaú</t>
        </is>
      </c>
      <c r="O676" s="147" t="n">
        <v>482</v>
      </c>
      <c r="P676" s="147" t="n">
        <v>86224</v>
      </c>
      <c r="Q676" s="147" t="n">
        <v>0</v>
      </c>
      <c r="R676" s="31" t="inlineStr">
        <is>
          <t>Corrente</t>
        </is>
      </c>
      <c r="S676" s="168" t="n"/>
      <c r="T676" s="168" t="inlineStr">
        <is>
          <t>521.060.918-93</t>
        </is>
      </c>
      <c r="U676" s="250" t="n"/>
      <c r="Z676" s="610" t="n"/>
    </row>
    <row r="677" hidden="1" ht="15" customHeight="1" s="490">
      <c r="A677" s="728" t="n">
        <v>1676</v>
      </c>
      <c r="B677" s="11" t="inlineStr">
        <is>
          <t>Inativo</t>
        </is>
      </c>
      <c r="C677" s="219" t="inlineStr">
        <is>
          <t>MATHEUS DOS SANTOS INCAU</t>
        </is>
      </c>
      <c r="D677" s="231" t="n">
        <v>54895039803</v>
      </c>
      <c r="E677" s="147" t="n">
        <v>15</v>
      </c>
      <c r="F677" s="389">
        <f>IFERROR(VLOOKUP(QUADRO[[#This Row],[L.ATUAL]],REFERENCIA!A:J,8,FALSE),"")</f>
        <v/>
      </c>
      <c r="G677" s="147" t="inlineStr">
        <is>
          <t>VENDEDOR</t>
        </is>
      </c>
      <c r="H677" s="147" t="inlineStr">
        <is>
          <t>VENDEDOR</t>
        </is>
      </c>
      <c r="I677" s="83" t="n">
        <v>45602</v>
      </c>
      <c r="J677" s="83">
        <f>IFERROR(QUADRO[[#This Row],[ADMISSAO]]+29,"")</f>
        <v/>
      </c>
      <c r="K677" s="83">
        <f>IFERROR(QUADRO[[#This Row],[EXP.30]]+60,"")</f>
        <v/>
      </c>
      <c r="L677" s="51" t="inlineStr">
        <is>
          <t>OK</t>
        </is>
      </c>
      <c r="M677" s="829">
        <f>IFERROR(VLOOKUP(QUADRO[[#This Row],[F. REGISTRO]]&amp;QUADRO[[#This Row],[L.ATUAL]],REFERENCIA!D:E,2,FALSE),IF(QUADRO[[#This Row],[F. REGISTRO]]="Gerente",2500,""))</f>
        <v/>
      </c>
      <c r="N677" s="54" t="inlineStr">
        <is>
          <t>SANTANDER</t>
        </is>
      </c>
      <c r="O677" s="232" t="inlineStr">
        <is>
          <t>0379</t>
        </is>
      </c>
      <c r="P677" s="232" t="inlineStr">
        <is>
          <t>01015951</t>
        </is>
      </c>
      <c r="Q677" s="147" t="n">
        <v>5</v>
      </c>
      <c r="R677" s="147" t="inlineStr">
        <is>
          <t>CORRENTE</t>
        </is>
      </c>
      <c r="S677" s="147" t="inlineStr">
        <is>
          <t>CPF</t>
        </is>
      </c>
      <c r="T677" s="233" t="n">
        <v>54895039803</v>
      </c>
      <c r="U677" s="151" t="inlineStr">
        <is>
          <t>Matheusincau13@gmail.com</t>
        </is>
      </c>
      <c r="V677" s="152" t="n">
        <v>11941090881</v>
      </c>
      <c r="W677" s="153" t="n">
        <v>38524</v>
      </c>
      <c r="X677" s="64" t="n"/>
      <c r="Y677" s="154" t="n"/>
      <c r="Z677" s="611" t="n">
        <v>45656</v>
      </c>
    </row>
    <row r="678" hidden="1" ht="15" customHeight="1" s="490">
      <c r="A678" s="728" t="n">
        <v>1677</v>
      </c>
      <c r="B678" s="11" t="inlineStr">
        <is>
          <t>Inativo</t>
        </is>
      </c>
      <c r="C678" s="310" t="inlineStr">
        <is>
          <t>BRUNO THETSUO BARBOSA YASSUMOTO</t>
        </is>
      </c>
      <c r="D678" s="126" t="inlineStr">
        <is>
          <t>436.656.658-33</t>
        </is>
      </c>
      <c r="E678" s="389" t="n">
        <v>11</v>
      </c>
      <c r="F678" s="389">
        <f>IFERROR(VLOOKUP(QUADRO[[#This Row],[L.ATUAL]],REFERENCIA!A:J,8,FALSE),"")</f>
        <v/>
      </c>
      <c r="G678" s="75" t="inlineStr">
        <is>
          <t>Vendedor</t>
        </is>
      </c>
      <c r="H678" s="75" t="inlineStr">
        <is>
          <t>Trainee</t>
        </is>
      </c>
      <c r="I678" s="54" t="n">
        <v>45225</v>
      </c>
      <c r="J678" s="54">
        <f>IFERROR(QUADRO[[#This Row],[ADMISSAO]]+29,"")</f>
        <v/>
      </c>
      <c r="K678" s="54">
        <f>IFERROR(QUADRO[[#This Row],[EXP.30]]+60,"")</f>
        <v/>
      </c>
      <c r="L678" s="51" t="inlineStr">
        <is>
          <t>OK</t>
        </is>
      </c>
      <c r="M678" s="830">
        <f>IFERROR(VLOOKUP(QUADRO[[#This Row],[F. REGISTRO]]&amp;QUADRO[[#This Row],[L.ATUAL]],REFERENCIA!D:E,2,FALSE),IF(QUADRO[[#This Row],[F. REGISTRO]]="Gerente",2500,""))</f>
        <v/>
      </c>
      <c r="N678" s="31" t="inlineStr">
        <is>
          <t>Itaú</t>
        </is>
      </c>
      <c r="O678" s="147" t="n">
        <v>144</v>
      </c>
      <c r="P678" s="147" t="n">
        <v>96242</v>
      </c>
      <c r="Q678" s="147" t="n">
        <v>0</v>
      </c>
      <c r="R678" s="31" t="inlineStr">
        <is>
          <t>Corrente</t>
        </is>
      </c>
      <c r="S678" s="168" t="inlineStr">
        <is>
          <t>E-MAIL</t>
        </is>
      </c>
      <c r="T678" s="234" t="inlineStr">
        <is>
          <t>brunotbyassumoto@gmail.com</t>
        </is>
      </c>
      <c r="U678" s="250" t="n"/>
      <c r="Z678" s="610" t="n"/>
    </row>
    <row r="679" hidden="1" ht="15" customHeight="1" s="490">
      <c r="A679" s="728" t="n">
        <v>1678</v>
      </c>
      <c r="B679" s="11" t="inlineStr">
        <is>
          <t>Inativo</t>
        </is>
      </c>
      <c r="C679" s="235" t="inlineStr">
        <is>
          <t>LILIAN CRISTINA DA SILVA VIANA</t>
        </is>
      </c>
      <c r="D679" s="236" t="inlineStr">
        <is>
          <t>061.099.891-93</t>
        </is>
      </c>
      <c r="E679" s="389" t="n">
        <v>34</v>
      </c>
      <c r="F679" s="389">
        <f>IFERROR(VLOOKUP(QUADRO[[#This Row],[L.ATUAL]],REFERENCIA!A:J,8,FALSE),"")</f>
        <v/>
      </c>
      <c r="G679" s="75" t="inlineStr">
        <is>
          <t>Vendedor</t>
        </is>
      </c>
      <c r="H679" s="81" t="inlineStr">
        <is>
          <t>Vendedor</t>
        </is>
      </c>
      <c r="I679" s="83" t="n">
        <v>45259</v>
      </c>
      <c r="J679" s="83">
        <f>IFERROR(QUADRO[[#This Row],[ADMISSAO]]+29,"")</f>
        <v/>
      </c>
      <c r="K679" s="83">
        <f>IFERROR(QUADRO[[#This Row],[EXP.30]]+60,"")</f>
        <v/>
      </c>
      <c r="L679" s="51" t="inlineStr">
        <is>
          <t>OK</t>
        </is>
      </c>
      <c r="M679" s="829">
        <f>IFERROR(VLOOKUP(QUADRO[[#This Row],[F. REGISTRO]]&amp;QUADRO[[#This Row],[L.ATUAL]],REFERENCIA!D:E,2,FALSE),IF(QUADRO[[#This Row],[F. REGISTRO]]="Gerente",2500,""))</f>
        <v/>
      </c>
      <c r="N679" s="31" t="inlineStr">
        <is>
          <t>Itaú</t>
        </is>
      </c>
      <c r="O679" s="147" t="n">
        <v>1130</v>
      </c>
      <c r="P679" s="147" t="n">
        <v>51940</v>
      </c>
      <c r="Q679" s="147" t="n">
        <v>6</v>
      </c>
      <c r="R679" s="31" t="inlineStr">
        <is>
          <t>Corrente</t>
        </is>
      </c>
      <c r="S679" s="168" t="n"/>
      <c r="T679" s="147" t="n"/>
      <c r="U679" s="84" t="inlineStr">
        <is>
          <t>gabrielnonato3843@gmail.com</t>
        </is>
      </c>
      <c r="V679" s="674" t="n"/>
      <c r="W679" s="130" t="n"/>
      <c r="Z679" s="610" t="n"/>
    </row>
    <row r="680" hidden="1" ht="15" customHeight="1" s="490">
      <c r="A680" s="728" t="n">
        <v>1679</v>
      </c>
      <c r="B680" s="11" t="inlineStr">
        <is>
          <t>Inativo</t>
        </is>
      </c>
      <c r="C680" s="75" t="inlineStr">
        <is>
          <t>GABRIELA KAROLINE ALVES SOARES</t>
        </is>
      </c>
      <c r="D680" s="126" t="inlineStr">
        <is>
          <t>494.598.628-29</t>
        </is>
      </c>
      <c r="E680" s="389" t="n">
        <v>21</v>
      </c>
      <c r="F680" s="389">
        <f>IFERROR(VLOOKUP(QUADRO[[#This Row],[L.ATUAL]],REFERENCIA!A:J,8,FALSE),"")</f>
        <v/>
      </c>
      <c r="G680" s="75" t="inlineStr">
        <is>
          <t>Vendedor</t>
        </is>
      </c>
      <c r="H680" s="75" t="inlineStr">
        <is>
          <t>Vendedor</t>
        </is>
      </c>
      <c r="I680" s="54" t="n">
        <v>45225</v>
      </c>
      <c r="J680" s="54">
        <f>IFERROR(QUADRO[[#This Row],[ADMISSAO]]+29,"")</f>
        <v/>
      </c>
      <c r="K680" s="54">
        <f>IFERROR(QUADRO[[#This Row],[EXP.30]]+60,"")</f>
        <v/>
      </c>
      <c r="L680" s="51" t="inlineStr">
        <is>
          <t>OK</t>
        </is>
      </c>
      <c r="M680" s="828">
        <f>IFERROR(VLOOKUP(QUADRO[[#This Row],[F. REGISTRO]]&amp;QUADRO[[#This Row],[L.ATUAL]],REFERENCIA!D:E,2,FALSE),IF(QUADRO[[#This Row],[F. REGISTRO]]="Gerente",2500,""))</f>
        <v/>
      </c>
      <c r="N680" s="31" t="inlineStr">
        <is>
          <t>Itaú</t>
        </is>
      </c>
      <c r="O680" s="147" t="n">
        <v>144</v>
      </c>
      <c r="P680" s="147" t="n">
        <v>96263</v>
      </c>
      <c r="Q680" s="147" t="n">
        <v>6</v>
      </c>
      <c r="R680" s="31" t="inlineStr">
        <is>
          <t>Corrente</t>
        </is>
      </c>
      <c r="S680" s="168" t="n"/>
      <c r="T680" s="147" t="n"/>
      <c r="U680" s="250" t="n"/>
      <c r="V680" s="294" t="n"/>
      <c r="W680" s="294" t="n"/>
      <c r="X680" s="294" t="n"/>
      <c r="Y680" s="294" t="n"/>
      <c r="Z680" s="611" t="n"/>
    </row>
    <row r="681" hidden="1" ht="15" customHeight="1" s="490">
      <c r="A681" s="728" t="n">
        <v>1680</v>
      </c>
      <c r="B681" s="11" t="inlineStr">
        <is>
          <t>Inativo</t>
        </is>
      </c>
      <c r="C681" s="310" t="inlineStr">
        <is>
          <t>BRUNA NATASHA DE OLIVEIRA</t>
        </is>
      </c>
      <c r="D681" s="126" t="inlineStr">
        <is>
          <t>500.833.468-99</t>
        </is>
      </c>
      <c r="E681" s="389" t="n">
        <v>15</v>
      </c>
      <c r="F681" s="389">
        <f>IFERROR(VLOOKUP(QUADRO[[#This Row],[L.ATUAL]],REFERENCIA!A:J,8,FALSE),"")</f>
        <v/>
      </c>
      <c r="G681" s="75" t="inlineStr">
        <is>
          <t>Vendedor</t>
        </is>
      </c>
      <c r="H681" s="75" t="inlineStr">
        <is>
          <t>Vendedor</t>
        </is>
      </c>
      <c r="I681" s="54" t="n">
        <v>45231</v>
      </c>
      <c r="J681" s="54">
        <f>IFERROR(QUADRO[[#This Row],[ADMISSAO]]+29,"")</f>
        <v/>
      </c>
      <c r="K681" s="54">
        <f>IFERROR(QUADRO[[#This Row],[EXP.30]]+60,"")</f>
        <v/>
      </c>
      <c r="L681" s="77" t="inlineStr">
        <is>
          <t>OK</t>
        </is>
      </c>
      <c r="M681" s="828">
        <f>IFERROR(VLOOKUP(QUADRO[[#This Row],[F. REGISTRO]]&amp;QUADRO[[#This Row],[L.ATUAL]],REFERENCIA!D:E,2,FALSE),IF(QUADRO[[#This Row],[F. REGISTRO]]="Gerente",2500,""))</f>
        <v/>
      </c>
      <c r="N681" s="54" t="inlineStr">
        <is>
          <t>SANTANDER</t>
        </is>
      </c>
      <c r="O681" s="116" t="n">
        <v>2968</v>
      </c>
      <c r="P681" s="116" t="n">
        <v>2057888</v>
      </c>
      <c r="Q681" s="116" t="n">
        <v>5</v>
      </c>
      <c r="R681" s="41" t="inlineStr">
        <is>
          <t>Corrente</t>
        </is>
      </c>
      <c r="S681" s="389" t="inlineStr">
        <is>
          <t xml:space="preserve">TELEFONE </t>
        </is>
      </c>
      <c r="T681" s="389" t="inlineStr">
        <is>
          <t>(11)997888023</t>
        </is>
      </c>
      <c r="U681" s="291" t="inlineStr">
        <is>
          <t>bruna128natsha@gmail.com</t>
        </is>
      </c>
      <c r="V681" s="63" t="n"/>
      <c r="W681" s="64" t="n">
        <v>38032</v>
      </c>
      <c r="X681" s="64" t="n"/>
      <c r="Y681" s="295" t="n"/>
      <c r="Z681" s="611" t="n"/>
    </row>
    <row r="682" hidden="1" ht="15" customHeight="1" s="490">
      <c r="A682" s="728" t="n">
        <v>1681</v>
      </c>
      <c r="B682" s="11" t="inlineStr">
        <is>
          <t>Inativo</t>
        </is>
      </c>
      <c r="C682" s="75" t="inlineStr">
        <is>
          <t>STEPHANY VITORIA SOARES DE OLIVEIRA</t>
        </is>
      </c>
      <c r="D682" s="75" t="inlineStr">
        <is>
          <t>531.947.968-95</t>
        </is>
      </c>
      <c r="E682" s="389" t="n">
        <v>15</v>
      </c>
      <c r="F682" s="389">
        <f>IFERROR(VLOOKUP(QUADRO[[#This Row],[L.ATUAL]],REFERENCIA!A:J,8,FALSE),"")</f>
        <v/>
      </c>
      <c r="G682" s="75" t="inlineStr">
        <is>
          <t>Vendedor</t>
        </is>
      </c>
      <c r="H682" s="81" t="inlineStr">
        <is>
          <t>Vendedor</t>
        </is>
      </c>
      <c r="I682" s="83" t="n">
        <v>45231</v>
      </c>
      <c r="J682" s="83">
        <f>IFERROR(QUADRO[[#This Row],[ADMISSAO]]+29,"")</f>
        <v/>
      </c>
      <c r="K682" s="83">
        <f>IFERROR(QUADRO[[#This Row],[EXP.30]]+60,"")</f>
        <v/>
      </c>
      <c r="L682" s="51" t="n"/>
      <c r="M682" s="829">
        <f>IFERROR(VLOOKUP(QUADRO[[#This Row],[F. REGISTRO]]&amp;QUADRO[[#This Row],[L.ATUAL]],REFERENCIA!D:E,2,FALSE),IF(QUADRO[[#This Row],[F. REGISTRO]]="Gerente",2500,""))</f>
        <v/>
      </c>
      <c r="N682" s="31" t="inlineStr">
        <is>
          <t>Itaú</t>
        </is>
      </c>
      <c r="O682" s="147" t="n">
        <v>552</v>
      </c>
      <c r="P682" s="147" t="n">
        <v>21722</v>
      </c>
      <c r="Q682" s="147" t="n">
        <v>6</v>
      </c>
      <c r="R682" s="31" t="inlineStr">
        <is>
          <t>Corrente</t>
        </is>
      </c>
      <c r="S682" s="168" t="n"/>
      <c r="T682" s="147" t="n"/>
      <c r="U682" s="84" t="n"/>
      <c r="Z682" s="610" t="n"/>
    </row>
    <row r="683" hidden="1" ht="15" customHeight="1" s="490">
      <c r="A683" s="728" t="n">
        <v>1682</v>
      </c>
      <c r="B683" s="11" t="inlineStr">
        <is>
          <t>Inativo</t>
        </is>
      </c>
      <c r="C683" s="310" t="inlineStr">
        <is>
          <t>THOMAS GABRIEL BATISTA DOS SANTOS</t>
        </is>
      </c>
      <c r="D683" s="126" t="inlineStr">
        <is>
          <t>464.367.048-76</t>
        </is>
      </c>
      <c r="E683" s="389" t="n">
        <v>32</v>
      </c>
      <c r="F683" s="389">
        <f>IFERROR(VLOOKUP(QUADRO[[#This Row],[L.ATUAL]],REFERENCIA!A:J,8,FALSE),"")</f>
        <v/>
      </c>
      <c r="G683" s="75" t="inlineStr">
        <is>
          <t>Vendedor</t>
        </is>
      </c>
      <c r="H683" s="75" t="inlineStr">
        <is>
          <t>Vendedor</t>
        </is>
      </c>
      <c r="I683" s="54" t="n">
        <v>45231</v>
      </c>
      <c r="J683" s="54">
        <f>IFERROR(QUADRO[[#This Row],[ADMISSAO]]+29,"")</f>
        <v/>
      </c>
      <c r="K683" s="54">
        <f>IFERROR(QUADRO[[#This Row],[EXP.30]]+60,"")</f>
        <v/>
      </c>
      <c r="L683" s="77" t="inlineStr">
        <is>
          <t>OK</t>
        </is>
      </c>
      <c r="M683" s="835">
        <f>IFERROR(VLOOKUP(QUADRO[[#This Row],[F. REGISTRO]]&amp;QUADRO[[#This Row],[L.ATUAL]],REFERENCIA!D:E,2,FALSE),IF(QUADRO[[#This Row],[F. REGISTRO]]="Gerente",2500,""))</f>
        <v/>
      </c>
      <c r="N683" s="54" t="inlineStr">
        <is>
          <t>SANTANDER</t>
        </is>
      </c>
      <c r="O683" s="116" t="n">
        <v>4426</v>
      </c>
      <c r="P683" s="116" t="n">
        <v>1088340</v>
      </c>
      <c r="Q683" s="116" t="n">
        <v>0</v>
      </c>
      <c r="R683" s="41" t="inlineStr">
        <is>
          <t>Corrente</t>
        </is>
      </c>
      <c r="S683" s="389" t="inlineStr">
        <is>
          <t>CPF</t>
        </is>
      </c>
      <c r="T683" s="389" t="inlineStr">
        <is>
          <t>464.367.048-76</t>
        </is>
      </c>
      <c r="U683" s="291" t="inlineStr">
        <is>
          <t>Thomas.gabriel1801@gmail.com</t>
        </is>
      </c>
      <c r="V683" s="540" t="n"/>
      <c r="W683" s="542" t="n">
        <v>37060</v>
      </c>
      <c r="X683" s="542" t="n"/>
      <c r="Y683" s="294" t="n"/>
      <c r="Z683" s="611" t="n"/>
    </row>
    <row r="684" hidden="1" ht="15.75" customHeight="1" s="490">
      <c r="A684" s="116" t="n">
        <v>1665</v>
      </c>
      <c r="B684" s="194" t="inlineStr">
        <is>
          <t>Inativo</t>
        </is>
      </c>
      <c r="C684" s="81" t="inlineStr">
        <is>
          <t>ROBSON GABRIEL LACERDA BONDANCIA</t>
        </is>
      </c>
      <c r="D684" s="126" t="inlineStr">
        <is>
          <t>556.892.508-99</t>
        </is>
      </c>
      <c r="E684" s="389" t="n">
        <v>28</v>
      </c>
      <c r="F684" s="389">
        <f>IFERROR(VLOOKUP(QUADRO[[#This Row],[L.ATUAL]],REFERENCIA!A:J,8,FALSE),"")</f>
        <v/>
      </c>
      <c r="G684" s="75" t="inlineStr">
        <is>
          <t>Vendedor</t>
        </is>
      </c>
      <c r="H684" s="75" t="inlineStr">
        <is>
          <t>Vendedor</t>
        </is>
      </c>
      <c r="I684" s="54" t="n">
        <v>45212</v>
      </c>
      <c r="J684" s="54">
        <f>IFERROR(QUADRO[[#This Row],[ADMISSAO]]+29,"")</f>
        <v/>
      </c>
      <c r="K684" s="54">
        <f>IFERROR(QUADRO[[#This Row],[EXP.30]]+60,"")</f>
        <v/>
      </c>
      <c r="L684" s="77" t="inlineStr">
        <is>
          <t>OK</t>
        </is>
      </c>
      <c r="M684" s="834">
        <f>IFERROR(VLOOKUP(QUADRO[[#This Row],[F. REGISTRO]]&amp;QUADRO[[#This Row],[L.ATUAL]],REFERENCIA!D:E,2,FALSE),IF(QUADRO[[#This Row],[F. REGISTRO]]="Gerente",2500,""))</f>
        <v/>
      </c>
      <c r="N684" s="54" t="inlineStr">
        <is>
          <t>SANTANDER</t>
        </is>
      </c>
      <c r="O684" s="524" t="n">
        <v>24</v>
      </c>
      <c r="P684" s="524" t="n">
        <v>71046971</v>
      </c>
      <c r="Q684" s="116" t="n">
        <v>9</v>
      </c>
      <c r="R684" s="41" t="inlineStr">
        <is>
          <t>Corrente</t>
        </is>
      </c>
      <c r="S684" s="389" t="inlineStr">
        <is>
          <t>CPF</t>
        </is>
      </c>
      <c r="T684" s="389" t="n">
        <v>55689250899</v>
      </c>
      <c r="U684" s="503" t="inlineStr">
        <is>
          <t>robirsongabriel@gmail.com</t>
        </is>
      </c>
      <c r="V684" s="63" t="n"/>
      <c r="W684" s="64" t="n">
        <v>38452</v>
      </c>
      <c r="X684" s="64" t="inlineStr">
        <is>
          <t>SIM</t>
        </is>
      </c>
      <c r="Y684" s="295" t="n"/>
      <c r="Z684" s="246" t="n"/>
    </row>
    <row r="685" hidden="1" ht="15" customHeight="1" s="490">
      <c r="A685" s="728" t="n">
        <v>1684</v>
      </c>
      <c r="B685" s="11" t="inlineStr">
        <is>
          <t>Inativo</t>
        </is>
      </c>
      <c r="C685" s="75" t="inlineStr">
        <is>
          <t>LUCAS FRANCISCO MARIN</t>
        </is>
      </c>
      <c r="D685" s="75" t="inlineStr">
        <is>
          <t>505.979.928-00</t>
        </is>
      </c>
      <c r="E685" s="389" t="n">
        <v>10</v>
      </c>
      <c r="F685" s="389">
        <f>IFERROR(VLOOKUP(QUADRO[[#This Row],[L.ATUAL]],REFERENCIA!A:J,8,FALSE),"")</f>
        <v/>
      </c>
      <c r="G685" s="75" t="inlineStr">
        <is>
          <t>Estoquista</t>
        </is>
      </c>
      <c r="H685" s="81" t="inlineStr">
        <is>
          <t>Estoquista</t>
        </is>
      </c>
      <c r="I685" s="83" t="n">
        <v>45231</v>
      </c>
      <c r="J685" s="83">
        <f>IFERROR(QUADRO[[#This Row],[ADMISSAO]]+29,"")</f>
        <v/>
      </c>
      <c r="K685" s="83">
        <f>IFERROR(QUADRO[[#This Row],[EXP.30]]+60,"")</f>
        <v/>
      </c>
      <c r="L685" s="51" t="inlineStr">
        <is>
          <t>OK</t>
        </is>
      </c>
      <c r="M685" s="829">
        <f>IFERROR(VLOOKUP(QUADRO[[#This Row],[F. REGISTRO]]&amp;QUADRO[[#This Row],[L.ATUAL]],REFERENCIA!D:E,2,FALSE),IF(QUADRO[[#This Row],[F. REGISTRO]]="Gerente",2500,""))</f>
        <v/>
      </c>
      <c r="N685" s="31" t="inlineStr">
        <is>
          <t>Itaú</t>
        </is>
      </c>
      <c r="O685" s="147" t="n">
        <v>1569</v>
      </c>
      <c r="P685" s="147" t="n">
        <v>48509</v>
      </c>
      <c r="Q685" s="147" t="n">
        <v>5</v>
      </c>
      <c r="R685" s="31" t="inlineStr">
        <is>
          <t>Corrente</t>
        </is>
      </c>
      <c r="S685" s="168" t="n"/>
      <c r="T685" s="147" t="n"/>
      <c r="U685" s="84" t="n"/>
      <c r="V685" s="301" t="n"/>
      <c r="W685" s="302" t="n"/>
      <c r="Z685" s="610" t="n"/>
    </row>
    <row r="686" hidden="1" ht="15" customHeight="1" s="490">
      <c r="A686" s="728" t="n">
        <v>1685</v>
      </c>
      <c r="B686" s="11" t="inlineStr">
        <is>
          <t>Inativo</t>
        </is>
      </c>
      <c r="C686" s="310" t="inlineStr">
        <is>
          <t>VITOR SANTOS ORTEGA</t>
        </is>
      </c>
      <c r="D686" s="126" t="inlineStr">
        <is>
          <t>408.830.068-80</t>
        </is>
      </c>
      <c r="E686" s="389" t="n">
        <v>10</v>
      </c>
      <c r="F686" s="389">
        <f>IFERROR(VLOOKUP(QUADRO[[#This Row],[L.ATUAL]],REFERENCIA!A:J,8,FALSE),"")</f>
        <v/>
      </c>
      <c r="G686" s="75" t="inlineStr">
        <is>
          <t>Vendedor</t>
        </is>
      </c>
      <c r="H686" s="75" t="inlineStr">
        <is>
          <t>Vendedor</t>
        </is>
      </c>
      <c r="I686" s="54" t="n">
        <v>45231</v>
      </c>
      <c r="J686" s="54">
        <f>IFERROR(QUADRO[[#This Row],[ADMISSAO]]+29,"")</f>
        <v/>
      </c>
      <c r="K686" s="54">
        <f>IFERROR(QUADRO[[#This Row],[EXP.30]]+60,"")</f>
        <v/>
      </c>
      <c r="L686" s="77" t="inlineStr">
        <is>
          <t>OK</t>
        </is>
      </c>
      <c r="M686" s="835">
        <f>IFERROR(VLOOKUP(QUADRO[[#This Row],[F. REGISTRO]]&amp;QUADRO[[#This Row],[L.ATUAL]],REFERENCIA!D:E,2,FALSE),IF(QUADRO[[#This Row],[F. REGISTRO]]="Gerente",2500,""))</f>
        <v/>
      </c>
      <c r="N686" s="54" t="inlineStr">
        <is>
          <t>SANTANDER</t>
        </is>
      </c>
      <c r="O686" s="145" t="n">
        <v>2978</v>
      </c>
      <c r="P686" s="116" t="n">
        <v>3000094</v>
      </c>
      <c r="Q686" s="116" t="n">
        <v>4</v>
      </c>
      <c r="R686" s="41" t="inlineStr">
        <is>
          <t>Corrente</t>
        </is>
      </c>
      <c r="S686" s="389" t="inlineStr">
        <is>
          <t xml:space="preserve">TELEFONE </t>
        </is>
      </c>
      <c r="T686" s="389" t="n">
        <v>17992379384</v>
      </c>
      <c r="U686" s="291" t="inlineStr">
        <is>
          <t>vitorwinchester192@outlook.com</t>
        </is>
      </c>
      <c r="V686" s="24" t="n">
        <v>17992379384</v>
      </c>
      <c r="W686" s="668" t="n">
        <v>33657</v>
      </c>
      <c r="X686" s="668" t="n"/>
      <c r="Y686" s="26" t="n"/>
      <c r="Z686" s="610" t="n">
        <v>45660</v>
      </c>
    </row>
    <row r="687" hidden="1" ht="15" customHeight="1" s="490">
      <c r="A687" s="728" t="n">
        <v>1686</v>
      </c>
      <c r="B687" s="11" t="inlineStr">
        <is>
          <t>Inativo</t>
        </is>
      </c>
      <c r="C687" s="75" t="inlineStr">
        <is>
          <t>CELSO VINICIUS ANDRADE CARDOSO E SILVA</t>
        </is>
      </c>
      <c r="D687" s="75" t="inlineStr">
        <is>
          <t>469.155.218-95</t>
        </is>
      </c>
      <c r="E687" s="389" t="n">
        <v>15</v>
      </c>
      <c r="F687" s="389">
        <f>IFERROR(VLOOKUP(QUADRO[[#This Row],[L.ATUAL]],REFERENCIA!A:J,8,FALSE),"")</f>
        <v/>
      </c>
      <c r="G687" s="75" t="inlineStr">
        <is>
          <t>Vendedor</t>
        </is>
      </c>
      <c r="H687" s="75" t="inlineStr">
        <is>
          <t>Vendedor</t>
        </is>
      </c>
      <c r="I687" s="83" t="n">
        <v>45231</v>
      </c>
      <c r="J687" s="83">
        <f>IFERROR(QUADRO[[#This Row],[ADMISSAO]]+29,"")</f>
        <v/>
      </c>
      <c r="K687" s="83">
        <f>IFERROR(QUADRO[[#This Row],[EXP.30]]+60,"")</f>
        <v/>
      </c>
      <c r="L687" s="51" t="n"/>
      <c r="M687" s="829">
        <f>IFERROR(VLOOKUP(QUADRO[[#This Row],[F. REGISTRO]]&amp;QUADRO[[#This Row],[L.ATUAL]],REFERENCIA!D:E,2,FALSE),IF(QUADRO[[#This Row],[F. REGISTRO]]="Gerente",2500,""))</f>
        <v/>
      </c>
      <c r="N687" s="31" t="inlineStr">
        <is>
          <t>Itaú</t>
        </is>
      </c>
      <c r="O687" s="147" t="n">
        <v>774</v>
      </c>
      <c r="P687" s="147" t="n">
        <v>90568</v>
      </c>
      <c r="Q687" s="147" t="n">
        <v>1</v>
      </c>
      <c r="R687" s="31" t="inlineStr">
        <is>
          <t>Corrente</t>
        </is>
      </c>
      <c r="S687" s="168" t="n"/>
      <c r="T687" s="147" t="n"/>
      <c r="U687" s="84" t="n"/>
      <c r="V687" s="124" t="n"/>
      <c r="W687" s="93" t="n"/>
      <c r="X687" s="294" t="n"/>
      <c r="Y687" s="294" t="n"/>
      <c r="Z687" s="611" t="n"/>
    </row>
    <row r="688" hidden="1" ht="15" customHeight="1" s="490">
      <c r="A688" s="728" t="n">
        <v>1687</v>
      </c>
      <c r="B688" s="11" t="inlineStr">
        <is>
          <t>Inativo</t>
        </is>
      </c>
      <c r="C688" s="75" t="inlineStr">
        <is>
          <t>JULIA ALVES RIBEIRO</t>
        </is>
      </c>
      <c r="D688" s="126" t="inlineStr">
        <is>
          <t>560.446.248-97</t>
        </is>
      </c>
      <c r="E688" s="389" t="n">
        <v>32</v>
      </c>
      <c r="F688" s="389">
        <f>IFERROR(VLOOKUP(QUADRO[[#This Row],[L.ATUAL]],REFERENCIA!A:J,8,FALSE),"")</f>
        <v/>
      </c>
      <c r="G688" s="75" t="inlineStr">
        <is>
          <t>Caixa horista</t>
        </is>
      </c>
      <c r="H688" s="81" t="inlineStr">
        <is>
          <t>Caixa horista</t>
        </is>
      </c>
      <c r="I688" s="83" t="n">
        <v>45231</v>
      </c>
      <c r="J688" s="83">
        <f>IFERROR(QUADRO[[#This Row],[ADMISSAO]]+29,"")</f>
        <v/>
      </c>
      <c r="K688" s="83">
        <f>IFERROR(QUADRO[[#This Row],[EXP.30]]+60,"")</f>
        <v/>
      </c>
      <c r="L688" s="51" t="inlineStr">
        <is>
          <t>OK</t>
        </is>
      </c>
      <c r="M688" s="829">
        <f>IFERROR(VLOOKUP(QUADRO[[#This Row],[F. REGISTRO]]&amp;QUADRO[[#This Row],[L.ATUAL]],REFERENCIA!D:E,2,FALSE),IF(QUADRO[[#This Row],[F. REGISTRO]]="Gerente",2500,""))</f>
        <v/>
      </c>
      <c r="N688" s="31" t="inlineStr">
        <is>
          <t>Itaú</t>
        </is>
      </c>
      <c r="O688" s="147" t="n">
        <v>1178</v>
      </c>
      <c r="P688" s="147" t="n">
        <v>55898</v>
      </c>
      <c r="Q688" s="147" t="n">
        <v>5</v>
      </c>
      <c r="R688" s="31" t="inlineStr">
        <is>
          <t>Corrente</t>
        </is>
      </c>
      <c r="S688" s="168" t="n"/>
      <c r="T688" s="147" t="inlineStr">
        <is>
          <t>560.446.248-97</t>
        </is>
      </c>
      <c r="U688" s="84" t="n"/>
      <c r="V688" s="124" t="n"/>
      <c r="W688" s="93" t="n"/>
      <c r="X688" s="294" t="n"/>
      <c r="Y688" s="294" t="n"/>
      <c r="Z688" s="611" t="n"/>
    </row>
    <row r="689" hidden="1" ht="15" customHeight="1" s="490">
      <c r="A689" s="728" t="n">
        <v>1688</v>
      </c>
      <c r="B689" s="11" t="inlineStr">
        <is>
          <t>Inativo</t>
        </is>
      </c>
      <c r="C689" s="75" t="inlineStr">
        <is>
          <t xml:space="preserve">JULIA BRANDAO DE ARAUJO </t>
        </is>
      </c>
      <c r="D689" s="75" t="inlineStr">
        <is>
          <t>492.628.848-69</t>
        </is>
      </c>
      <c r="E689" s="389" t="n">
        <v>37</v>
      </c>
      <c r="F689" s="389">
        <f>IFERROR(VLOOKUP(QUADRO[[#This Row],[L.ATUAL]],REFERENCIA!A:J,8,FALSE),"")</f>
        <v/>
      </c>
      <c r="G689" s="75" t="inlineStr">
        <is>
          <t>Estoquista</t>
        </is>
      </c>
      <c r="H689" s="75" t="inlineStr">
        <is>
          <t>Estoquista</t>
        </is>
      </c>
      <c r="I689" s="54" t="n">
        <v>45231</v>
      </c>
      <c r="J689" s="54">
        <f>IFERROR(QUADRO[[#This Row],[ADMISSAO]]+29,"")</f>
        <v/>
      </c>
      <c r="K689" s="54">
        <f>IFERROR(QUADRO[[#This Row],[EXP.30]]+60,"")</f>
        <v/>
      </c>
      <c r="L689" s="77" t="inlineStr">
        <is>
          <t>OK</t>
        </is>
      </c>
      <c r="M689" s="828">
        <f>IFERROR(VLOOKUP(QUADRO[[#This Row],[F. REGISTRO]]&amp;QUADRO[[#This Row],[L.ATUAL]],REFERENCIA!D:E,2,FALSE),IF(QUADRO[[#This Row],[F. REGISTRO]]="Gerente",2500,""))</f>
        <v/>
      </c>
      <c r="N689" s="41" t="inlineStr">
        <is>
          <t>Itaú</t>
        </is>
      </c>
      <c r="O689" s="116" t="n">
        <v>774</v>
      </c>
      <c r="P689" s="116" t="n">
        <v>78710</v>
      </c>
      <c r="Q689" s="116" t="n">
        <v>5</v>
      </c>
      <c r="R689" s="41" t="inlineStr">
        <is>
          <t>Corrente</t>
        </is>
      </c>
      <c r="S689" s="389" t="inlineStr">
        <is>
          <t>CPF</t>
        </is>
      </c>
      <c r="T689" s="116" t="n">
        <v>49262884869</v>
      </c>
      <c r="U689" s="250" t="n"/>
      <c r="V689" s="294" t="n"/>
      <c r="W689" s="294" t="n"/>
      <c r="X689" s="294" t="n"/>
      <c r="Y689" s="294" t="n"/>
      <c r="Z689" s="611" t="n"/>
    </row>
    <row r="690" hidden="1" ht="15" customHeight="1" s="490">
      <c r="A690" s="728" t="n">
        <v>1689</v>
      </c>
      <c r="B690" s="11" t="inlineStr">
        <is>
          <t>Inativo</t>
        </is>
      </c>
      <c r="C690" s="75" t="inlineStr">
        <is>
          <t>ARTHUR GARGAN BARBOZA NUNES</t>
        </is>
      </c>
      <c r="D690" s="126" t="inlineStr">
        <is>
          <t>519.140.798-92</t>
        </is>
      </c>
      <c r="E690" s="389" t="n">
        <v>24</v>
      </c>
      <c r="F690" s="389">
        <f>IFERROR(VLOOKUP(QUADRO[[#This Row],[L.ATUAL]],REFERENCIA!A:J,8,FALSE),"")</f>
        <v/>
      </c>
      <c r="G690" s="75" t="inlineStr">
        <is>
          <t>Vendedor</t>
        </is>
      </c>
      <c r="H690" s="81" t="inlineStr">
        <is>
          <t>Vendedor</t>
        </is>
      </c>
      <c r="I690" s="83" t="n">
        <v>45237</v>
      </c>
      <c r="J690" s="83">
        <f>IFERROR(QUADRO[[#This Row],[ADMISSAO]]+29,"")</f>
        <v/>
      </c>
      <c r="K690" s="83">
        <f>IFERROR(QUADRO[[#This Row],[EXP.30]]+60,"")</f>
        <v/>
      </c>
      <c r="L690" s="51" t="inlineStr">
        <is>
          <t>OK</t>
        </is>
      </c>
      <c r="M690" s="829">
        <f>IFERROR(VLOOKUP(QUADRO[[#This Row],[F. REGISTRO]]&amp;QUADRO[[#This Row],[L.ATUAL]],REFERENCIA!D:E,2,FALSE),IF(QUADRO[[#This Row],[F. REGISTRO]]="Gerente",2500,""))</f>
        <v/>
      </c>
      <c r="N690" s="31" t="inlineStr">
        <is>
          <t>Itaú</t>
        </is>
      </c>
      <c r="O690" s="147" t="n">
        <v>4985</v>
      </c>
      <c r="P690" s="147" t="n">
        <v>24482</v>
      </c>
      <c r="Q690" s="147" t="n">
        <v>3</v>
      </c>
      <c r="R690" s="31" t="inlineStr">
        <is>
          <t>Corrente</t>
        </is>
      </c>
      <c r="S690" s="168" t="n"/>
      <c r="T690" s="147" t="n"/>
      <c r="U690" s="84" t="n"/>
      <c r="Z690" s="610" t="n"/>
    </row>
    <row r="691" hidden="1" ht="15" customHeight="1" s="490">
      <c r="A691" s="728" t="n">
        <v>1690</v>
      </c>
      <c r="B691" s="11" t="inlineStr">
        <is>
          <t>Inativo</t>
        </is>
      </c>
      <c r="C691" s="144" t="inlineStr">
        <is>
          <t>HIGOR WECKWERTH VITO BUENO</t>
        </is>
      </c>
      <c r="D691" s="126" t="inlineStr">
        <is>
          <t>434.130.168-30</t>
        </is>
      </c>
      <c r="E691" s="389" t="n">
        <v>5</v>
      </c>
      <c r="F691" s="389">
        <f>IFERROR(VLOOKUP(QUADRO[[#This Row],[L.ATUAL]],REFERENCIA!A:J,8,FALSE),"")</f>
        <v/>
      </c>
      <c r="G691" s="75" t="inlineStr">
        <is>
          <t xml:space="preserve">Vendedor </t>
        </is>
      </c>
      <c r="H691" s="81" t="inlineStr">
        <is>
          <t>Vendedor</t>
        </is>
      </c>
      <c r="I691" s="83" t="n">
        <v>45237</v>
      </c>
      <c r="J691" s="83">
        <f>IFERROR(QUADRO[[#This Row],[ADMISSAO]]+29,"")</f>
        <v/>
      </c>
      <c r="K691" s="83">
        <f>IFERROR(QUADRO[[#This Row],[EXP.30]]+60,"")</f>
        <v/>
      </c>
      <c r="L691" s="51" t="inlineStr">
        <is>
          <t>OK</t>
        </is>
      </c>
      <c r="M691" s="829">
        <f>IFERROR(VLOOKUP(QUADRO[[#This Row],[F. REGISTRO]]&amp;QUADRO[[#This Row],[L.ATUAL]],REFERENCIA!D:E,2,FALSE),IF(QUADRO[[#This Row],[F. REGISTRO]]="Gerente",2500,""))</f>
        <v/>
      </c>
      <c r="N691" s="31" t="inlineStr">
        <is>
          <t>Itaú</t>
        </is>
      </c>
      <c r="O691" s="147" t="n">
        <v>6520</v>
      </c>
      <c r="P691" s="147" t="n">
        <v>36967</v>
      </c>
      <c r="Q691" s="147" t="n">
        <v>6</v>
      </c>
      <c r="R691" s="31" t="inlineStr">
        <is>
          <t>Corrente</t>
        </is>
      </c>
      <c r="S691" s="168" t="n"/>
      <c r="T691" s="147" t="n">
        <v>43413016830</v>
      </c>
      <c r="U691" s="84" t="n"/>
      <c r="Z691" s="610" t="n"/>
    </row>
    <row r="692" hidden="1" ht="15" customHeight="1" s="490">
      <c r="A692" s="728" t="n">
        <v>1691</v>
      </c>
      <c r="B692" s="11" t="inlineStr">
        <is>
          <t>Inativo</t>
        </is>
      </c>
      <c r="C692" s="75" t="inlineStr">
        <is>
          <t>LUIS GUSTAVO FORMES CANHOLI</t>
        </is>
      </c>
      <c r="D692" s="126" t="inlineStr">
        <is>
          <t>464.045.848-75</t>
        </is>
      </c>
      <c r="E692" s="389" t="n">
        <v>6</v>
      </c>
      <c r="F692" s="389">
        <f>IFERROR(VLOOKUP(QUADRO[[#This Row],[L.ATUAL]],REFERENCIA!A:J,8,FALSE),"")</f>
        <v/>
      </c>
      <c r="G692" s="75" t="inlineStr">
        <is>
          <t>Vendedor</t>
        </is>
      </c>
      <c r="H692" s="81" t="inlineStr">
        <is>
          <t>Vendedor</t>
        </is>
      </c>
      <c r="I692" s="83" t="n">
        <v>45237</v>
      </c>
      <c r="J692" s="83">
        <f>IFERROR(QUADRO[[#This Row],[ADMISSAO]]+29,"")</f>
        <v/>
      </c>
      <c r="K692" s="83">
        <f>IFERROR(QUADRO[[#This Row],[EXP.30]]+60,"")</f>
        <v/>
      </c>
      <c r="L692" s="51" t="inlineStr">
        <is>
          <t>OK</t>
        </is>
      </c>
      <c r="M692" s="829">
        <f>IFERROR(VLOOKUP(QUADRO[[#This Row],[F. REGISTRO]]&amp;QUADRO[[#This Row],[L.ATUAL]],REFERENCIA!D:E,2,FALSE),IF(QUADRO[[#This Row],[F. REGISTRO]]="Gerente",2500,""))</f>
        <v/>
      </c>
      <c r="N692" s="31" t="inlineStr">
        <is>
          <t>Itaú</t>
        </is>
      </c>
      <c r="O692" s="147" t="n">
        <v>4898</v>
      </c>
      <c r="P692" s="147" t="n">
        <v>34205</v>
      </c>
      <c r="Q692" s="147" t="n">
        <v>2</v>
      </c>
      <c r="R692" s="31" t="inlineStr">
        <is>
          <t>Corrente</t>
        </is>
      </c>
      <c r="S692" s="168" t="n"/>
      <c r="T692" s="147" t="inlineStr">
        <is>
          <t>464.045.848-75</t>
        </is>
      </c>
      <c r="U692" s="84" t="n"/>
      <c r="Z692" s="610" t="n"/>
    </row>
    <row r="693" hidden="1" ht="15" customHeight="1" s="490">
      <c r="A693" s="728" t="n">
        <v>1692</v>
      </c>
      <c r="B693" s="11" t="inlineStr">
        <is>
          <t>Inativo</t>
        </is>
      </c>
      <c r="C693" s="237" t="inlineStr">
        <is>
          <t>GEOVANNA ALVES RODRIGUES</t>
        </is>
      </c>
      <c r="D693" s="82" t="inlineStr">
        <is>
          <t>079.638.361-84</t>
        </is>
      </c>
      <c r="E693" s="389" t="n">
        <v>35</v>
      </c>
      <c r="F693" s="389">
        <f>IFERROR(VLOOKUP(QUADRO[[#This Row],[L.ATUAL]],REFERENCIA!A:J,8,FALSE),"")</f>
        <v/>
      </c>
      <c r="G693" s="75" t="inlineStr">
        <is>
          <t>Vendedor</t>
        </is>
      </c>
      <c r="H693" s="81" t="inlineStr">
        <is>
          <t>Vendedor</t>
        </is>
      </c>
      <c r="I693" s="83" t="n">
        <v>45237</v>
      </c>
      <c r="J693" s="83">
        <f>IFERROR(QUADRO[[#This Row],[ADMISSAO]]+29,"")</f>
        <v/>
      </c>
      <c r="K693" s="83">
        <f>IFERROR(QUADRO[[#This Row],[EXP.30]]+60,"")</f>
        <v/>
      </c>
      <c r="L693" s="51" t="inlineStr">
        <is>
          <t>PENDENTE</t>
        </is>
      </c>
      <c r="M693" s="829">
        <f>IFERROR(VLOOKUP(QUADRO[[#This Row],[F. REGISTRO]]&amp;QUADRO[[#This Row],[L.ATUAL]],REFERENCIA!D:E,2,FALSE),IF(QUADRO[[#This Row],[F. REGISTRO]]="Gerente",2500,""))</f>
        <v/>
      </c>
      <c r="N693" s="31" t="inlineStr">
        <is>
          <t>Itaú</t>
        </is>
      </c>
      <c r="O693" s="147" t="n"/>
      <c r="P693" s="147" t="n"/>
      <c r="Q693" s="147" t="n"/>
      <c r="R693" s="31" t="inlineStr">
        <is>
          <t>Corrente</t>
        </is>
      </c>
      <c r="S693" s="168" t="n"/>
      <c r="T693" s="232" t="inlineStr">
        <is>
          <t>07963836184</t>
        </is>
      </c>
      <c r="U693" s="84" t="n"/>
      <c r="Z693" s="610" t="n"/>
    </row>
    <row r="694" hidden="1" ht="15" customHeight="1" s="490">
      <c r="A694" s="728" t="n">
        <v>1693</v>
      </c>
      <c r="B694" s="11" t="inlineStr">
        <is>
          <t>Inativo</t>
        </is>
      </c>
      <c r="C694" s="213" t="inlineStr">
        <is>
          <t>SPARTAKUS TOSTOY VIEIRA DE QUEIROZ</t>
        </is>
      </c>
      <c r="D694" s="182" t="inlineStr">
        <is>
          <t>017.478.706-50</t>
        </is>
      </c>
      <c r="E694" s="389" t="n">
        <v>31</v>
      </c>
      <c r="F694" s="389">
        <f>IFERROR(VLOOKUP(QUADRO[[#This Row],[L.ATUAL]],REFERENCIA!A:J,8,FALSE),"")</f>
        <v/>
      </c>
      <c r="G694" s="75" t="inlineStr">
        <is>
          <t>Vendedor</t>
        </is>
      </c>
      <c r="H694" s="81" t="inlineStr">
        <is>
          <t>Vendedor</t>
        </is>
      </c>
      <c r="I694" s="83" t="n">
        <v>45237</v>
      </c>
      <c r="J694" s="83">
        <f>IFERROR(QUADRO[[#This Row],[ADMISSAO]]+29,"")</f>
        <v/>
      </c>
      <c r="K694" s="83">
        <f>IFERROR(QUADRO[[#This Row],[EXP.30]]+60,"")</f>
        <v/>
      </c>
      <c r="L694" s="51" t="inlineStr">
        <is>
          <t>OK</t>
        </is>
      </c>
      <c r="M694" s="829">
        <f>IFERROR(VLOOKUP(QUADRO[[#This Row],[F. REGISTRO]]&amp;QUADRO[[#This Row],[L.ATUAL]],REFERENCIA!D:E,2,FALSE),IF(QUADRO[[#This Row],[F. REGISTRO]]="Gerente",2500,""))</f>
        <v/>
      </c>
      <c r="N694" s="31" t="inlineStr">
        <is>
          <t>Itaú</t>
        </is>
      </c>
      <c r="O694" s="147" t="n">
        <v>8386</v>
      </c>
      <c r="P694" s="147" t="n">
        <v>30233</v>
      </c>
      <c r="Q694" s="147" t="n">
        <v>8</v>
      </c>
      <c r="R694" s="31" t="inlineStr">
        <is>
          <t>Corrente</t>
        </is>
      </c>
      <c r="S694" s="168" t="n"/>
      <c r="T694" s="182" t="inlineStr">
        <is>
          <t>01747870650</t>
        </is>
      </c>
      <c r="U694" s="84" t="n"/>
      <c r="V694" s="301" t="n"/>
      <c r="W694" s="302" t="n"/>
      <c r="Z694" s="610" t="n"/>
    </row>
    <row r="695" hidden="1" ht="15" customHeight="1" s="490">
      <c r="A695" s="728" t="n">
        <v>1694</v>
      </c>
      <c r="B695" s="11" t="inlineStr">
        <is>
          <t>Inativo</t>
        </is>
      </c>
      <c r="C695" s="310" t="inlineStr">
        <is>
          <t>KAMYLLA GAGLIARDI CRESENCIO</t>
        </is>
      </c>
      <c r="D695" s="126" t="inlineStr">
        <is>
          <t>451.425.588-20</t>
        </is>
      </c>
      <c r="E695" s="389" t="n">
        <v>28</v>
      </c>
      <c r="F695" s="389">
        <f>IFERROR(VLOOKUP(QUADRO[[#This Row],[L.ATUAL]],REFERENCIA!A:J,8,FALSE),"")</f>
        <v/>
      </c>
      <c r="G695" s="75" t="inlineStr">
        <is>
          <t>Caixa</t>
        </is>
      </c>
      <c r="H695" s="75" t="inlineStr">
        <is>
          <t>Trainee</t>
        </is>
      </c>
      <c r="I695" s="54" t="n">
        <v>45254</v>
      </c>
      <c r="J695" s="54">
        <f>IFERROR(QUADRO[[#This Row],[ADMISSAO]]+29,"")</f>
        <v/>
      </c>
      <c r="K695" s="54">
        <f>IFERROR(QUADRO[[#This Row],[EXP.30]]+60,"")</f>
        <v/>
      </c>
      <c r="L695" s="77" t="inlineStr">
        <is>
          <t>OK</t>
        </is>
      </c>
      <c r="M695" s="828">
        <f>IFERROR(VLOOKUP(QUADRO[[#This Row],[F. REGISTRO]]&amp;QUADRO[[#This Row],[L.ATUAL]],REFERENCIA!D:E,2,FALSE),IF(QUADRO[[#This Row],[F. REGISTRO]]="Gerente",2500,""))</f>
        <v/>
      </c>
      <c r="N695" s="54" t="inlineStr">
        <is>
          <t>SANTANDER</t>
        </is>
      </c>
      <c r="O695" s="116" t="n">
        <v>24</v>
      </c>
      <c r="P695" s="116" t="n">
        <v>1097764</v>
      </c>
      <c r="Q695" s="116" t="n">
        <v>2</v>
      </c>
      <c r="R695" s="41" t="inlineStr">
        <is>
          <t>Corrente</t>
        </is>
      </c>
      <c r="S695" s="836" t="inlineStr">
        <is>
          <t>TELEFONE</t>
        </is>
      </c>
      <c r="T695" s="836" t="inlineStr">
        <is>
          <t xml:space="preserve">16 993026517 </t>
        </is>
      </c>
      <c r="U695" s="291" t="inlineStr">
        <is>
          <t>kamylla115@icloud.com</t>
        </is>
      </c>
      <c r="V695" s="63" t="n"/>
      <c r="W695" s="668" t="n">
        <v>38502</v>
      </c>
      <c r="X695" s="668" t="n"/>
      <c r="Y695" s="295" t="n"/>
      <c r="Z695" s="610" t="n"/>
    </row>
    <row r="696" hidden="1" ht="15" customHeight="1" s="490">
      <c r="A696" s="728" t="n">
        <v>1695</v>
      </c>
      <c r="B696" s="238" t="inlineStr">
        <is>
          <t>Inativo</t>
        </is>
      </c>
      <c r="C696" s="175" t="inlineStr">
        <is>
          <t>EDUARDO SANTANA DIAS</t>
        </is>
      </c>
      <c r="D696" s="239" t="n">
        <v>49624193827</v>
      </c>
      <c r="E696" s="361" t="n">
        <v>7</v>
      </c>
      <c r="F696" s="389">
        <f>IFERROR(VLOOKUP(QUADRO[[#This Row],[L.ATUAL]],REFERENCIA!A:J,8,FALSE),"")</f>
        <v/>
      </c>
      <c r="G696" s="361" t="inlineStr">
        <is>
          <t>VENDEDOR</t>
        </is>
      </c>
      <c r="H696" s="361" t="inlineStr">
        <is>
          <t>VENDEDOR</t>
        </is>
      </c>
      <c r="I696" s="240" t="n">
        <v>45642</v>
      </c>
      <c r="J696" s="240">
        <f>IFERROR(QUADRO[[#This Row],[ADMISSAO]]+29,"")</f>
        <v/>
      </c>
      <c r="K696" s="240">
        <f>IFERROR(QUADRO[[#This Row],[EXP.30]]+60,"")</f>
        <v/>
      </c>
      <c r="L696" s="89" t="inlineStr">
        <is>
          <t>OK</t>
        </is>
      </c>
      <c r="M696" s="846">
        <f>IFERROR(VLOOKUP(QUADRO[[#This Row],[F. REGISTRO]]&amp;QUADRO[[#This Row],[L.ATUAL]],REFERENCIA!D:E,2,FALSE),IF(QUADRO[[#This Row],[F. REGISTRO]]="Gerente",2500,""))</f>
        <v/>
      </c>
      <c r="N696" s="54" t="inlineStr">
        <is>
          <t>SANTANDER</t>
        </is>
      </c>
      <c r="O696" s="242" t="inlineStr">
        <is>
          <t>0715</t>
        </is>
      </c>
      <c r="P696" s="242" t="inlineStr">
        <is>
          <t>01048153</t>
        </is>
      </c>
      <c r="Q696" s="361" t="n">
        <v>3</v>
      </c>
      <c r="R696" s="361" t="inlineStr">
        <is>
          <t>CORRENTE</t>
        </is>
      </c>
      <c r="S696" s="116" t="inlineStr">
        <is>
          <t>EMAIL</t>
        </is>
      </c>
      <c r="T696" s="243" t="inlineStr">
        <is>
          <t>dududias06@gmail.com</t>
        </is>
      </c>
      <c r="U696" s="244" t="inlineStr">
        <is>
          <t>dududias06@gmail.com</t>
        </is>
      </c>
      <c r="V696" s="245" t="n">
        <v>17981887751</v>
      </c>
      <c r="W696" s="246" t="n">
        <v>38926</v>
      </c>
      <c r="X696" s="412" t="n"/>
      <c r="Y696" s="247" t="n"/>
      <c r="Z696" s="611" t="n"/>
    </row>
    <row r="697" hidden="1" ht="15" customHeight="1" s="490">
      <c r="A697" s="728" t="n">
        <v>1696</v>
      </c>
      <c r="B697" s="11" t="inlineStr">
        <is>
          <t>Inativo</t>
        </is>
      </c>
      <c r="C697" s="75" t="inlineStr">
        <is>
          <t>DHIEGO FERNANDES FARIA MENDONCA</t>
        </is>
      </c>
      <c r="D697" s="116" t="inlineStr">
        <is>
          <t>147.420.676-06</t>
        </is>
      </c>
      <c r="E697" s="389" t="n">
        <v>33</v>
      </c>
      <c r="F697" s="389">
        <f>IFERROR(VLOOKUP(QUADRO[[#This Row],[L.ATUAL]],REFERENCIA!A:J,8,FALSE),"")</f>
        <v/>
      </c>
      <c r="G697" s="75" t="inlineStr">
        <is>
          <t xml:space="preserve">Vendedor </t>
        </is>
      </c>
      <c r="H697" s="81" t="inlineStr">
        <is>
          <t>Vendedor</t>
        </is>
      </c>
      <c r="I697" s="83" t="n">
        <v>45240</v>
      </c>
      <c r="J697" s="83">
        <f>IFERROR(QUADRO[[#This Row],[ADMISSAO]]+29,"")</f>
        <v/>
      </c>
      <c r="K697" s="83">
        <f>IFERROR(QUADRO[[#This Row],[EXP.30]]+60,"")</f>
        <v/>
      </c>
      <c r="L697" s="51" t="inlineStr">
        <is>
          <t>OK</t>
        </is>
      </c>
      <c r="M697" s="829">
        <f>IFERROR(VLOOKUP(QUADRO[[#This Row],[F. REGISTRO]]&amp;QUADRO[[#This Row],[L.ATUAL]],REFERENCIA!D:E,2,FALSE),IF(QUADRO[[#This Row],[F. REGISTRO]]="Gerente",2500,""))</f>
        <v/>
      </c>
      <c r="N697" s="31" t="inlineStr">
        <is>
          <t>Itaú</t>
        </is>
      </c>
      <c r="O697" s="147" t="n">
        <v>9329</v>
      </c>
      <c r="P697" s="147" t="n">
        <v>34744</v>
      </c>
      <c r="Q697" s="147" t="n">
        <v>8</v>
      </c>
      <c r="R697" s="31" t="inlineStr">
        <is>
          <t>Corrente</t>
        </is>
      </c>
      <c r="S697" s="168" t="n"/>
      <c r="T697" s="147" t="n">
        <v>34998404006</v>
      </c>
      <c r="U697" s="84" t="n"/>
      <c r="Z697" s="610" t="n"/>
    </row>
    <row r="698" hidden="1" ht="15" customHeight="1" s="490">
      <c r="A698" s="728" t="n">
        <v>1697</v>
      </c>
      <c r="B698" s="11" t="inlineStr">
        <is>
          <t>Inativo</t>
        </is>
      </c>
      <c r="C698" s="248" t="inlineStr">
        <is>
          <t>JULIA GABRIELA ALVES DA SILVA</t>
        </is>
      </c>
      <c r="D698" s="126" t="inlineStr">
        <is>
          <t>362.504.638-52</t>
        </is>
      </c>
      <c r="E698" s="389" t="n">
        <v>20</v>
      </c>
      <c r="F698" s="389">
        <f>IFERROR(VLOOKUP(QUADRO[[#This Row],[L.ATUAL]],REFERENCIA!A:J,8,FALSE),"")</f>
        <v/>
      </c>
      <c r="G698" s="75" t="inlineStr">
        <is>
          <t>Vendedor</t>
        </is>
      </c>
      <c r="H698" s="81" t="inlineStr">
        <is>
          <t>Vendedor</t>
        </is>
      </c>
      <c r="I698" s="83" t="n">
        <v>45244</v>
      </c>
      <c r="J698" s="83">
        <f>IFERROR(QUADRO[[#This Row],[ADMISSAO]]+29,"")</f>
        <v/>
      </c>
      <c r="K698" s="83">
        <f>IFERROR(QUADRO[[#This Row],[EXP.30]]+60,"")</f>
        <v/>
      </c>
      <c r="L698" s="51" t="inlineStr">
        <is>
          <t>PENDENTE</t>
        </is>
      </c>
      <c r="M698" s="829">
        <f>IFERROR(VLOOKUP(QUADRO[[#This Row],[F. REGISTRO]]&amp;QUADRO[[#This Row],[L.ATUAL]],REFERENCIA!D:E,2,FALSE),IF(QUADRO[[#This Row],[F. REGISTRO]]="Gerente",2500,""))</f>
        <v/>
      </c>
      <c r="N698" s="31" t="inlineStr">
        <is>
          <t>Itaú</t>
        </is>
      </c>
      <c r="O698" s="147" t="n">
        <v>6417</v>
      </c>
      <c r="P698" s="147" t="n">
        <v>50708</v>
      </c>
      <c r="Q698" s="147" t="n">
        <v>1</v>
      </c>
      <c r="R698" s="31" t="inlineStr">
        <is>
          <t>Corrente</t>
        </is>
      </c>
      <c r="S698" s="168" t="n"/>
      <c r="T698" s="147" t="inlineStr">
        <is>
          <t>362.504.638-52</t>
        </is>
      </c>
      <c r="U698" s="84" t="n"/>
      <c r="Z698" s="610" t="n"/>
    </row>
    <row r="699" hidden="1" ht="15" customHeight="1" s="490">
      <c r="A699" s="728" t="n">
        <v>1698</v>
      </c>
      <c r="B699" s="11" t="inlineStr">
        <is>
          <t>Inativo</t>
        </is>
      </c>
      <c r="C699" s="75" t="inlineStr">
        <is>
          <t>KAYO PATRIK DE SOUZA LOPES</t>
        </is>
      </c>
      <c r="D699" s="182" t="inlineStr">
        <is>
          <t>075.580.301-96</t>
        </is>
      </c>
      <c r="E699" s="389" t="n">
        <v>39</v>
      </c>
      <c r="F699" s="389">
        <f>IFERROR(VLOOKUP(QUADRO[[#This Row],[L.ATUAL]],REFERENCIA!A:J,8,FALSE),"")</f>
        <v/>
      </c>
      <c r="G699" s="75" t="inlineStr">
        <is>
          <t>Vendedor</t>
        </is>
      </c>
      <c r="H699" s="81" t="inlineStr">
        <is>
          <t>Vendedor</t>
        </is>
      </c>
      <c r="I699" s="83" t="n">
        <v>45244</v>
      </c>
      <c r="J699" s="83">
        <f>IFERROR(QUADRO[[#This Row],[ADMISSAO]]+29,"")</f>
        <v/>
      </c>
      <c r="K699" s="83">
        <f>IFERROR(QUADRO[[#This Row],[EXP.30]]+60,"")</f>
        <v/>
      </c>
      <c r="L699" s="51" t="n"/>
      <c r="M699" s="829">
        <f>IFERROR(VLOOKUP(QUADRO[[#This Row],[F. REGISTRO]]&amp;QUADRO[[#This Row],[L.ATUAL]],REFERENCIA!D:E,2,FALSE),IF(QUADRO[[#This Row],[F. REGISTRO]]="Gerente",2500,""))</f>
        <v/>
      </c>
      <c r="N699" s="31" t="inlineStr">
        <is>
          <t>Itaú</t>
        </is>
      </c>
      <c r="O699" s="147" t="n">
        <v>6492</v>
      </c>
      <c r="P699" s="147" t="n">
        <v>48844</v>
      </c>
      <c r="Q699" s="147" t="n">
        <v>1</v>
      </c>
      <c r="R699" s="31" t="inlineStr">
        <is>
          <t>Corrente</t>
        </is>
      </c>
      <c r="S699" s="168" t="n"/>
      <c r="T699" s="147" t="n">
        <v>7558030196</v>
      </c>
      <c r="U699" s="84" t="n"/>
      <c r="Z699" s="610" t="n"/>
    </row>
    <row r="700" hidden="1" ht="15" customHeight="1" s="490">
      <c r="A700" s="728" t="n">
        <v>1699</v>
      </c>
      <c r="B700" s="11" t="inlineStr">
        <is>
          <t>Inativo</t>
        </is>
      </c>
      <c r="C700" s="75" t="inlineStr">
        <is>
          <t>GABRIEL DE ALMEIDA DA SILVA</t>
        </is>
      </c>
      <c r="D700" s="116" t="inlineStr">
        <is>
          <t>047.751.520-76</t>
        </is>
      </c>
      <c r="E700" s="389" t="n">
        <v>36</v>
      </c>
      <c r="F700" s="389">
        <f>IFERROR(VLOOKUP(QUADRO[[#This Row],[L.ATUAL]],REFERENCIA!A:J,8,FALSE),"")</f>
        <v/>
      </c>
      <c r="G700" s="75" t="inlineStr">
        <is>
          <t>Vendedor</t>
        </is>
      </c>
      <c r="H700" s="81" t="inlineStr">
        <is>
          <t>Vendedor</t>
        </is>
      </c>
      <c r="I700" s="83" t="n">
        <v>45244</v>
      </c>
      <c r="J700" s="83">
        <f>IFERROR(QUADRO[[#This Row],[ADMISSAO]]+29,"")</f>
        <v/>
      </c>
      <c r="K700" s="83">
        <f>IFERROR(QUADRO[[#This Row],[EXP.30]]+60,"")</f>
        <v/>
      </c>
      <c r="L700" s="51" t="inlineStr">
        <is>
          <t>OK</t>
        </is>
      </c>
      <c r="M700" s="829">
        <f>IFERROR(VLOOKUP(QUADRO[[#This Row],[F. REGISTRO]]&amp;QUADRO[[#This Row],[L.ATUAL]],REFERENCIA!D:E,2,FALSE),IF(QUADRO[[#This Row],[F. REGISTRO]]="Gerente",2500,""))</f>
        <v/>
      </c>
      <c r="N700" s="31" t="inlineStr">
        <is>
          <t>Itaú</t>
        </is>
      </c>
      <c r="O700" s="147" t="n">
        <v>289</v>
      </c>
      <c r="P700" s="147" t="n">
        <v>94572</v>
      </c>
      <c r="Q700" s="147" t="n">
        <v>7</v>
      </c>
      <c r="R700" s="31" t="inlineStr">
        <is>
          <t>Corrente</t>
        </is>
      </c>
      <c r="S700" s="168" t="n"/>
      <c r="T700" s="147" t="n"/>
      <c r="U700" s="151" t="inlineStr">
        <is>
          <t>gbrsilva777@gmail.com</t>
        </is>
      </c>
      <c r="Z700" s="610" t="n"/>
    </row>
    <row r="701">
      <c r="A701" s="116" t="n">
        <v>1673</v>
      </c>
      <c r="B701" s="194" t="inlineStr">
        <is>
          <t>Ativo</t>
        </is>
      </c>
      <c r="C701" s="81" t="inlineStr">
        <is>
          <t>JOSE CLAUDIO GOMES FILHO</t>
        </is>
      </c>
      <c r="D701" s="126" t="inlineStr">
        <is>
          <t>483.063.058-25</t>
        </is>
      </c>
      <c r="E701" s="389" t="n">
        <v>22</v>
      </c>
      <c r="F701" s="389">
        <f>IFERROR(VLOOKUP(QUADRO[[#This Row],[L.ATUAL]],REFERENCIA!A:J,8,FALSE),"")</f>
        <v/>
      </c>
      <c r="G701" s="75" t="inlineStr">
        <is>
          <t>VENDEDOR</t>
        </is>
      </c>
      <c r="H701" s="75" t="inlineStr">
        <is>
          <t>GERENTE</t>
        </is>
      </c>
      <c r="I701" s="54" t="n">
        <v>45225</v>
      </c>
      <c r="J701" s="54">
        <f>IFERROR(QUADRO[[#This Row],[ADMISSAO]]+29,"")</f>
        <v/>
      </c>
      <c r="K701" s="54">
        <f>IFERROR(QUADRO[[#This Row],[EXP.30]]+60,"")</f>
        <v/>
      </c>
      <c r="L701" s="77" t="inlineStr">
        <is>
          <t>OK</t>
        </is>
      </c>
      <c r="M701" s="822">
        <f>IFERROR(VLOOKUP(QUADRO[[#This Row],[F. REGISTRO]]&amp;QUADRO[[#This Row],[L.ATUAL]],REFERENCIA!D:E,2,FALSE),IF(QUADRO[[#This Row],[F. REGISTRO]]="Gerente",2500,""))</f>
        <v/>
      </c>
      <c r="N701" s="54" t="inlineStr">
        <is>
          <t>SANTANDER</t>
        </is>
      </c>
      <c r="O701" s="116" t="n">
        <v>3812</v>
      </c>
      <c r="P701" s="116" t="n">
        <v>2013812</v>
      </c>
      <c r="Q701" s="116" t="n">
        <v>7</v>
      </c>
      <c r="R701" s="41" t="inlineStr">
        <is>
          <t>Corrente</t>
        </is>
      </c>
      <c r="S701" s="389" t="inlineStr">
        <is>
          <t>CPF</t>
        </is>
      </c>
      <c r="T701" s="389" t="n">
        <v>48306305825</v>
      </c>
      <c r="U701" s="503" t="inlineStr">
        <is>
          <t>JosE90.sp@hotmail.com</t>
        </is>
      </c>
      <c r="V701" s="63" t="n">
        <v>15997986349</v>
      </c>
      <c r="W701" s="64" t="n">
        <v>35303</v>
      </c>
      <c r="X701" s="64" t="n"/>
      <c r="Y701" s="295" t="n"/>
      <c r="Z701" s="246" t="n"/>
    </row>
    <row r="702" hidden="1" ht="15" customHeight="1" s="490">
      <c r="A702" s="728" t="n">
        <v>1701</v>
      </c>
      <c r="B702" s="11" t="inlineStr">
        <is>
          <t>Inativo</t>
        </is>
      </c>
      <c r="C702" s="75" t="inlineStr">
        <is>
          <t>GIULIA KAROLINE VAZ DE ANDRADE</t>
        </is>
      </c>
      <c r="D702" s="126" t="inlineStr">
        <is>
          <t>356.859.678-45</t>
        </is>
      </c>
      <c r="E702" s="389" t="n">
        <v>24</v>
      </c>
      <c r="F702" s="389">
        <f>IFERROR(VLOOKUP(QUADRO[[#This Row],[L.ATUAL]],REFERENCIA!A:J,8,FALSE),"")</f>
        <v/>
      </c>
      <c r="G702" s="75" t="inlineStr">
        <is>
          <t>Vendedor</t>
        </is>
      </c>
      <c r="H702" s="81" t="inlineStr">
        <is>
          <t xml:space="preserve">Vendedor </t>
        </is>
      </c>
      <c r="I702" s="83" t="n">
        <v>45244</v>
      </c>
      <c r="J702" s="83">
        <f>IFERROR(QUADRO[[#This Row],[ADMISSAO]]+29,"")</f>
        <v/>
      </c>
      <c r="K702" s="83">
        <f>IFERROR(QUADRO[[#This Row],[EXP.30]]+60,"")</f>
        <v/>
      </c>
      <c r="L702" s="51" t="inlineStr">
        <is>
          <t>OK</t>
        </is>
      </c>
      <c r="M702" s="829">
        <f>IFERROR(VLOOKUP(QUADRO[[#This Row],[F. REGISTRO]]&amp;QUADRO[[#This Row],[L.ATUAL]],REFERENCIA!D:E,2,FALSE),IF(QUADRO[[#This Row],[F. REGISTRO]]="Gerente",2500,""))</f>
        <v/>
      </c>
      <c r="N702" s="31" t="inlineStr">
        <is>
          <t>Itaú</t>
        </is>
      </c>
      <c r="O702" s="147" t="n">
        <v>4985</v>
      </c>
      <c r="P702" s="147" t="n">
        <v>31041</v>
      </c>
      <c r="Q702" s="147" t="n">
        <v>8</v>
      </c>
      <c r="R702" s="31" t="inlineStr">
        <is>
          <t>Corrente</t>
        </is>
      </c>
      <c r="S702" s="168" t="n"/>
      <c r="T702" s="147" t="n">
        <v>19989696602</v>
      </c>
      <c r="U702" s="84" t="n"/>
      <c r="Z702" s="610" t="n"/>
    </row>
    <row r="703" hidden="1" ht="15" customHeight="1" s="490">
      <c r="A703" s="728" t="n">
        <v>1702</v>
      </c>
      <c r="B703" s="11" t="inlineStr">
        <is>
          <t>Inativo</t>
        </is>
      </c>
      <c r="C703" s="310" t="inlineStr">
        <is>
          <t>CARLOS EDUARDO DE SOUZA PORTO</t>
        </is>
      </c>
      <c r="D703" s="126" t="inlineStr">
        <is>
          <t>040.633.202-94</t>
        </is>
      </c>
      <c r="E703" s="168" t="n">
        <v>38</v>
      </c>
      <c r="F703" s="389">
        <f>IFERROR(VLOOKUP(QUADRO[[#This Row],[L.ATUAL]],REFERENCIA!A:J,8,FALSE),"")</f>
        <v/>
      </c>
      <c r="G703" s="75" t="inlineStr">
        <is>
          <t>Vendedor</t>
        </is>
      </c>
      <c r="H703" s="75" t="inlineStr">
        <is>
          <t>Vendedor</t>
        </is>
      </c>
      <c r="I703" s="54" t="n">
        <v>45338</v>
      </c>
      <c r="J703" s="54">
        <f>IFERROR(QUADRO[[#This Row],[ADMISSAO]]+29,"")</f>
        <v/>
      </c>
      <c r="K703" s="54">
        <f>IFERROR(QUADRO[[#This Row],[EXP.30]]+60,"")</f>
        <v/>
      </c>
      <c r="L703" s="77" t="inlineStr">
        <is>
          <t>OK</t>
        </is>
      </c>
      <c r="M703" s="835">
        <f>IFERROR(VLOOKUP(QUADRO[[#This Row],[F. REGISTRO]]&amp;QUADRO[[#This Row],[L.ATUAL]],REFERENCIA!D:E,2,FALSE),IF(QUADRO[[#This Row],[F. REGISTRO]]="Gerente",2500,""))</f>
        <v/>
      </c>
      <c r="N703" s="54" t="inlineStr">
        <is>
          <t>SANTANDER</t>
        </is>
      </c>
      <c r="O703" s="116" t="n">
        <v>4168</v>
      </c>
      <c r="P703" s="116" t="n">
        <v>71025041</v>
      </c>
      <c r="Q703" s="116" t="n">
        <v>9</v>
      </c>
      <c r="R703" s="41" t="inlineStr">
        <is>
          <t>Corrente</t>
        </is>
      </c>
      <c r="S703" s="389" t="inlineStr">
        <is>
          <t>CPF</t>
        </is>
      </c>
      <c r="T703" s="249" t="n">
        <v>4063320294</v>
      </c>
      <c r="U703" s="250" t="n"/>
      <c r="V703" s="540" t="n"/>
      <c r="W703" s="542" t="n">
        <v>37517</v>
      </c>
      <c r="X703" s="542" t="n"/>
      <c r="Y703" s="294" t="n"/>
      <c r="Z703" s="611" t="n"/>
    </row>
    <row r="704" hidden="1" ht="15" customHeight="1" s="490">
      <c r="A704" s="728" t="n">
        <v>1703</v>
      </c>
      <c r="B704" s="11" t="inlineStr">
        <is>
          <t>Inativo</t>
        </is>
      </c>
      <c r="C704" s="75" t="inlineStr">
        <is>
          <t>BRUNO SILVA IZIDORIO</t>
        </is>
      </c>
      <c r="D704" s="126" t="inlineStr">
        <is>
          <t>489.879.428-99</t>
        </is>
      </c>
      <c r="E704" s="389" t="n">
        <v>4</v>
      </c>
      <c r="F704" s="389">
        <f>IFERROR(VLOOKUP(QUADRO[[#This Row],[L.ATUAL]],REFERENCIA!A:J,8,FALSE),"")</f>
        <v/>
      </c>
      <c r="G704" s="75" t="inlineStr">
        <is>
          <t xml:space="preserve">Vendedor </t>
        </is>
      </c>
      <c r="H704" s="81" t="inlineStr">
        <is>
          <t>Vendedor</t>
        </is>
      </c>
      <c r="I704" s="83" t="n">
        <v>45244</v>
      </c>
      <c r="J704" s="83">
        <f>IFERROR(QUADRO[[#This Row],[ADMISSAO]]+29,"")</f>
        <v/>
      </c>
      <c r="K704" s="83">
        <f>IFERROR(QUADRO[[#This Row],[EXP.30]]+60,"")</f>
        <v/>
      </c>
      <c r="L704" s="51" t="n"/>
      <c r="M704" s="829">
        <f>IFERROR(VLOOKUP(QUADRO[[#This Row],[F. REGISTRO]]&amp;QUADRO[[#This Row],[L.ATUAL]],REFERENCIA!D:E,2,FALSE),IF(QUADRO[[#This Row],[F. REGISTRO]]="Gerente",2500,""))</f>
        <v/>
      </c>
      <c r="N704" s="31" t="inlineStr">
        <is>
          <t>Itaú</t>
        </is>
      </c>
      <c r="O704" s="147" t="n">
        <v>7207</v>
      </c>
      <c r="P704" s="147" t="n">
        <v>71030</v>
      </c>
      <c r="Q704" s="147" t="n">
        <v>7</v>
      </c>
      <c r="R704" s="31" t="inlineStr">
        <is>
          <t>Corrente</t>
        </is>
      </c>
      <c r="S704" s="168" t="n"/>
      <c r="T704" s="147" t="n"/>
      <c r="U704" s="151" t="inlineStr">
        <is>
          <t>brunoizidorio33@gmail.com</t>
        </is>
      </c>
      <c r="V704" s="294" t="n"/>
      <c r="W704" s="294" t="n"/>
      <c r="X704" s="294" t="n"/>
      <c r="Y704" s="294" t="n"/>
      <c r="Z704" s="611" t="n"/>
    </row>
    <row r="705" hidden="1" ht="15" customHeight="1" s="490">
      <c r="A705" s="728" t="n">
        <v>1704</v>
      </c>
      <c r="B705" s="11" t="inlineStr">
        <is>
          <t>Inativo</t>
        </is>
      </c>
      <c r="C705" s="75" t="inlineStr">
        <is>
          <t>GUSTAVO JOSE MAYRINK LANA</t>
        </is>
      </c>
      <c r="D705" s="126" t="inlineStr">
        <is>
          <t>132.366.346-00</t>
        </is>
      </c>
      <c r="E705" s="389" t="n">
        <v>25</v>
      </c>
      <c r="F705" s="389">
        <f>IFERROR(VLOOKUP(QUADRO[[#This Row],[L.ATUAL]],REFERENCIA!A:J,8,FALSE),"")</f>
        <v/>
      </c>
      <c r="G705" s="75" t="inlineStr">
        <is>
          <t>Vendedor</t>
        </is>
      </c>
      <c r="H705" s="75" t="inlineStr">
        <is>
          <t>Vendedor</t>
        </is>
      </c>
      <c r="I705" s="54" t="n">
        <v>45244</v>
      </c>
      <c r="J705" s="54">
        <f>IFERROR(QUADRO[[#This Row],[ADMISSAO]]+29,"")</f>
        <v/>
      </c>
      <c r="K705" s="54">
        <f>IFERROR(QUADRO[[#This Row],[EXP.30]]+60,"")</f>
        <v/>
      </c>
      <c r="L705" s="77" t="inlineStr">
        <is>
          <t>OK</t>
        </is>
      </c>
      <c r="M705" s="835">
        <f>IFERROR(VLOOKUP(QUADRO[[#This Row],[F. REGISTRO]]&amp;QUADRO[[#This Row],[L.ATUAL]],REFERENCIA!D:E,2,FALSE),IF(QUADRO[[#This Row],[F. REGISTRO]]="Gerente",2500,""))</f>
        <v/>
      </c>
      <c r="N705" s="41" t="inlineStr">
        <is>
          <t>Itaú</t>
        </is>
      </c>
      <c r="O705" s="116" t="n">
        <v>6960</v>
      </c>
      <c r="P705" s="116" t="n">
        <v>65821</v>
      </c>
      <c r="Q705" s="116" t="n">
        <v>6</v>
      </c>
      <c r="R705" s="41" t="inlineStr">
        <is>
          <t>Corrente</t>
        </is>
      </c>
      <c r="S705" s="389" t="n"/>
      <c r="T705" s="518" t="n">
        <v>13236634600</v>
      </c>
      <c r="U705" s="250" t="n"/>
      <c r="V705" s="294" t="n"/>
      <c r="W705" s="294" t="n"/>
      <c r="X705" s="294" t="n"/>
      <c r="Y705" s="294" t="n"/>
      <c r="Z705" s="611" t="n"/>
    </row>
    <row r="706" hidden="1" ht="15" customHeight="1" s="490">
      <c r="A706" s="728" t="n">
        <v>1705</v>
      </c>
      <c r="B706" s="11" t="inlineStr">
        <is>
          <t>Inativo</t>
        </is>
      </c>
      <c r="C706" s="75" t="inlineStr">
        <is>
          <t>MILENE ROCHA MACEDA MATTOS</t>
        </is>
      </c>
      <c r="D706" s="116" t="inlineStr">
        <is>
          <t>498.876.498-21</t>
        </is>
      </c>
      <c r="E706" s="389" t="n">
        <v>37</v>
      </c>
      <c r="F706" s="389">
        <f>IFERROR(VLOOKUP(QUADRO[[#This Row],[L.ATUAL]],REFERENCIA!A:J,8,FALSE),"")</f>
        <v/>
      </c>
      <c r="G706" s="75" t="inlineStr">
        <is>
          <t>Vendedor</t>
        </is>
      </c>
      <c r="H706" s="81" t="inlineStr">
        <is>
          <t>Vendedor</t>
        </is>
      </c>
      <c r="I706" s="83" t="n">
        <v>45246</v>
      </c>
      <c r="J706" s="83">
        <f>IFERROR(QUADRO[[#This Row],[ADMISSAO]]+29,"")</f>
        <v/>
      </c>
      <c r="K706" s="83">
        <f>IFERROR(QUADRO[[#This Row],[EXP.30]]+60,"")</f>
        <v/>
      </c>
      <c r="L706" s="51" t="n"/>
      <c r="M706" s="829">
        <f>IFERROR(VLOOKUP(QUADRO[[#This Row],[F. REGISTRO]]&amp;QUADRO[[#This Row],[L.ATUAL]],REFERENCIA!D:E,2,FALSE),IF(QUADRO[[#This Row],[F. REGISTRO]]="Gerente",2500,""))</f>
        <v/>
      </c>
      <c r="N706" s="31" t="inlineStr">
        <is>
          <t>Itaú</t>
        </is>
      </c>
      <c r="O706" s="147" t="n">
        <v>774</v>
      </c>
      <c r="P706" s="147" t="n">
        <v>93112</v>
      </c>
      <c r="Q706" s="147" t="n">
        <v>5</v>
      </c>
      <c r="R706" s="31" t="inlineStr">
        <is>
          <t>Corrente</t>
        </is>
      </c>
      <c r="S706" s="168" t="n"/>
      <c r="T706" s="147" t="n">
        <v>11970960674</v>
      </c>
      <c r="U706" s="84" t="n"/>
      <c r="Z706" s="610" t="n"/>
    </row>
    <row r="707" hidden="1" ht="15" customHeight="1" s="490">
      <c r="A707" s="728" t="n">
        <v>1706</v>
      </c>
      <c r="B707" s="11" t="inlineStr">
        <is>
          <t>Inativo</t>
        </is>
      </c>
      <c r="C707" s="75" t="inlineStr">
        <is>
          <t>ALANA DE SOUZA MENDES</t>
        </is>
      </c>
      <c r="D707" s="116" t="inlineStr">
        <is>
          <t>030.407.541-81</t>
        </is>
      </c>
      <c r="E707" s="389" t="n">
        <v>35</v>
      </c>
      <c r="F707" s="389">
        <f>IFERROR(VLOOKUP(QUADRO[[#This Row],[L.ATUAL]],REFERENCIA!A:J,8,FALSE),"")</f>
        <v/>
      </c>
      <c r="G707" s="75" t="inlineStr">
        <is>
          <t>Vendedor</t>
        </is>
      </c>
      <c r="H707" s="81" t="n"/>
      <c r="I707" s="83" t="n">
        <v>45253</v>
      </c>
      <c r="J707" s="83">
        <f>IFERROR(QUADRO[[#This Row],[ADMISSAO]]+29,"")</f>
        <v/>
      </c>
      <c r="K707" s="83">
        <f>IFERROR(QUADRO[[#This Row],[EXP.30]]+60,"")</f>
        <v/>
      </c>
      <c r="L707" s="51" t="inlineStr">
        <is>
          <t>OK</t>
        </is>
      </c>
      <c r="M707" s="829">
        <f>IFERROR(VLOOKUP(QUADRO[[#This Row],[F. REGISTRO]]&amp;QUADRO[[#This Row],[L.ATUAL]],REFERENCIA!D:E,2,FALSE),IF(QUADRO[[#This Row],[F. REGISTRO]]="Gerente",2500,""))</f>
        <v/>
      </c>
      <c r="N707" s="31" t="inlineStr">
        <is>
          <t>Itaú</t>
        </is>
      </c>
      <c r="O707" s="147" t="n"/>
      <c r="P707" s="147" t="n"/>
      <c r="Q707" s="147" t="n"/>
      <c r="R707" s="31" t="inlineStr">
        <is>
          <t>Corrente</t>
        </is>
      </c>
      <c r="S707" s="168" t="n"/>
      <c r="T707" s="147" t="n">
        <v>63984782040</v>
      </c>
      <c r="U707" s="84" t="n"/>
      <c r="Z707" s="610" t="n"/>
    </row>
    <row r="708" customFormat="1" s="556">
      <c r="A708" s="424" t="n">
        <v>1683</v>
      </c>
      <c r="B708" s="554" t="inlineStr">
        <is>
          <t>Ativo</t>
        </is>
      </c>
      <c r="C708" s="571" t="inlineStr">
        <is>
          <t>VICTOR ROBERTO DOS SANTOS ROSA</t>
        </is>
      </c>
      <c r="D708" s="558" t="inlineStr">
        <is>
          <t>493.653.928-70</t>
        </is>
      </c>
      <c r="E708" s="723" t="n">
        <v>9</v>
      </c>
      <c r="F708" s="389">
        <f>IFERROR(VLOOKUP(QUADRO[[#This Row],[L.ATUAL]],REFERENCIA!A:J,8,FALSE),"")</f>
        <v/>
      </c>
      <c r="G708" s="571" t="inlineStr">
        <is>
          <t>VENDEDOR</t>
        </is>
      </c>
      <c r="H708" s="571" t="inlineStr">
        <is>
          <t>VENDEDOR</t>
        </is>
      </c>
      <c r="I708" s="406" t="n">
        <v>45231</v>
      </c>
      <c r="J708" s="406">
        <f>IFERROR(QUADRO[[#This Row],[ADMISSAO]]+29,"")</f>
        <v/>
      </c>
      <c r="K708" s="406">
        <f>IFERROR(QUADRO[[#This Row],[EXP.30]]+60,"")</f>
        <v/>
      </c>
      <c r="L708" s="343" t="inlineStr">
        <is>
          <t>OK</t>
        </is>
      </c>
      <c r="M708" s="827">
        <f>IFERROR(VLOOKUP(QUADRO[[#This Row],[F. REGISTRO]]&amp;QUADRO[[#This Row],[L.ATUAL]],REFERENCIA!D:E,2,FALSE),IF(QUADRO[[#This Row],[F. REGISTRO]]="Gerente",2500,""))</f>
        <v/>
      </c>
      <c r="N708" s="406" t="inlineStr">
        <is>
          <t>SANTANDER</t>
        </is>
      </c>
      <c r="O708" s="424" t="n">
        <v>33</v>
      </c>
      <c r="P708" s="424" t="n">
        <v>2009861</v>
      </c>
      <c r="Q708" s="424" t="n">
        <v>8</v>
      </c>
      <c r="R708" s="573" t="inlineStr">
        <is>
          <t>Corrente</t>
        </is>
      </c>
      <c r="S708" s="723" t="n"/>
      <c r="T708" s="723" t="n"/>
      <c r="U708" s="560" t="inlineStr">
        <is>
          <t>vitorrobErtob182@gmail.com</t>
        </is>
      </c>
      <c r="V708" s="411" t="n"/>
      <c r="W708" s="412" t="n">
        <v>36321</v>
      </c>
      <c r="X708" s="412" t="inlineStr">
        <is>
          <t>SIM</t>
        </is>
      </c>
      <c r="Y708" s="413" t="n"/>
      <c r="Z708" s="412" t="n"/>
    </row>
    <row r="709" hidden="1" ht="15" customHeight="1" s="490">
      <c r="A709" s="728" t="n">
        <v>1708</v>
      </c>
      <c r="B709" s="11" t="inlineStr">
        <is>
          <t>Inativo</t>
        </is>
      </c>
      <c r="C709" s="81" t="inlineStr">
        <is>
          <t>LUCCA ANSELMO LAZZARI PELUSO</t>
        </is>
      </c>
      <c r="D709" s="82" t="n">
        <v>12499194952</v>
      </c>
      <c r="E709" s="168" t="n">
        <v>24</v>
      </c>
      <c r="F709" s="389">
        <f>IFERROR(VLOOKUP(QUADRO[[#This Row],[L.ATUAL]],REFERENCIA!A:J,8,FALSE),"")</f>
        <v/>
      </c>
      <c r="G709" s="81" t="inlineStr">
        <is>
          <t>Vendedor</t>
        </is>
      </c>
      <c r="H709" s="81" t="inlineStr">
        <is>
          <t>Vendedor</t>
        </is>
      </c>
      <c r="I709" s="83" t="n">
        <v>45254</v>
      </c>
      <c r="J709" s="83">
        <f>IFERROR(QUADRO[[#This Row],[ADMISSAO]]+29,"")</f>
        <v/>
      </c>
      <c r="K709" s="83">
        <f>IFERROR(QUADRO[[#This Row],[EXP.30]]+60,"")</f>
        <v/>
      </c>
      <c r="L709" s="51" t="inlineStr">
        <is>
          <t>Sem registro</t>
        </is>
      </c>
      <c r="M709" s="829">
        <f>IFERROR(VLOOKUP(QUADRO[[#This Row],[F. REGISTRO]]&amp;QUADRO[[#This Row],[L.ATUAL]],REFERENCIA!D:E,2,FALSE),IF(QUADRO[[#This Row],[F. REGISTRO]]="Gerente",2500,""))</f>
        <v/>
      </c>
      <c r="N709" s="31" t="inlineStr">
        <is>
          <t>Itaú</t>
        </is>
      </c>
      <c r="O709" s="147" t="n">
        <v>6260</v>
      </c>
      <c r="P709" s="147" t="n">
        <v>41442</v>
      </c>
      <c r="Q709" s="147" t="n">
        <v>7</v>
      </c>
      <c r="R709" s="31" t="inlineStr">
        <is>
          <t>Corrente</t>
        </is>
      </c>
      <c r="S709" s="168" t="n"/>
      <c r="T709" s="82" t="n">
        <v>12499194952</v>
      </c>
      <c r="U709" s="84" t="n"/>
      <c r="Z709" s="610" t="n"/>
    </row>
    <row r="710" hidden="1" ht="15" customHeight="1" s="490">
      <c r="A710" s="728" t="n">
        <v>1709</v>
      </c>
      <c r="B710" s="11" t="inlineStr">
        <is>
          <t>Inativo</t>
        </is>
      </c>
      <c r="C710" s="235" t="inlineStr">
        <is>
          <t>FRANCIELY SOBRINHO TEIXEIRA</t>
        </is>
      </c>
      <c r="D710" s="126" t="inlineStr">
        <is>
          <t>449.788.148-20</t>
        </is>
      </c>
      <c r="E710" s="389" t="n">
        <v>39</v>
      </c>
      <c r="F710" s="389">
        <f>IFERROR(VLOOKUP(QUADRO[[#This Row],[L.ATUAL]],REFERENCIA!A:J,8,FALSE),"")</f>
        <v/>
      </c>
      <c r="G710" s="75" t="inlineStr">
        <is>
          <t>Vendedor</t>
        </is>
      </c>
      <c r="H710" s="81" t="inlineStr">
        <is>
          <t>Vendedor</t>
        </is>
      </c>
      <c r="I710" s="83" t="n">
        <v>45254</v>
      </c>
      <c r="J710" s="83">
        <f>IFERROR(QUADRO[[#This Row],[ADMISSAO]]+29,"")</f>
        <v/>
      </c>
      <c r="K710" s="83">
        <f>IFERROR(QUADRO[[#This Row],[EXP.30]]+60,"")</f>
        <v/>
      </c>
      <c r="L710" s="51" t="inlineStr">
        <is>
          <t>OK</t>
        </is>
      </c>
      <c r="M710" s="829">
        <f>IFERROR(VLOOKUP(QUADRO[[#This Row],[F. REGISTRO]]&amp;QUADRO[[#This Row],[L.ATUAL]],REFERENCIA!D:E,2,FALSE),IF(QUADRO[[#This Row],[F. REGISTRO]]="Gerente",2500,""))</f>
        <v/>
      </c>
      <c r="N710" s="31" t="inlineStr">
        <is>
          <t>Itaú</t>
        </is>
      </c>
      <c r="O710" s="147" t="n">
        <v>7851</v>
      </c>
      <c r="P710" s="147" t="n">
        <v>29586</v>
      </c>
      <c r="Q710" s="147" t="n">
        <v>0</v>
      </c>
      <c r="R710" s="31" t="inlineStr">
        <is>
          <t>Corrente</t>
        </is>
      </c>
      <c r="S710" s="168" t="n"/>
      <c r="T710" s="147" t="n">
        <v>67992129009</v>
      </c>
      <c r="U710" s="84" t="n"/>
      <c r="Z710" s="610" t="n"/>
    </row>
    <row r="711" hidden="1" ht="15" customHeight="1" s="490">
      <c r="A711" s="728" t="n">
        <v>1710</v>
      </c>
      <c r="B711" s="11" t="inlineStr">
        <is>
          <t>Inativo</t>
        </is>
      </c>
      <c r="C711" s="235" t="inlineStr">
        <is>
          <t>JOAO VITOR PINHEIRO</t>
        </is>
      </c>
      <c r="D711" s="182" t="inlineStr">
        <is>
          <t>072.884.021-93</t>
        </is>
      </c>
      <c r="E711" s="389" t="n">
        <v>23</v>
      </c>
      <c r="F711" s="389">
        <f>IFERROR(VLOOKUP(QUADRO[[#This Row],[L.ATUAL]],REFERENCIA!A:J,8,FALSE),"")</f>
        <v/>
      </c>
      <c r="G711" s="75" t="inlineStr">
        <is>
          <t>Vendedor</t>
        </is>
      </c>
      <c r="H711" s="81" t="inlineStr">
        <is>
          <t>Vendedor</t>
        </is>
      </c>
      <c r="I711" s="83" t="n">
        <v>45254</v>
      </c>
      <c r="J711" s="83">
        <f>IFERROR(QUADRO[[#This Row],[ADMISSAO]]+29,"")</f>
        <v/>
      </c>
      <c r="K711" s="83">
        <f>IFERROR(QUADRO[[#This Row],[EXP.30]]+60,"")</f>
        <v/>
      </c>
      <c r="L711" s="51" t="inlineStr">
        <is>
          <t>PENDENTE</t>
        </is>
      </c>
      <c r="M711" s="829">
        <f>IFERROR(VLOOKUP(QUADRO[[#This Row],[F. REGISTRO]]&amp;QUADRO[[#This Row],[L.ATUAL]],REFERENCIA!D:E,2,FALSE),IF(QUADRO[[#This Row],[F. REGISTRO]]="Gerente",2500,""))</f>
        <v/>
      </c>
      <c r="N711" s="31" t="inlineStr">
        <is>
          <t>Itaú</t>
        </is>
      </c>
      <c r="O711" s="147" t="n">
        <v>1023</v>
      </c>
      <c r="P711" s="147" t="n">
        <v>49280</v>
      </c>
      <c r="Q711" s="147" t="n">
        <v>2</v>
      </c>
      <c r="R711" s="31" t="inlineStr">
        <is>
          <t>Corrente</t>
        </is>
      </c>
      <c r="S711" s="168" t="n"/>
      <c r="T711" s="147" t="n">
        <v>67998756620</v>
      </c>
      <c r="U711" s="84" t="n"/>
      <c r="Z711" s="610" t="n"/>
    </row>
    <row r="712" hidden="1" ht="15" customHeight="1" s="490">
      <c r="A712" s="728" t="n">
        <v>1711</v>
      </c>
      <c r="B712" s="11" t="inlineStr">
        <is>
          <t>Inativo</t>
        </is>
      </c>
      <c r="C712" s="75" t="inlineStr">
        <is>
          <t>JOAO VITOR CLARO DOS SANTOS</t>
        </is>
      </c>
      <c r="D712" s="116" t="inlineStr">
        <is>
          <t>020.463.516-62</t>
        </is>
      </c>
      <c r="E712" s="389" t="n">
        <v>26</v>
      </c>
      <c r="F712" s="389">
        <f>IFERROR(VLOOKUP(QUADRO[[#This Row],[L.ATUAL]],REFERENCIA!A:J,8,FALSE),"")</f>
        <v/>
      </c>
      <c r="G712" s="75" t="inlineStr">
        <is>
          <t>Vendedor</t>
        </is>
      </c>
      <c r="H712" s="75" t="inlineStr">
        <is>
          <t>Vendedor</t>
        </is>
      </c>
      <c r="I712" s="54" t="n">
        <v>45254</v>
      </c>
      <c r="J712" s="54">
        <f>IFERROR(QUADRO[[#This Row],[ADMISSAO]]+29,"")</f>
        <v/>
      </c>
      <c r="K712" s="54">
        <f>IFERROR(QUADRO[[#This Row],[EXP.30]]+60,"")</f>
        <v/>
      </c>
      <c r="L712" s="77" t="inlineStr">
        <is>
          <t>OK</t>
        </is>
      </c>
      <c r="M712" s="835">
        <f>IFERROR(VLOOKUP(QUADRO[[#This Row],[F. REGISTRO]]&amp;QUADRO[[#This Row],[L.ATUAL]],REFERENCIA!D:E,2,FALSE),IF(QUADRO[[#This Row],[F. REGISTRO]]="Gerente",2500,""))</f>
        <v/>
      </c>
      <c r="N712" s="41" t="inlineStr">
        <is>
          <t>Itaú</t>
        </is>
      </c>
      <c r="O712" s="116" t="n">
        <v>5636</v>
      </c>
      <c r="P712" s="116" t="n">
        <v>54480</v>
      </c>
      <c r="Q712" s="116" t="n">
        <v>0</v>
      </c>
      <c r="R712" s="41" t="inlineStr">
        <is>
          <t>Corrente</t>
        </is>
      </c>
      <c r="S712" s="389" t="n"/>
      <c r="T712" s="116" t="n"/>
      <c r="U712" s="291" t="inlineStr">
        <is>
          <t>joaovitorclaro54@gmail.com</t>
        </is>
      </c>
      <c r="Z712" s="610" t="n"/>
    </row>
    <row r="713" hidden="1" ht="15" customHeight="1" s="490">
      <c r="A713" s="728" t="n">
        <v>1712</v>
      </c>
      <c r="B713" s="11" t="inlineStr">
        <is>
          <t>Inativo</t>
        </is>
      </c>
      <c r="C713" s="75" t="inlineStr">
        <is>
          <t>GUILHERME CASTANHO JOCHI</t>
        </is>
      </c>
      <c r="D713" s="75" t="inlineStr">
        <is>
          <t>448.932.148-10</t>
        </is>
      </c>
      <c r="E713" s="389" t="n">
        <v>22</v>
      </c>
      <c r="F713" s="389">
        <f>IFERROR(VLOOKUP(QUADRO[[#This Row],[L.ATUAL]],REFERENCIA!A:J,8,FALSE),"")</f>
        <v/>
      </c>
      <c r="G713" s="75" t="inlineStr">
        <is>
          <t>Vendedor</t>
        </is>
      </c>
      <c r="H713" s="81" t="inlineStr">
        <is>
          <t>Vendedor</t>
        </is>
      </c>
      <c r="I713" s="83" t="n">
        <v>45254</v>
      </c>
      <c r="J713" s="83">
        <f>IFERROR(QUADRO[[#This Row],[ADMISSAO]]+29,"")</f>
        <v/>
      </c>
      <c r="K713" s="83">
        <f>IFERROR(QUADRO[[#This Row],[EXP.30]]+60,"")</f>
        <v/>
      </c>
      <c r="L713" s="51" t="inlineStr">
        <is>
          <t>OK</t>
        </is>
      </c>
      <c r="M713" s="829">
        <f>IFERROR(VLOOKUP(QUADRO[[#This Row],[F. REGISTRO]]&amp;QUADRO[[#This Row],[L.ATUAL]],REFERENCIA!D:E,2,FALSE),IF(QUADRO[[#This Row],[F. REGISTRO]]="Gerente",2500,""))</f>
        <v/>
      </c>
      <c r="N713" s="31" t="inlineStr">
        <is>
          <t>Itaú</t>
        </is>
      </c>
      <c r="O713" s="147" t="n">
        <v>5297</v>
      </c>
      <c r="P713" s="147" t="n">
        <v>16146</v>
      </c>
      <c r="Q713" s="147" t="n">
        <v>4</v>
      </c>
      <c r="R713" s="31" t="inlineStr">
        <is>
          <t>Corrente</t>
        </is>
      </c>
      <c r="S713" s="168" t="n"/>
      <c r="T713" s="147" t="n">
        <v>15998017826</v>
      </c>
      <c r="U713" s="84" t="n"/>
      <c r="Z713" s="610" t="n"/>
    </row>
    <row r="714" hidden="1" ht="15" customHeight="1" s="490">
      <c r="A714" s="728" t="n">
        <v>1713</v>
      </c>
      <c r="B714" s="11" t="inlineStr">
        <is>
          <t>Inativo</t>
        </is>
      </c>
      <c r="C714" s="75" t="inlineStr">
        <is>
          <t>JORDAN MONTEIRO GASPAR</t>
        </is>
      </c>
      <c r="D714" s="75" t="inlineStr">
        <is>
          <t>083.692.573-48</t>
        </is>
      </c>
      <c r="E714" s="389" t="n">
        <v>13</v>
      </c>
      <c r="F714" s="389">
        <f>IFERROR(VLOOKUP(QUADRO[[#This Row],[L.ATUAL]],REFERENCIA!A:J,8,FALSE),"")</f>
        <v/>
      </c>
      <c r="G714" s="75" t="inlineStr">
        <is>
          <t>Vendedor</t>
        </is>
      </c>
      <c r="H714" s="81" t="inlineStr">
        <is>
          <t>Vendedor</t>
        </is>
      </c>
      <c r="I714" s="83" t="n">
        <v>45254</v>
      </c>
      <c r="J714" s="83">
        <f>IFERROR(QUADRO[[#This Row],[ADMISSAO]]+29,"")</f>
        <v/>
      </c>
      <c r="K714" s="83">
        <f>IFERROR(QUADRO[[#This Row],[EXP.30]]+60,"")</f>
        <v/>
      </c>
      <c r="L714" s="51" t="inlineStr">
        <is>
          <t>OK</t>
        </is>
      </c>
      <c r="M714" s="829">
        <f>IFERROR(VLOOKUP(QUADRO[[#This Row],[F. REGISTRO]]&amp;QUADRO[[#This Row],[L.ATUAL]],REFERENCIA!D:E,2,FALSE),IF(QUADRO[[#This Row],[F. REGISTRO]]="Gerente",2500,""))</f>
        <v/>
      </c>
      <c r="N714" s="31" t="inlineStr">
        <is>
          <t>Itaú</t>
        </is>
      </c>
      <c r="O714" s="147" t="n">
        <v>7432</v>
      </c>
      <c r="P714" s="147" t="n">
        <v>33525</v>
      </c>
      <c r="Q714" s="147" t="n">
        <v>0</v>
      </c>
      <c r="R714" s="31" t="inlineStr">
        <is>
          <t>Corrente</t>
        </is>
      </c>
      <c r="S714" s="168" t="n"/>
      <c r="T714" s="147" t="n">
        <v>15981196998</v>
      </c>
      <c r="U714" s="84" t="n"/>
      <c r="Z714" s="610" t="n"/>
    </row>
    <row r="715" hidden="1" ht="15" customHeight="1" s="490">
      <c r="A715" s="728" t="n">
        <v>1714</v>
      </c>
      <c r="B715" s="11" t="inlineStr">
        <is>
          <t>Inativo</t>
        </is>
      </c>
      <c r="C715" s="75" t="inlineStr">
        <is>
          <t>MAURICIO HENRIQUE MARTINS</t>
        </is>
      </c>
      <c r="D715" s="126" t="inlineStr">
        <is>
          <t>340.345.578-50</t>
        </is>
      </c>
      <c r="E715" s="389" t="n">
        <v>22</v>
      </c>
      <c r="F715" s="389">
        <f>IFERROR(VLOOKUP(QUADRO[[#This Row],[L.ATUAL]],REFERENCIA!A:J,8,FALSE),"")</f>
        <v/>
      </c>
      <c r="G715" s="75" t="inlineStr">
        <is>
          <t xml:space="preserve">Vendedor </t>
        </is>
      </c>
      <c r="H715" s="81" t="inlineStr">
        <is>
          <t>Vendedor</t>
        </is>
      </c>
      <c r="I715" s="251" t="n">
        <v>45254</v>
      </c>
      <c r="J715" s="83">
        <f>IFERROR(QUADRO[[#This Row],[ADMISSAO]]+29,"")</f>
        <v/>
      </c>
      <c r="K715" s="83">
        <f>IFERROR(QUADRO[[#This Row],[EXP.30]]+60,"")</f>
        <v/>
      </c>
      <c r="L715" s="51" t="inlineStr">
        <is>
          <t>OK</t>
        </is>
      </c>
      <c r="M715" s="829">
        <f>IFERROR(VLOOKUP(QUADRO[[#This Row],[F. REGISTRO]]&amp;QUADRO[[#This Row],[L.ATUAL]],REFERENCIA!D:E,2,FALSE),IF(QUADRO[[#This Row],[F. REGISTRO]]="Gerente",2500,""))</f>
        <v/>
      </c>
      <c r="N715" s="31" t="inlineStr">
        <is>
          <t>Itaú</t>
        </is>
      </c>
      <c r="O715" s="147" t="n">
        <v>6468</v>
      </c>
      <c r="P715" s="147" t="n">
        <v>30197</v>
      </c>
      <c r="Q715" s="147" t="n">
        <v>0</v>
      </c>
      <c r="R715" s="31" t="inlineStr">
        <is>
          <t>Corrente</t>
        </is>
      </c>
      <c r="S715" s="168" t="n"/>
      <c r="T715" s="147" t="inlineStr">
        <is>
          <t>340.345.578-50</t>
        </is>
      </c>
      <c r="U715" s="84" t="n"/>
      <c r="Z715" s="610" t="n"/>
    </row>
    <row r="716" hidden="1" ht="15" customHeight="1" s="490">
      <c r="A716" s="728" t="n">
        <v>1715</v>
      </c>
      <c r="B716" s="11" t="inlineStr">
        <is>
          <t>Inativo</t>
        </is>
      </c>
      <c r="C716" s="75" t="inlineStr">
        <is>
          <t>GABRIELLI DE ALMEIDA PRADO</t>
        </is>
      </c>
      <c r="D716" s="126" t="inlineStr">
        <is>
          <t>403.218.618-92</t>
        </is>
      </c>
      <c r="E716" s="389" t="n">
        <v>37</v>
      </c>
      <c r="F716" s="389">
        <f>IFERROR(VLOOKUP(QUADRO[[#This Row],[L.ATUAL]],REFERENCIA!A:J,8,FALSE),"")</f>
        <v/>
      </c>
      <c r="G716" s="75" t="inlineStr">
        <is>
          <t>Caixa</t>
        </is>
      </c>
      <c r="H716" s="81" t="inlineStr">
        <is>
          <t>Caixa</t>
        </is>
      </c>
      <c r="I716" s="83" t="n">
        <v>45254</v>
      </c>
      <c r="J716" s="83">
        <f>IFERROR(QUADRO[[#This Row],[ADMISSAO]]+29,"")</f>
        <v/>
      </c>
      <c r="K716" s="83">
        <f>IFERROR(QUADRO[[#This Row],[EXP.30]]+60,"")</f>
        <v/>
      </c>
      <c r="L716" s="51" t="inlineStr">
        <is>
          <t>OK</t>
        </is>
      </c>
      <c r="M716" s="829">
        <f>IFERROR(VLOOKUP(QUADRO[[#This Row],[F. REGISTRO]]&amp;QUADRO[[#This Row],[L.ATUAL]],REFERENCIA!D:E,2,FALSE),IF(QUADRO[[#This Row],[F. REGISTRO]]="Gerente",2500,""))</f>
        <v/>
      </c>
      <c r="N716" s="31" t="inlineStr">
        <is>
          <t>Itaú</t>
        </is>
      </c>
      <c r="O716" s="147" t="n">
        <v>6424</v>
      </c>
      <c r="P716" s="147" t="n">
        <v>47257</v>
      </c>
      <c r="Q716" s="147" t="n">
        <v>6</v>
      </c>
      <c r="R716" s="31" t="inlineStr">
        <is>
          <t>Corrente</t>
        </is>
      </c>
      <c r="S716" s="168" t="n"/>
      <c r="T716" s="116" t="inlineStr">
        <is>
          <t>403.218.618-92</t>
        </is>
      </c>
      <c r="U716" s="84" t="n"/>
      <c r="Z716" s="610" t="n"/>
    </row>
    <row r="717" hidden="1" ht="15" customHeight="1" s="490">
      <c r="A717" s="728" t="n">
        <v>1716</v>
      </c>
      <c r="B717" s="11" t="inlineStr">
        <is>
          <t>Inativo</t>
        </is>
      </c>
      <c r="C717" s="75" t="inlineStr">
        <is>
          <t>MARIELE GUIMARAES DE SOUZA</t>
        </is>
      </c>
      <c r="D717" s="126" t="inlineStr">
        <is>
          <t>492.625.518-94</t>
        </is>
      </c>
      <c r="E717" s="389" t="n">
        <v>15</v>
      </c>
      <c r="F717" s="389">
        <f>IFERROR(VLOOKUP(QUADRO[[#This Row],[L.ATUAL]],REFERENCIA!A:J,8,FALSE),"")</f>
        <v/>
      </c>
      <c r="G717" s="75" t="inlineStr">
        <is>
          <t>Vendedor</t>
        </is>
      </c>
      <c r="H717" s="81" t="inlineStr">
        <is>
          <t>Vendedor</t>
        </is>
      </c>
      <c r="I717" s="83" t="n">
        <v>45254</v>
      </c>
      <c r="J717" s="83">
        <f>IFERROR(QUADRO[[#This Row],[ADMISSAO]]+29,"")</f>
        <v/>
      </c>
      <c r="K717" s="83">
        <f>IFERROR(QUADRO[[#This Row],[EXP.30]]+60,"")</f>
        <v/>
      </c>
      <c r="L717" s="51" t="inlineStr">
        <is>
          <t>OK</t>
        </is>
      </c>
      <c r="M717" s="829">
        <f>IFERROR(VLOOKUP(QUADRO[[#This Row],[F. REGISTRO]]&amp;QUADRO[[#This Row],[L.ATUAL]],REFERENCIA!D:E,2,FALSE),IF(QUADRO[[#This Row],[F. REGISTRO]]="Gerente",2500,""))</f>
        <v/>
      </c>
      <c r="N717" s="31" t="inlineStr">
        <is>
          <t>Itaú</t>
        </is>
      </c>
      <c r="O717" s="147" t="n">
        <v>278</v>
      </c>
      <c r="P717" s="147" t="n">
        <v>37440</v>
      </c>
      <c r="Q717" s="147" t="n">
        <v>0</v>
      </c>
      <c r="R717" s="31" t="inlineStr">
        <is>
          <t>Corrente</t>
        </is>
      </c>
      <c r="S717" s="168" t="n"/>
      <c r="T717" s="116" t="inlineStr">
        <is>
          <t>492.625.518-94</t>
        </is>
      </c>
      <c r="U717" s="84" t="n"/>
      <c r="Z717" s="610" t="n"/>
    </row>
    <row r="718" hidden="1" ht="15" customHeight="1" s="490">
      <c r="A718" s="728" t="n">
        <v>1717</v>
      </c>
      <c r="B718" s="11" t="inlineStr">
        <is>
          <t>Inativo</t>
        </is>
      </c>
      <c r="C718" s="75" t="inlineStr">
        <is>
          <t>PAMELA GABRIELE CARVALHO DUARTE</t>
        </is>
      </c>
      <c r="D718" s="126" t="inlineStr">
        <is>
          <t>493.578.358-30</t>
        </is>
      </c>
      <c r="E718" s="389" t="n">
        <v>15</v>
      </c>
      <c r="F718" s="389">
        <f>IFERROR(VLOOKUP(QUADRO[[#This Row],[L.ATUAL]],REFERENCIA!A:J,8,FALSE),"")</f>
        <v/>
      </c>
      <c r="G718" s="75" t="inlineStr">
        <is>
          <t>Caixa</t>
        </is>
      </c>
      <c r="H718" s="81" t="inlineStr">
        <is>
          <t>Caixa</t>
        </is>
      </c>
      <c r="I718" s="83" t="n">
        <v>45254</v>
      </c>
      <c r="J718" s="83">
        <f>IFERROR(QUADRO[[#This Row],[ADMISSAO]]+29,"")</f>
        <v/>
      </c>
      <c r="K718" s="83">
        <f>IFERROR(QUADRO[[#This Row],[EXP.30]]+60,"")</f>
        <v/>
      </c>
      <c r="L718" s="51" t="inlineStr">
        <is>
          <t>OK</t>
        </is>
      </c>
      <c r="M718" s="829">
        <f>IFERROR(VLOOKUP(QUADRO[[#This Row],[F. REGISTRO]]&amp;QUADRO[[#This Row],[L.ATUAL]],REFERENCIA!D:E,2,FALSE),IF(QUADRO[[#This Row],[F. REGISTRO]]="Gerente",2500,""))</f>
        <v/>
      </c>
      <c r="N718" s="31" t="inlineStr">
        <is>
          <t>Itaú</t>
        </is>
      </c>
      <c r="O718" s="147" t="n">
        <v>774</v>
      </c>
      <c r="P718" s="147" t="n">
        <v>93181</v>
      </c>
      <c r="Q718" s="147" t="n">
        <v>0</v>
      </c>
      <c r="R718" s="31" t="inlineStr">
        <is>
          <t>Corrente</t>
        </is>
      </c>
      <c r="S718" s="168" t="n"/>
      <c r="T718" s="147" t="n">
        <v>11916424453</v>
      </c>
      <c r="U718" s="84" t="n"/>
      <c r="Z718" s="610" t="n"/>
    </row>
    <row r="719" hidden="1" ht="15" customHeight="1" s="490">
      <c r="A719" s="728" t="n">
        <v>1718</v>
      </c>
      <c r="B719" s="11" t="inlineStr">
        <is>
          <t>Inativo</t>
        </is>
      </c>
      <c r="C719" s="75" t="inlineStr">
        <is>
          <t>ALUANA IDELFONSO DOS SANTOS</t>
        </is>
      </c>
      <c r="D719" s="75" t="inlineStr">
        <is>
          <t>535.859.638-03</t>
        </is>
      </c>
      <c r="E719" s="389" t="n">
        <v>10</v>
      </c>
      <c r="F719" s="389">
        <f>IFERROR(VLOOKUP(QUADRO[[#This Row],[L.ATUAL]],REFERENCIA!A:J,8,FALSE),"")</f>
        <v/>
      </c>
      <c r="G719" s="75" t="inlineStr">
        <is>
          <t>Caixa</t>
        </is>
      </c>
      <c r="H719" s="81" t="inlineStr">
        <is>
          <t>Caixa</t>
        </is>
      </c>
      <c r="I719" s="83" t="n">
        <v>45254</v>
      </c>
      <c r="J719" s="83">
        <f>IFERROR(QUADRO[[#This Row],[ADMISSAO]]+29,"")</f>
        <v/>
      </c>
      <c r="K719" s="83">
        <f>IFERROR(QUADRO[[#This Row],[EXP.30]]+60,"")</f>
        <v/>
      </c>
      <c r="L719" s="51" t="inlineStr">
        <is>
          <t>OK</t>
        </is>
      </c>
      <c r="M719" s="829">
        <f>IFERROR(VLOOKUP(QUADRO[[#This Row],[F. REGISTRO]]&amp;QUADRO[[#This Row],[L.ATUAL]],REFERENCIA!D:E,2,FALSE),IF(QUADRO[[#This Row],[F. REGISTRO]]="Gerente",2500,""))</f>
        <v/>
      </c>
      <c r="N719" s="31" t="inlineStr">
        <is>
          <t>Itaú</t>
        </is>
      </c>
      <c r="O719" s="147" t="n">
        <v>45</v>
      </c>
      <c r="P719" s="147" t="n">
        <v>85140</v>
      </c>
      <c r="Q719" s="147" t="n">
        <v>9</v>
      </c>
      <c r="R719" s="31" t="inlineStr">
        <is>
          <t>Corrente</t>
        </is>
      </c>
      <c r="S719" s="168" t="n"/>
      <c r="T719" s="147" t="inlineStr">
        <is>
          <t>535.859.638-03</t>
        </is>
      </c>
      <c r="U719" s="84" t="n"/>
      <c r="Z719" s="610" t="n"/>
    </row>
    <row r="720" hidden="1" ht="15" customHeight="1" s="490">
      <c r="A720" s="728" t="n">
        <v>1719</v>
      </c>
      <c r="B720" s="11" t="inlineStr">
        <is>
          <t>Inativo</t>
        </is>
      </c>
      <c r="C720" s="75" t="inlineStr">
        <is>
          <t>GABRIEL FERNANDES DE JESUS</t>
        </is>
      </c>
      <c r="D720" s="75" t="inlineStr">
        <is>
          <t>475.457.878-38</t>
        </is>
      </c>
      <c r="E720" s="389" t="n">
        <v>10</v>
      </c>
      <c r="F720" s="389">
        <f>IFERROR(VLOOKUP(QUADRO[[#This Row],[L.ATUAL]],REFERENCIA!A:J,8,FALSE),"")</f>
        <v/>
      </c>
      <c r="G720" s="75" t="inlineStr">
        <is>
          <t xml:space="preserve">Vendedor </t>
        </is>
      </c>
      <c r="H720" s="81" t="inlineStr">
        <is>
          <t>Vendedor</t>
        </is>
      </c>
      <c r="I720" s="83" t="n">
        <v>45254</v>
      </c>
      <c r="J720" s="83">
        <f>IFERROR(QUADRO[[#This Row],[ADMISSAO]]+29,"")</f>
        <v/>
      </c>
      <c r="K720" s="83">
        <f>IFERROR(QUADRO[[#This Row],[EXP.30]]+60,"")</f>
        <v/>
      </c>
      <c r="L720" s="51" t="inlineStr">
        <is>
          <t>OK</t>
        </is>
      </c>
      <c r="M720" s="829">
        <f>IFERROR(VLOOKUP(QUADRO[[#This Row],[F. REGISTRO]]&amp;QUADRO[[#This Row],[L.ATUAL]],REFERENCIA!D:E,2,FALSE),IF(QUADRO[[#This Row],[F. REGISTRO]]="Gerente",2500,""))</f>
        <v/>
      </c>
      <c r="N720" s="31" t="inlineStr">
        <is>
          <t>Itaú</t>
        </is>
      </c>
      <c r="O720" s="147" t="n">
        <v>1569</v>
      </c>
      <c r="P720" s="147" t="n">
        <v>48014</v>
      </c>
      <c r="Q720" s="147" t="n">
        <v>6</v>
      </c>
      <c r="R720" s="31" t="inlineStr">
        <is>
          <t>Corrente</t>
        </is>
      </c>
      <c r="S720" s="168" t="n"/>
      <c r="T720" s="147" t="inlineStr">
        <is>
          <t>17 997480738</t>
        </is>
      </c>
      <c r="U720" s="84" t="n"/>
      <c r="Z720" s="610" t="n"/>
    </row>
    <row r="721" hidden="1" ht="15" customHeight="1" s="490">
      <c r="A721" s="728" t="n">
        <v>1720</v>
      </c>
      <c r="B721" s="11" t="inlineStr">
        <is>
          <t>Inativo</t>
        </is>
      </c>
      <c r="C721" s="75" t="inlineStr">
        <is>
          <t>MATHEUS PUGLES VIEIRA</t>
        </is>
      </c>
      <c r="D721" s="75" t="inlineStr">
        <is>
          <t>476.869.348-29</t>
        </is>
      </c>
      <c r="E721" s="389" t="n">
        <v>10</v>
      </c>
      <c r="F721" s="389">
        <f>IFERROR(VLOOKUP(QUADRO[[#This Row],[L.ATUAL]],REFERENCIA!A:J,8,FALSE),"")</f>
        <v/>
      </c>
      <c r="G721" s="75" t="inlineStr">
        <is>
          <t>Vendedor</t>
        </is>
      </c>
      <c r="H721" s="81" t="inlineStr">
        <is>
          <t>Vendedor</t>
        </is>
      </c>
      <c r="I721" s="83" t="n">
        <v>45254</v>
      </c>
      <c r="J721" s="83">
        <f>IFERROR(QUADRO[[#This Row],[ADMISSAO]]+29,"")</f>
        <v/>
      </c>
      <c r="K721" s="83">
        <f>IFERROR(QUADRO[[#This Row],[EXP.30]]+60,"")</f>
        <v/>
      </c>
      <c r="L721" s="51" t="inlineStr">
        <is>
          <t>OK</t>
        </is>
      </c>
      <c r="M721" s="829">
        <f>IFERROR(VLOOKUP(QUADRO[[#This Row],[F. REGISTRO]]&amp;QUADRO[[#This Row],[L.ATUAL]],REFERENCIA!D:E,2,FALSE),IF(QUADRO[[#This Row],[F. REGISTRO]]="Gerente",2500,""))</f>
        <v/>
      </c>
      <c r="N721" s="31" t="inlineStr">
        <is>
          <t>Itaú</t>
        </is>
      </c>
      <c r="O721" s="147" t="n">
        <v>5641</v>
      </c>
      <c r="P721" s="147" t="n">
        <v>7200</v>
      </c>
      <c r="Q721" s="147" t="n">
        <v>3</v>
      </c>
      <c r="R721" s="31" t="inlineStr">
        <is>
          <t>Corrente</t>
        </is>
      </c>
      <c r="S721" s="168" t="n"/>
      <c r="T721" s="147" t="inlineStr">
        <is>
          <t>476.869.348-29</t>
        </is>
      </c>
      <c r="U721" s="84" t="n"/>
      <c r="Z721" s="610" t="n"/>
    </row>
    <row r="722" hidden="1" ht="15" customHeight="1" s="490">
      <c r="A722" s="728" t="n">
        <v>1721</v>
      </c>
      <c r="B722" s="11" t="inlineStr">
        <is>
          <t>Inativo</t>
        </is>
      </c>
      <c r="C722" s="75" t="inlineStr">
        <is>
          <t>RAFAEL GOUVEA GOMES</t>
        </is>
      </c>
      <c r="D722" s="75" t="inlineStr">
        <is>
          <t>332.506.068-47</t>
        </is>
      </c>
      <c r="E722" s="389" t="n">
        <v>10</v>
      </c>
      <c r="F722" s="389">
        <f>IFERROR(VLOOKUP(QUADRO[[#This Row],[L.ATUAL]],REFERENCIA!A:J,8,FALSE),"")</f>
        <v/>
      </c>
      <c r="G722" s="75" t="inlineStr">
        <is>
          <t>Vendedor</t>
        </is>
      </c>
      <c r="H722" s="81" t="inlineStr">
        <is>
          <t>Vendedor</t>
        </is>
      </c>
      <c r="I722" s="83" t="n">
        <v>45254</v>
      </c>
      <c r="J722" s="83">
        <f>IFERROR(QUADRO[[#This Row],[ADMISSAO]]+29,"")</f>
        <v/>
      </c>
      <c r="K722" s="83">
        <f>IFERROR(QUADRO[[#This Row],[EXP.30]]+60,"")</f>
        <v/>
      </c>
      <c r="L722" s="51" t="inlineStr">
        <is>
          <t>OK</t>
        </is>
      </c>
      <c r="M722" s="829">
        <f>IFERROR(VLOOKUP(QUADRO[[#This Row],[F. REGISTRO]]&amp;QUADRO[[#This Row],[L.ATUAL]],REFERENCIA!D:E,2,FALSE),IF(QUADRO[[#This Row],[F. REGISTRO]]="Gerente",2500,""))</f>
        <v/>
      </c>
      <c r="N722" s="31" t="inlineStr">
        <is>
          <t>Itaú</t>
        </is>
      </c>
      <c r="O722" s="147" t="n">
        <v>5641</v>
      </c>
      <c r="P722" s="147" t="n">
        <v>12385</v>
      </c>
      <c r="Q722" s="147" t="n">
        <v>5</v>
      </c>
      <c r="R722" s="31" t="inlineStr">
        <is>
          <t>Corrente</t>
        </is>
      </c>
      <c r="S722" s="168" t="n"/>
      <c r="T722" s="147" t="inlineStr">
        <is>
          <t>332.506.068-47</t>
        </is>
      </c>
      <c r="U722" s="84" t="n"/>
      <c r="Z722" s="610" t="n"/>
    </row>
    <row r="723" hidden="1" ht="15" customHeight="1" s="490">
      <c r="A723" s="728" t="n">
        <v>1722</v>
      </c>
      <c r="B723" s="11" t="inlineStr">
        <is>
          <t>Inativo</t>
        </is>
      </c>
      <c r="C723" s="75" t="inlineStr">
        <is>
          <t>VINICIUS GAMA DE OLIVEIRA</t>
        </is>
      </c>
      <c r="D723" s="75" t="inlineStr">
        <is>
          <t>499.462.418-62</t>
        </is>
      </c>
      <c r="E723" s="389" t="n">
        <v>10</v>
      </c>
      <c r="F723" s="389">
        <f>IFERROR(VLOOKUP(QUADRO[[#This Row],[L.ATUAL]],REFERENCIA!A:J,8,FALSE),"")</f>
        <v/>
      </c>
      <c r="G723" s="75" t="inlineStr">
        <is>
          <t>Vendedor</t>
        </is>
      </c>
      <c r="H723" s="81" t="inlineStr">
        <is>
          <t>Vendedor</t>
        </is>
      </c>
      <c r="I723" s="83" t="n">
        <v>45254</v>
      </c>
      <c r="J723" s="83">
        <f>IFERROR(QUADRO[[#This Row],[ADMISSAO]]+29,"")</f>
        <v/>
      </c>
      <c r="K723" s="83">
        <f>IFERROR(QUADRO[[#This Row],[EXP.30]]+60,"")</f>
        <v/>
      </c>
      <c r="L723" s="51" t="inlineStr">
        <is>
          <t>OK</t>
        </is>
      </c>
      <c r="M723" s="829">
        <f>IFERROR(VLOOKUP(QUADRO[[#This Row],[F. REGISTRO]]&amp;QUADRO[[#This Row],[L.ATUAL]],REFERENCIA!D:E,2,FALSE),IF(QUADRO[[#This Row],[F. REGISTRO]]="Gerente",2500,""))</f>
        <v/>
      </c>
      <c r="N723" s="31" t="inlineStr">
        <is>
          <t>Itaú</t>
        </is>
      </c>
      <c r="O723" s="147" t="n">
        <v>7935</v>
      </c>
      <c r="P723" s="147" t="n">
        <v>17116</v>
      </c>
      <c r="Q723" s="147" t="n">
        <v>0</v>
      </c>
      <c r="R723" s="31" t="inlineStr">
        <is>
          <t>Corrente</t>
        </is>
      </c>
      <c r="S723" s="168" t="n"/>
      <c r="T723" s="147" t="n">
        <v>49946241862</v>
      </c>
      <c r="U723" s="84" t="n"/>
      <c r="Z723" s="610" t="n"/>
    </row>
    <row r="724" hidden="1" ht="15" customHeight="1" s="490">
      <c r="A724" s="728" t="n">
        <v>1723</v>
      </c>
      <c r="B724" s="11" t="inlineStr">
        <is>
          <t>Inativo</t>
        </is>
      </c>
      <c r="C724" s="235" t="inlineStr">
        <is>
          <t>LIVIA VITORIA DE CAMPOS XAVIER</t>
        </is>
      </c>
      <c r="D724" s="607" t="inlineStr">
        <is>
          <t>038.395.521-17</t>
        </is>
      </c>
      <c r="E724" s="389" t="n">
        <v>34</v>
      </c>
      <c r="F724" s="389">
        <f>IFERROR(VLOOKUP(QUADRO[[#This Row],[L.ATUAL]],REFERENCIA!A:J,8,FALSE),"")</f>
        <v/>
      </c>
      <c r="G724" s="75" t="inlineStr">
        <is>
          <t xml:space="preserve">Vendedor </t>
        </is>
      </c>
      <c r="H724" s="81" t="inlineStr">
        <is>
          <t xml:space="preserve">Vendedor </t>
        </is>
      </c>
      <c r="I724" s="83" t="n">
        <v>45254</v>
      </c>
      <c r="J724" s="83">
        <f>IFERROR(QUADRO[[#This Row],[ADMISSAO]]+29,"")</f>
        <v/>
      </c>
      <c r="K724" s="83">
        <f>IFERROR(QUADRO[[#This Row],[EXP.30]]+60,"")</f>
        <v/>
      </c>
      <c r="L724" s="51" t="inlineStr">
        <is>
          <t>OK</t>
        </is>
      </c>
      <c r="M724" s="829">
        <f>IFERROR(VLOOKUP(QUADRO[[#This Row],[F. REGISTRO]]&amp;QUADRO[[#This Row],[L.ATUAL]],REFERENCIA!D:E,2,FALSE),IF(QUADRO[[#This Row],[F. REGISTRO]]="Gerente",2500,""))</f>
        <v/>
      </c>
      <c r="N724" s="31" t="inlineStr">
        <is>
          <t>Itaú</t>
        </is>
      </c>
      <c r="O724" s="147" t="n">
        <v>9351</v>
      </c>
      <c r="P724" s="147" t="n">
        <v>34042</v>
      </c>
      <c r="Q724" s="147" t="n">
        <v>8</v>
      </c>
      <c r="R724" s="31" t="inlineStr">
        <is>
          <t>Corrente</t>
        </is>
      </c>
      <c r="S724" s="168" t="n"/>
      <c r="T724" s="147" t="inlineStr">
        <is>
          <t>038395521-17</t>
        </is>
      </c>
      <c r="U724" s="84" t="n"/>
      <c r="Z724" s="610" t="n"/>
    </row>
    <row r="725" hidden="1" ht="15" customHeight="1" s="490">
      <c r="A725" s="728" t="n">
        <v>1724</v>
      </c>
      <c r="B725" s="11" t="inlineStr">
        <is>
          <t>Inativo</t>
        </is>
      </c>
      <c r="C725" s="75" t="inlineStr">
        <is>
          <t>TALITA SABINO OLIVEIRA SOUZA</t>
        </is>
      </c>
      <c r="D725" s="75" t="inlineStr">
        <is>
          <t>082.621.274-39</t>
        </is>
      </c>
      <c r="E725" s="389" t="n">
        <v>11</v>
      </c>
      <c r="F725" s="389">
        <f>IFERROR(VLOOKUP(QUADRO[[#This Row],[L.ATUAL]],REFERENCIA!A:J,8,FALSE),"")</f>
        <v/>
      </c>
      <c r="G725" s="75" t="inlineStr">
        <is>
          <t>Caixa</t>
        </is>
      </c>
      <c r="H725" s="81" t="inlineStr">
        <is>
          <t>Caixa</t>
        </is>
      </c>
      <c r="I725" s="83" t="n">
        <v>45254</v>
      </c>
      <c r="J725" s="83">
        <f>IFERROR(QUADRO[[#This Row],[ADMISSAO]]+29,"")</f>
        <v/>
      </c>
      <c r="K725" s="83">
        <f>IFERROR(QUADRO[[#This Row],[EXP.30]]+60,"")</f>
        <v/>
      </c>
      <c r="L725" s="51" t="inlineStr">
        <is>
          <t>OK</t>
        </is>
      </c>
      <c r="M725" s="829">
        <f>IFERROR(VLOOKUP(QUADRO[[#This Row],[F. REGISTRO]]&amp;QUADRO[[#This Row],[L.ATUAL]],REFERENCIA!D:E,2,FALSE),IF(QUADRO[[#This Row],[F. REGISTRO]]="Gerente",2500,""))</f>
        <v/>
      </c>
      <c r="N725" s="31" t="inlineStr">
        <is>
          <t>Itaú</t>
        </is>
      </c>
      <c r="O725" s="147" t="n">
        <v>144</v>
      </c>
      <c r="P725" s="147" t="n">
        <v>96954</v>
      </c>
      <c r="Q725" s="147" t="n">
        <v>0</v>
      </c>
      <c r="R725" s="31" t="inlineStr">
        <is>
          <t>Corrente</t>
        </is>
      </c>
      <c r="S725" s="168" t="n"/>
      <c r="T725" s="147" t="n">
        <v>8262127439</v>
      </c>
      <c r="U725" s="84" t="n"/>
      <c r="Z725" s="610" t="n"/>
    </row>
    <row r="726" hidden="1" ht="15" customHeight="1" s="490">
      <c r="A726" s="728" t="n">
        <v>1725</v>
      </c>
      <c r="B726" s="11" t="inlineStr">
        <is>
          <t>Inativo</t>
        </is>
      </c>
      <c r="C726" s="75" t="inlineStr">
        <is>
          <t>LETICIA GOES MODOLO</t>
        </is>
      </c>
      <c r="D726" s="116" t="inlineStr">
        <is>
          <t>436.255.468-84</t>
        </is>
      </c>
      <c r="E726" s="389" t="n">
        <v>27</v>
      </c>
      <c r="F726" s="389">
        <f>IFERROR(VLOOKUP(QUADRO[[#This Row],[L.ATUAL]],REFERENCIA!A:J,8,FALSE),"")</f>
        <v/>
      </c>
      <c r="G726" s="75" t="inlineStr">
        <is>
          <t>Caixa</t>
        </is>
      </c>
      <c r="H726" s="81" t="inlineStr">
        <is>
          <t>Caixa</t>
        </is>
      </c>
      <c r="I726" s="83" t="n">
        <v>45254</v>
      </c>
      <c r="J726" s="83">
        <f>IFERROR(QUADRO[[#This Row],[ADMISSAO]]+29,"")</f>
        <v/>
      </c>
      <c r="K726" s="83">
        <f>IFERROR(QUADRO[[#This Row],[EXP.30]]+60,"")</f>
        <v/>
      </c>
      <c r="L726" s="51" t="n"/>
      <c r="M726" s="829">
        <f>IFERROR(VLOOKUP(QUADRO[[#This Row],[F. REGISTRO]]&amp;QUADRO[[#This Row],[L.ATUAL]],REFERENCIA!D:E,2,FALSE),IF(QUADRO[[#This Row],[F. REGISTRO]]="Gerente",2500,""))</f>
        <v/>
      </c>
      <c r="N726" s="31" t="inlineStr">
        <is>
          <t>Itaú</t>
        </is>
      </c>
      <c r="O726" s="147" t="n">
        <v>2536</v>
      </c>
      <c r="P726" s="147" t="n">
        <v>3461</v>
      </c>
      <c r="Q726" s="147" t="n">
        <v>0</v>
      </c>
      <c r="R726" s="31" t="inlineStr">
        <is>
          <t>Corrente</t>
        </is>
      </c>
      <c r="S726" s="168" t="n"/>
      <c r="T726" s="147" t="inlineStr">
        <is>
          <t xml:space="preserve"> c4e407b9-4019-4054-b9b2-53bb7c20b0f7</t>
        </is>
      </c>
      <c r="U726" s="84" t="n"/>
      <c r="Z726" s="610" t="n"/>
    </row>
    <row r="727" hidden="1" ht="15" customHeight="1" s="490">
      <c r="A727" s="728" t="n">
        <v>1726</v>
      </c>
      <c r="B727" s="11" t="inlineStr">
        <is>
          <t>Inativo</t>
        </is>
      </c>
      <c r="C727" s="178" t="inlineStr">
        <is>
          <t>MATHEUS FRANCISCO</t>
        </is>
      </c>
      <c r="D727" s="126" t="inlineStr">
        <is>
          <t>426.064.328-27</t>
        </is>
      </c>
      <c r="E727" s="389" t="n">
        <v>27</v>
      </c>
      <c r="F727" s="389">
        <f>IFERROR(VLOOKUP(QUADRO[[#This Row],[L.ATUAL]],REFERENCIA!A:J,8,FALSE),"")</f>
        <v/>
      </c>
      <c r="G727" s="75" t="inlineStr">
        <is>
          <t>Vendedor</t>
        </is>
      </c>
      <c r="H727" s="81" t="inlineStr">
        <is>
          <t>Vendedor</t>
        </is>
      </c>
      <c r="I727" s="83" t="n">
        <v>45254</v>
      </c>
      <c r="J727" s="83">
        <f>IFERROR(QUADRO[[#This Row],[ADMISSAO]]+29,"")</f>
        <v/>
      </c>
      <c r="K727" s="83">
        <f>IFERROR(QUADRO[[#This Row],[EXP.30]]+60,"")</f>
        <v/>
      </c>
      <c r="L727" s="51" t="inlineStr">
        <is>
          <t>OK</t>
        </is>
      </c>
      <c r="M727" s="829">
        <f>IFERROR(VLOOKUP(QUADRO[[#This Row],[F. REGISTRO]]&amp;QUADRO[[#This Row],[L.ATUAL]],REFERENCIA!D:E,2,FALSE),IF(QUADRO[[#This Row],[F. REGISTRO]]="Gerente",2500,""))</f>
        <v/>
      </c>
      <c r="N727" s="31" t="inlineStr">
        <is>
          <t>Itaú</t>
        </is>
      </c>
      <c r="O727" s="147" t="n">
        <v>4513</v>
      </c>
      <c r="P727" s="147" t="n">
        <v>43027</v>
      </c>
      <c r="Q727" s="147" t="n">
        <v>4</v>
      </c>
      <c r="R727" s="31" t="inlineStr">
        <is>
          <t>Corrente</t>
        </is>
      </c>
      <c r="S727" s="168" t="n"/>
      <c r="T727" s="147" t="inlineStr">
        <is>
          <t xml:space="preserve">179d884a-a35c-4b2e-811a-9ee135aa175d </t>
        </is>
      </c>
      <c r="U727" s="84" t="n"/>
      <c r="Z727" s="610" t="n"/>
    </row>
    <row r="728" hidden="1" ht="15" customHeight="1" s="490">
      <c r="A728" s="728" t="n">
        <v>1727</v>
      </c>
      <c r="B728" s="11" t="inlineStr">
        <is>
          <t>Inativo</t>
        </is>
      </c>
      <c r="C728" s="253" t="inlineStr">
        <is>
          <t>GABRIEL DA CRUZ MENDES</t>
        </is>
      </c>
      <c r="D728" s="126" t="inlineStr">
        <is>
          <t>483.381.218-51</t>
        </is>
      </c>
      <c r="E728" s="389" t="n">
        <v>5</v>
      </c>
      <c r="F728" s="389">
        <f>IFERROR(VLOOKUP(QUADRO[[#This Row],[L.ATUAL]],REFERENCIA!A:J,8,FALSE),"")</f>
        <v/>
      </c>
      <c r="G728" s="75" t="inlineStr">
        <is>
          <t>Vendedor</t>
        </is>
      </c>
      <c r="H728" s="81" t="inlineStr">
        <is>
          <t>Vendedor</t>
        </is>
      </c>
      <c r="I728" s="83" t="n">
        <v>45254</v>
      </c>
      <c r="J728" s="83">
        <f>IFERROR(QUADRO[[#This Row],[ADMISSAO]]+29,"")</f>
        <v/>
      </c>
      <c r="K728" s="83">
        <f>IFERROR(QUADRO[[#This Row],[EXP.30]]+60,"")</f>
        <v/>
      </c>
      <c r="L728" s="51" t="inlineStr">
        <is>
          <t>OK</t>
        </is>
      </c>
      <c r="M728" s="829">
        <f>IFERROR(VLOOKUP(QUADRO[[#This Row],[F. REGISTRO]]&amp;QUADRO[[#This Row],[L.ATUAL]],REFERENCIA!D:E,2,FALSE),IF(QUADRO[[#This Row],[F. REGISTRO]]="Gerente",2500,""))</f>
        <v/>
      </c>
      <c r="N728" s="31" t="inlineStr">
        <is>
          <t>Itaú</t>
        </is>
      </c>
      <c r="O728" s="147" t="n">
        <v>75</v>
      </c>
      <c r="P728" s="147" t="n">
        <v>90003</v>
      </c>
      <c r="Q728" s="147" t="n">
        <v>5</v>
      </c>
      <c r="R728" s="31" t="inlineStr">
        <is>
          <t>Corrente</t>
        </is>
      </c>
      <c r="S728" s="168" t="n"/>
      <c r="T728" s="147" t="n">
        <v>48338121851</v>
      </c>
      <c r="U728" s="84" t="n"/>
      <c r="Z728" s="610" t="n"/>
    </row>
    <row r="729" hidden="1" ht="15" customHeight="1" s="490">
      <c r="A729" s="728" t="n">
        <v>1728</v>
      </c>
      <c r="B729" s="11" t="inlineStr">
        <is>
          <t>Inativo</t>
        </is>
      </c>
      <c r="C729" s="81" t="inlineStr">
        <is>
          <t>JULIANNE CHRISTINE SILVERIO JONAS</t>
        </is>
      </c>
      <c r="D729" s="75" t="inlineStr">
        <is>
          <t>492.017.108-01</t>
        </is>
      </c>
      <c r="E729" s="389" t="n">
        <v>3</v>
      </c>
      <c r="F729" s="389">
        <f>IFERROR(VLOOKUP(QUADRO[[#This Row],[L.ATUAL]],REFERENCIA!A:J,8,FALSE),"")</f>
        <v/>
      </c>
      <c r="G729" s="75" t="inlineStr">
        <is>
          <t>Vendedor</t>
        </is>
      </c>
      <c r="H729" s="81" t="inlineStr">
        <is>
          <t>Vendedor</t>
        </is>
      </c>
      <c r="I729" s="83" t="n">
        <v>45254</v>
      </c>
      <c r="J729" s="83">
        <f>IFERROR(QUADRO[[#This Row],[ADMISSAO]]+29,"")</f>
        <v/>
      </c>
      <c r="K729" s="83">
        <f>IFERROR(QUADRO[[#This Row],[EXP.30]]+60,"")</f>
        <v/>
      </c>
      <c r="L729" s="51" t="inlineStr">
        <is>
          <t>OK</t>
        </is>
      </c>
      <c r="M729" s="829">
        <f>IFERROR(VLOOKUP(QUADRO[[#This Row],[F. REGISTRO]]&amp;QUADRO[[#This Row],[L.ATUAL]],REFERENCIA!D:E,2,FALSE),IF(QUADRO[[#This Row],[F. REGISTRO]]="Gerente",2500,""))</f>
        <v/>
      </c>
      <c r="N729" s="31" t="inlineStr">
        <is>
          <t>Itaú</t>
        </is>
      </c>
      <c r="O729" s="147" t="n">
        <v>9115</v>
      </c>
      <c r="P729" s="147" t="n">
        <v>48202</v>
      </c>
      <c r="Q729" s="147" t="n">
        <v>9</v>
      </c>
      <c r="R729" s="31" t="inlineStr">
        <is>
          <t>Corrente</t>
        </is>
      </c>
      <c r="S729" s="168" t="n"/>
      <c r="T729" s="147" t="n">
        <v>49201710801</v>
      </c>
      <c r="U729" s="84" t="n"/>
      <c r="Z729" s="610" t="n"/>
    </row>
    <row r="730" hidden="1" ht="15" customHeight="1" s="490">
      <c r="A730" s="728" t="n">
        <v>1729</v>
      </c>
      <c r="B730" s="11" t="inlineStr">
        <is>
          <t>Inativo</t>
        </is>
      </c>
      <c r="C730" s="235" t="inlineStr">
        <is>
          <t>LUCAS MOREIRA ALVES</t>
        </is>
      </c>
      <c r="D730" s="82" t="inlineStr">
        <is>
          <t>069.946.711-00</t>
        </is>
      </c>
      <c r="E730" s="389" t="n">
        <v>39</v>
      </c>
      <c r="F730" s="389">
        <f>IFERROR(VLOOKUP(QUADRO[[#This Row],[L.ATUAL]],REFERENCIA!A:J,8,FALSE),"")</f>
        <v/>
      </c>
      <c r="G730" s="75" t="inlineStr">
        <is>
          <t>Vendedor</t>
        </is>
      </c>
      <c r="H730" s="81" t="inlineStr">
        <is>
          <t>Vendedor</t>
        </is>
      </c>
      <c r="I730" s="83" t="n">
        <v>45254</v>
      </c>
      <c r="J730" s="83">
        <f>IFERROR(QUADRO[[#This Row],[ADMISSAO]]+29,"")</f>
        <v/>
      </c>
      <c r="K730" s="83">
        <f>IFERROR(QUADRO[[#This Row],[EXP.30]]+60,"")</f>
        <v/>
      </c>
      <c r="L730" s="51" t="inlineStr">
        <is>
          <t>OK</t>
        </is>
      </c>
      <c r="M730" s="829">
        <f>IFERROR(VLOOKUP(QUADRO[[#This Row],[F. REGISTRO]]&amp;QUADRO[[#This Row],[L.ATUAL]],REFERENCIA!D:E,2,FALSE),IF(QUADRO[[#This Row],[F. REGISTRO]]="Gerente",2500,""))</f>
        <v/>
      </c>
      <c r="N730" s="31" t="inlineStr">
        <is>
          <t>Itaú</t>
        </is>
      </c>
      <c r="O730" s="147" t="n">
        <v>1023</v>
      </c>
      <c r="P730" s="147" t="n">
        <v>49267</v>
      </c>
      <c r="Q730" s="147" t="n">
        <v>9</v>
      </c>
      <c r="R730" s="31" t="inlineStr">
        <is>
          <t>Corrente</t>
        </is>
      </c>
      <c r="S730" s="168" t="n"/>
      <c r="T730" s="147" t="n">
        <v>7558030196</v>
      </c>
      <c r="U730" s="84" t="n"/>
      <c r="Z730" s="610" t="n"/>
    </row>
    <row r="731" hidden="1" ht="15" customHeight="1" s="490">
      <c r="A731" s="728" t="n">
        <v>1730</v>
      </c>
      <c r="B731" s="11" t="inlineStr">
        <is>
          <t>Inativo</t>
        </is>
      </c>
      <c r="C731" s="75" t="inlineStr">
        <is>
          <t>GABRIEL RIQUELME CANDAROLA</t>
        </is>
      </c>
      <c r="D731" s="75" t="inlineStr">
        <is>
          <t>473.802.278-40</t>
        </is>
      </c>
      <c r="E731" s="389" t="n">
        <v>9</v>
      </c>
      <c r="F731" s="389">
        <f>IFERROR(VLOOKUP(QUADRO[[#This Row],[L.ATUAL]],REFERENCIA!A:J,8,FALSE),"")</f>
        <v/>
      </c>
      <c r="G731" s="75" t="inlineStr">
        <is>
          <t>Vendedor Extra</t>
        </is>
      </c>
      <c r="H731" s="81" t="inlineStr">
        <is>
          <t>Vendedor Extra</t>
        </is>
      </c>
      <c r="I731" s="83" t="n">
        <v>45254</v>
      </c>
      <c r="J731" s="83">
        <f>IFERROR(QUADRO[[#This Row],[ADMISSAO]]+29,"")</f>
        <v/>
      </c>
      <c r="K731" s="83">
        <f>IFERROR(QUADRO[[#This Row],[EXP.30]]+60,"")</f>
        <v/>
      </c>
      <c r="L731" s="51" t="inlineStr">
        <is>
          <t>OK</t>
        </is>
      </c>
      <c r="M731" s="829">
        <f>IFERROR(VLOOKUP(QUADRO[[#This Row],[F. REGISTRO]]&amp;QUADRO[[#This Row],[L.ATUAL]],REFERENCIA!D:E,2,FALSE),IF(QUADRO[[#This Row],[F. REGISTRO]]="Gerente",2500,""))</f>
        <v/>
      </c>
      <c r="N731" s="31" t="inlineStr">
        <is>
          <t>Itaú</t>
        </is>
      </c>
      <c r="O731" s="147" t="n">
        <v>203</v>
      </c>
      <c r="P731" s="147" t="n">
        <v>57950</v>
      </c>
      <c r="Q731" s="147" t="n">
        <v>3</v>
      </c>
      <c r="R731" s="31" t="inlineStr">
        <is>
          <t>Corrente</t>
        </is>
      </c>
      <c r="S731" s="168" t="n"/>
      <c r="T731" s="147" t="n"/>
      <c r="U731" s="151" t="inlineStr">
        <is>
          <t>gabriel_riquelme2017@hotmail.com</t>
        </is>
      </c>
      <c r="Z731" s="610" t="n"/>
    </row>
    <row r="732" hidden="1" ht="15" customHeight="1" s="490">
      <c r="A732" s="728" t="n">
        <v>1731</v>
      </c>
      <c r="B732" s="11" t="inlineStr">
        <is>
          <t>Inativo</t>
        </is>
      </c>
      <c r="C732" s="75" t="inlineStr">
        <is>
          <t>MICKY DEIVLIN DA SILVA SOUZA</t>
        </is>
      </c>
      <c r="D732" s="182" t="inlineStr">
        <is>
          <t>078.837.851-17</t>
        </is>
      </c>
      <c r="E732" s="389" t="n">
        <v>29</v>
      </c>
      <c r="F732" s="389">
        <f>IFERROR(VLOOKUP(QUADRO[[#This Row],[L.ATUAL]],REFERENCIA!A:J,8,FALSE),"")</f>
        <v/>
      </c>
      <c r="G732" s="75" t="inlineStr">
        <is>
          <t>Caixa</t>
        </is>
      </c>
      <c r="H732" s="81" t="inlineStr">
        <is>
          <t>Caixa</t>
        </is>
      </c>
      <c r="I732" s="83" t="n">
        <v>45254</v>
      </c>
      <c r="J732" s="83">
        <f>IFERROR(QUADRO[[#This Row],[ADMISSAO]]+29,"")</f>
        <v/>
      </c>
      <c r="K732" s="83">
        <f>IFERROR(QUADRO[[#This Row],[EXP.30]]+60,"")</f>
        <v/>
      </c>
      <c r="L732" s="51" t="inlineStr">
        <is>
          <t>OK</t>
        </is>
      </c>
      <c r="M732" s="829">
        <f>IFERROR(VLOOKUP(QUADRO[[#This Row],[F. REGISTRO]]&amp;QUADRO[[#This Row],[L.ATUAL]],REFERENCIA!D:E,2,FALSE),IF(QUADRO[[#This Row],[F. REGISTRO]]="Gerente",2500,""))</f>
        <v/>
      </c>
      <c r="N732" s="31" t="inlineStr">
        <is>
          <t>Itaú</t>
        </is>
      </c>
      <c r="O732" s="147" t="n">
        <v>482</v>
      </c>
      <c r="P732" s="147" t="n">
        <v>87510</v>
      </c>
      <c r="Q732" s="147" t="n">
        <v>1</v>
      </c>
      <c r="R732" s="31" t="inlineStr">
        <is>
          <t>Corrente</t>
        </is>
      </c>
      <c r="S732" s="168" t="n"/>
      <c r="T732" s="147" t="n">
        <v>6784848943</v>
      </c>
      <c r="U732" s="84" t="n"/>
      <c r="Z732" s="610" t="n"/>
    </row>
    <row r="733" hidden="1" ht="15" customHeight="1" s="490">
      <c r="A733" s="728" t="n">
        <v>1732</v>
      </c>
      <c r="B733" s="11" t="inlineStr">
        <is>
          <t>Inativo</t>
        </is>
      </c>
      <c r="C733" s="235" t="inlineStr">
        <is>
          <t>RERISSON ISAAC VEIGA PAIVA</t>
        </is>
      </c>
      <c r="D733" s="182" t="n">
        <v>8012712156</v>
      </c>
      <c r="E733" s="389" t="n">
        <v>14</v>
      </c>
      <c r="F733" s="389">
        <f>IFERROR(VLOOKUP(QUADRO[[#This Row],[L.ATUAL]],REFERENCIA!A:J,8,FALSE),"")</f>
        <v/>
      </c>
      <c r="G733" s="75" t="inlineStr">
        <is>
          <t>Vendedor Free</t>
        </is>
      </c>
      <c r="H733" s="81" t="inlineStr">
        <is>
          <t>Vendedor Free</t>
        </is>
      </c>
      <c r="I733" s="83" t="n">
        <v>45254</v>
      </c>
      <c r="J733" s="83">
        <f>IFERROR(QUADRO[[#This Row],[ADMISSAO]]+29,"")</f>
        <v/>
      </c>
      <c r="K733" s="83">
        <f>IFERROR(QUADRO[[#This Row],[EXP.30]]+60,"")</f>
        <v/>
      </c>
      <c r="L733" s="51" t="inlineStr">
        <is>
          <t>OK</t>
        </is>
      </c>
      <c r="M733" s="829">
        <f>IFERROR(VLOOKUP(QUADRO[[#This Row],[F. REGISTRO]]&amp;QUADRO[[#This Row],[L.ATUAL]],REFERENCIA!D:E,2,FALSE),IF(QUADRO[[#This Row],[F. REGISTRO]]="Gerente",2500,""))</f>
        <v/>
      </c>
      <c r="N733" s="31" t="inlineStr">
        <is>
          <t>Itaú</t>
        </is>
      </c>
      <c r="O733" s="147" t="n">
        <v>1378</v>
      </c>
      <c r="P733" s="147" t="n">
        <v>62040</v>
      </c>
      <c r="Q733" s="147" t="n">
        <v>3</v>
      </c>
      <c r="R733" s="31" t="inlineStr">
        <is>
          <t>Corrente</t>
        </is>
      </c>
      <c r="S733" s="168" t="n"/>
      <c r="T733" s="147" t="n"/>
      <c r="U733" s="151" t="inlineStr">
        <is>
          <t>rerissonosaac@gmail.com</t>
        </is>
      </c>
      <c r="Z733" s="610" t="n"/>
    </row>
    <row r="734" hidden="1" ht="15" customHeight="1" s="490">
      <c r="A734" s="728" t="n">
        <v>1733</v>
      </c>
      <c r="B734" s="11" t="inlineStr">
        <is>
          <t>Inativo</t>
        </is>
      </c>
      <c r="C734" s="310" t="inlineStr">
        <is>
          <t>ALINE CRISTINA ROSSI</t>
        </is>
      </c>
      <c r="D734" s="126" t="inlineStr">
        <is>
          <t>427.589.948-28</t>
        </is>
      </c>
      <c r="E734" s="389" t="n">
        <v>10</v>
      </c>
      <c r="F734" s="389">
        <f>IFERROR(VLOOKUP(QUADRO[[#This Row],[L.ATUAL]],REFERENCIA!A:J,8,FALSE),"")</f>
        <v/>
      </c>
      <c r="G734" s="75" t="inlineStr">
        <is>
          <t>Caixa Fixa</t>
        </is>
      </c>
      <c r="H734" s="81" t="inlineStr">
        <is>
          <t xml:space="preserve">Caixa Fixa </t>
        </is>
      </c>
      <c r="I734" s="83" t="n">
        <v>45254</v>
      </c>
      <c r="J734" s="83">
        <f>IFERROR(QUADRO[[#This Row],[ADMISSAO]]+29,"")</f>
        <v/>
      </c>
      <c r="K734" s="83">
        <f>IFERROR(QUADRO[[#This Row],[EXP.30]]+60,"")</f>
        <v/>
      </c>
      <c r="L734" s="51" t="inlineStr">
        <is>
          <t>OK</t>
        </is>
      </c>
      <c r="M734" s="829">
        <f>IFERROR(VLOOKUP(QUADRO[[#This Row],[F. REGISTRO]]&amp;QUADRO[[#This Row],[L.ATUAL]],REFERENCIA!D:E,2,FALSE),IF(QUADRO[[#This Row],[F. REGISTRO]]="Gerente",2500,""))</f>
        <v/>
      </c>
      <c r="N734" s="31" t="inlineStr">
        <is>
          <t>Itaú</t>
        </is>
      </c>
      <c r="O734" s="147" t="n">
        <v>4222</v>
      </c>
      <c r="P734" s="147" t="n">
        <v>27691</v>
      </c>
      <c r="Q734" s="147" t="n">
        <v>9</v>
      </c>
      <c r="R734" s="31" t="inlineStr">
        <is>
          <t>Corrente</t>
        </is>
      </c>
      <c r="S734" s="168" t="n"/>
      <c r="T734" s="168" t="inlineStr">
        <is>
          <t>17 992386289</t>
        </is>
      </c>
      <c r="U734" s="84" t="n"/>
      <c r="Z734" s="610" t="n"/>
    </row>
    <row r="735" hidden="1" ht="15" customHeight="1" s="490">
      <c r="A735" s="728" t="n">
        <v>1734</v>
      </c>
      <c r="B735" s="11" t="inlineStr">
        <is>
          <t>Inativo</t>
        </is>
      </c>
      <c r="C735" s="310" t="inlineStr">
        <is>
          <t>LUIZ FERNANDO RAMOS</t>
        </is>
      </c>
      <c r="D735" s="126" t="inlineStr">
        <is>
          <t>565.907.538-06</t>
        </is>
      </c>
      <c r="E735" s="389" t="n">
        <v>3</v>
      </c>
      <c r="F735" s="389">
        <f>IFERROR(VLOOKUP(QUADRO[[#This Row],[L.ATUAL]],REFERENCIA!A:J,8,FALSE),"")</f>
        <v/>
      </c>
      <c r="G735" s="75" t="inlineStr">
        <is>
          <t>Vendedor</t>
        </is>
      </c>
      <c r="H735" s="75" t="inlineStr">
        <is>
          <t xml:space="preserve">Vendedor </t>
        </is>
      </c>
      <c r="I735" s="54" t="n">
        <v>45254</v>
      </c>
      <c r="J735" s="54">
        <f>IFERROR(QUADRO[[#This Row],[ADMISSAO]]+29,"")</f>
        <v/>
      </c>
      <c r="K735" s="54">
        <f>IFERROR(QUADRO[[#This Row],[EXP.30]]+60,"")</f>
        <v/>
      </c>
      <c r="L735" s="77" t="inlineStr">
        <is>
          <t>OK</t>
        </is>
      </c>
      <c r="M735" s="835">
        <f>IFERROR(VLOOKUP(QUADRO[[#This Row],[F. REGISTRO]]&amp;QUADRO[[#This Row],[L.ATUAL]],REFERENCIA!D:E,2,FALSE),IF(QUADRO[[#This Row],[F. REGISTRO]]="Gerente",2500,""))</f>
        <v/>
      </c>
      <c r="N735" s="54" t="inlineStr">
        <is>
          <t>SANTANDER</t>
        </is>
      </c>
      <c r="O735" s="145" t="n">
        <v>2969</v>
      </c>
      <c r="P735" s="116" t="n">
        <v>3005139</v>
      </c>
      <c r="Q735" s="116" t="n">
        <v>9</v>
      </c>
      <c r="R735" s="41" t="inlineStr">
        <is>
          <t>Corrente</t>
        </is>
      </c>
      <c r="S735" s="389" t="inlineStr">
        <is>
          <t xml:space="preserve">TELEFONE </t>
        </is>
      </c>
      <c r="T735" s="389" t="n">
        <v>56590753806</v>
      </c>
      <c r="U735" s="291" t="inlineStr">
        <is>
          <t>memoriaautentica2@gmail.com</t>
        </is>
      </c>
      <c r="V735" s="540" t="n">
        <v>11949345660</v>
      </c>
      <c r="W735" s="542" t="n">
        <v>38583</v>
      </c>
      <c r="X735" s="542" t="n"/>
      <c r="Y735" s="295" t="n"/>
      <c r="Z735" s="610" t="n"/>
    </row>
    <row r="736" hidden="1" ht="15" customHeight="1" s="490">
      <c r="A736" s="728" t="n">
        <v>1735</v>
      </c>
      <c r="B736" s="238" t="inlineStr">
        <is>
          <t>Inativo</t>
        </is>
      </c>
      <c r="C736" s="175" t="inlineStr">
        <is>
          <t>RYANNA GABRIELLE CARDOSO</t>
        </is>
      </c>
      <c r="D736" s="254" t="inlineStr">
        <is>
          <t>486.912.338-00</t>
        </is>
      </c>
      <c r="E736" s="361" t="n">
        <v>15</v>
      </c>
      <c r="F736" s="389">
        <f>IFERROR(VLOOKUP(QUADRO[[#This Row],[L.ATUAL]],REFERENCIA!A:J,8,FALSE),"")</f>
        <v/>
      </c>
      <c r="G736" s="361" t="inlineStr">
        <is>
          <t>VENDEDOR</t>
        </is>
      </c>
      <c r="H736" s="361" t="inlineStr">
        <is>
          <t>VENDEDOR</t>
        </is>
      </c>
      <c r="I736" s="240" t="n">
        <v>45631</v>
      </c>
      <c r="J736" s="240">
        <f>IFERROR(QUADRO[[#This Row],[ADMISSAO]]+29,"")</f>
        <v/>
      </c>
      <c r="K736" s="240">
        <f>IFERROR(QUADRO[[#This Row],[EXP.30]]+60,"")</f>
        <v/>
      </c>
      <c r="L736" s="89" t="inlineStr">
        <is>
          <t>OK</t>
        </is>
      </c>
      <c r="M736" s="846">
        <f>IFERROR(VLOOKUP(QUADRO[[#This Row],[F. REGISTRO]]&amp;QUADRO[[#This Row],[L.ATUAL]],REFERENCIA!D:E,2,FALSE),IF(QUADRO[[#This Row],[F. REGISTRO]]="Gerente",2500,""))</f>
        <v/>
      </c>
      <c r="N736" s="54" t="inlineStr">
        <is>
          <t>SANTANDER</t>
        </is>
      </c>
      <c r="O736" s="242" t="inlineStr">
        <is>
          <t>0141</t>
        </is>
      </c>
      <c r="P736" s="242" t="inlineStr">
        <is>
          <t>01070802'</t>
        </is>
      </c>
      <c r="Q736" s="361" t="n">
        <v>4</v>
      </c>
      <c r="R736" s="361" t="inlineStr">
        <is>
          <t>CORRENTE</t>
        </is>
      </c>
      <c r="S736" s="361" t="inlineStr">
        <is>
          <t>CPF</t>
        </is>
      </c>
      <c r="T736" s="233" t="n">
        <v>48691233800</v>
      </c>
      <c r="U736" s="244" t="inlineStr">
        <is>
          <t>Magic.gaabii@gmail.com</t>
        </is>
      </c>
      <c r="V736" s="245" t="n">
        <v>11939513907</v>
      </c>
      <c r="W736" s="246" t="n">
        <v>38894</v>
      </c>
      <c r="X736" s="412" t="n"/>
      <c r="Y736" s="247" t="n"/>
      <c r="Z736" s="611" t="n"/>
    </row>
    <row r="737" hidden="1" ht="15" customHeight="1" s="490">
      <c r="A737" s="728" t="n">
        <v>1736</v>
      </c>
      <c r="B737" s="11" t="inlineStr">
        <is>
          <t>Inativo</t>
        </is>
      </c>
      <c r="C737" s="75" t="inlineStr">
        <is>
          <t>RAFAEL PEREIRA SILVA</t>
        </is>
      </c>
      <c r="D737" s="126" t="inlineStr">
        <is>
          <t>415.168.818-85</t>
        </is>
      </c>
      <c r="E737" s="389" t="n">
        <v>10</v>
      </c>
      <c r="F737" s="389">
        <f>IFERROR(VLOOKUP(QUADRO[[#This Row],[L.ATUAL]],REFERENCIA!A:J,8,FALSE),"")</f>
        <v/>
      </c>
      <c r="G737" s="75" t="inlineStr">
        <is>
          <t>Estoquista</t>
        </is>
      </c>
      <c r="H737" s="81" t="inlineStr">
        <is>
          <t>Estoquista</t>
        </is>
      </c>
      <c r="I737" s="83" t="n">
        <v>45254</v>
      </c>
      <c r="J737" s="83">
        <f>IFERROR(QUADRO[[#This Row],[ADMISSAO]]+29,"")</f>
        <v/>
      </c>
      <c r="K737" s="83">
        <f>IFERROR(QUADRO[[#This Row],[EXP.30]]+60,"")</f>
        <v/>
      </c>
      <c r="L737" s="51" t="inlineStr">
        <is>
          <t>OK</t>
        </is>
      </c>
      <c r="M737" s="829">
        <f>IFERROR(VLOOKUP(QUADRO[[#This Row],[F. REGISTRO]]&amp;QUADRO[[#This Row],[L.ATUAL]],REFERENCIA!D:E,2,FALSE),IF(QUADRO[[#This Row],[F. REGISTRO]]="Gerente",2500,""))</f>
        <v/>
      </c>
      <c r="N737" s="31" t="inlineStr">
        <is>
          <t>Itaú</t>
        </is>
      </c>
      <c r="O737" s="147" t="n">
        <v>5641</v>
      </c>
      <c r="P737" s="147" t="n">
        <v>7787</v>
      </c>
      <c r="Q737" s="147" t="n">
        <v>9</v>
      </c>
      <c r="R737" s="31" t="inlineStr">
        <is>
          <t>Corrente</t>
        </is>
      </c>
      <c r="S737" s="168" t="n"/>
      <c r="T737" s="147" t="n">
        <v>41516881885</v>
      </c>
      <c r="U737" s="84" t="n"/>
      <c r="Z737" s="610" t="n"/>
    </row>
    <row r="738" hidden="1" ht="15" customHeight="1" s="490">
      <c r="A738" s="728" t="n">
        <v>1737</v>
      </c>
      <c r="B738" s="11" t="inlineStr">
        <is>
          <t>Inativo</t>
        </is>
      </c>
      <c r="C738" s="75" t="inlineStr">
        <is>
          <t>MATHEUS DANIEL OLIVEIRA CORREA</t>
        </is>
      </c>
      <c r="D738" s="126" t="inlineStr">
        <is>
          <t>461.576.408-12</t>
        </is>
      </c>
      <c r="E738" s="389" t="n">
        <v>37</v>
      </c>
      <c r="F738" s="389">
        <f>IFERROR(VLOOKUP(QUADRO[[#This Row],[L.ATUAL]],REFERENCIA!A:J,8,FALSE),"")</f>
        <v/>
      </c>
      <c r="G738" s="75" t="inlineStr">
        <is>
          <t>Estoquista</t>
        </is>
      </c>
      <c r="H738" s="81" t="inlineStr">
        <is>
          <t>Estoquista</t>
        </is>
      </c>
      <c r="I738" s="83" t="n">
        <v>45254</v>
      </c>
      <c r="J738" s="83">
        <f>IFERROR(QUADRO[[#This Row],[ADMISSAO]]+29,"")</f>
        <v/>
      </c>
      <c r="K738" s="83">
        <f>IFERROR(QUADRO[[#This Row],[EXP.30]]+60,"")</f>
        <v/>
      </c>
      <c r="L738" s="51" t="inlineStr">
        <is>
          <t>OK</t>
        </is>
      </c>
      <c r="M738" s="829">
        <f>IFERROR(VLOOKUP(QUADRO[[#This Row],[F. REGISTRO]]&amp;QUADRO[[#This Row],[L.ATUAL]],REFERENCIA!D:E,2,FALSE),IF(QUADRO[[#This Row],[F. REGISTRO]]="Gerente",2500,""))</f>
        <v/>
      </c>
      <c r="N738" s="31" t="inlineStr">
        <is>
          <t>Itaú</t>
        </is>
      </c>
      <c r="O738" s="147" t="n">
        <v>774</v>
      </c>
      <c r="P738" s="147" t="n">
        <v>93256</v>
      </c>
      <c r="Q738" s="147" t="n">
        <v>0</v>
      </c>
      <c r="R738" s="31" t="inlineStr">
        <is>
          <t>Corrente</t>
        </is>
      </c>
      <c r="S738" s="168" t="n"/>
      <c r="T738" s="140" t="inlineStr">
        <is>
          <t>matheus.daniel.oc@gmail.com</t>
        </is>
      </c>
      <c r="U738" s="84" t="n"/>
      <c r="V738" s="294" t="n"/>
      <c r="W738" s="294" t="n"/>
      <c r="X738" s="294" t="n"/>
      <c r="Y738" s="294" t="n"/>
      <c r="Z738" s="611" t="n"/>
    </row>
    <row r="739" hidden="1" ht="15" customHeight="1" s="490">
      <c r="A739" s="728" t="n">
        <v>1738</v>
      </c>
      <c r="B739" s="11" t="inlineStr">
        <is>
          <t>Inativo</t>
        </is>
      </c>
      <c r="C739" s="75" t="inlineStr">
        <is>
          <t>ALEXANDRE RODRIGUES ALVES SILVA</t>
        </is>
      </c>
      <c r="D739" s="75" t="inlineStr">
        <is>
          <t>481.304.088-80</t>
        </is>
      </c>
      <c r="E739" s="389" t="n">
        <v>10</v>
      </c>
      <c r="F739" s="389">
        <f>IFERROR(VLOOKUP(QUADRO[[#This Row],[L.ATUAL]],REFERENCIA!A:J,8,FALSE),"")</f>
        <v/>
      </c>
      <c r="G739" s="75" t="inlineStr">
        <is>
          <t>Vendedor</t>
        </is>
      </c>
      <c r="H739" s="81" t="inlineStr">
        <is>
          <t>Vendedor</t>
        </is>
      </c>
      <c r="I739" s="83" t="n">
        <v>45254</v>
      </c>
      <c r="J739" s="83">
        <f>IFERROR(QUADRO[[#This Row],[ADMISSAO]]+29,"")</f>
        <v/>
      </c>
      <c r="K739" s="83">
        <f>IFERROR(QUADRO[[#This Row],[EXP.30]]+60,"")</f>
        <v/>
      </c>
      <c r="L739" s="51" t="inlineStr">
        <is>
          <t>OK</t>
        </is>
      </c>
      <c r="M739" s="829">
        <f>IFERROR(VLOOKUP(QUADRO[[#This Row],[F. REGISTRO]]&amp;QUADRO[[#This Row],[L.ATUAL]],REFERENCIA!D:E,2,FALSE),IF(QUADRO[[#This Row],[F. REGISTRO]]="Gerente",2500,""))</f>
        <v/>
      </c>
      <c r="N739" s="31" t="inlineStr">
        <is>
          <t>Itaú</t>
        </is>
      </c>
      <c r="O739" s="147" t="n">
        <v>45</v>
      </c>
      <c r="P739" s="147" t="n">
        <v>85357</v>
      </c>
      <c r="Q739" s="147" t="n">
        <v>9</v>
      </c>
      <c r="R739" s="31" t="inlineStr">
        <is>
          <t>Corrente</t>
        </is>
      </c>
      <c r="S739" s="168" t="n"/>
      <c r="T739" s="147" t="inlineStr">
        <is>
          <t>17 996261970</t>
        </is>
      </c>
      <c r="U739" s="84" t="n"/>
      <c r="V739" s="294" t="n"/>
      <c r="W739" s="294" t="n"/>
      <c r="X739" s="294" t="n"/>
      <c r="Y739" s="294" t="n"/>
      <c r="Z739" s="611" t="n"/>
    </row>
    <row r="740" hidden="1" ht="15" customHeight="1" s="490">
      <c r="A740" s="728" t="n">
        <v>1739</v>
      </c>
      <c r="B740" s="11" t="inlineStr">
        <is>
          <t>Inativo</t>
        </is>
      </c>
      <c r="C740" s="75" t="inlineStr">
        <is>
          <t>BRUNO HENRIQUE LEME CLEMENTINO</t>
        </is>
      </c>
      <c r="D740" s="75" t="inlineStr">
        <is>
          <t>473.735.038-96</t>
        </is>
      </c>
      <c r="E740" s="389" t="n">
        <v>11</v>
      </c>
      <c r="F740" s="389">
        <f>IFERROR(VLOOKUP(QUADRO[[#This Row],[L.ATUAL]],REFERENCIA!A:J,8,FALSE),"")</f>
        <v/>
      </c>
      <c r="G740" s="75" t="inlineStr">
        <is>
          <t>Vendedor Free</t>
        </is>
      </c>
      <c r="H740" s="81" t="inlineStr">
        <is>
          <t>Vendedor Free</t>
        </is>
      </c>
      <c r="I740" s="83" t="n">
        <v>45254</v>
      </c>
      <c r="J740" s="83">
        <f>IFERROR(QUADRO[[#This Row],[ADMISSAO]]+29,"")</f>
        <v/>
      </c>
      <c r="K740" s="83">
        <f>IFERROR(QUADRO[[#This Row],[EXP.30]]+60,"")</f>
        <v/>
      </c>
      <c r="L740" s="51" t="inlineStr">
        <is>
          <t>OK</t>
        </is>
      </c>
      <c r="M740" s="829">
        <f>IFERROR(VLOOKUP(QUADRO[[#This Row],[F. REGISTRO]]&amp;QUADRO[[#This Row],[L.ATUAL]],REFERENCIA!D:E,2,FALSE),IF(QUADRO[[#This Row],[F. REGISTRO]]="Gerente",2500,""))</f>
        <v/>
      </c>
      <c r="N740" s="31" t="inlineStr">
        <is>
          <t>Itaú</t>
        </is>
      </c>
      <c r="O740" s="147" t="n">
        <v>7158</v>
      </c>
      <c r="P740" s="147" t="n">
        <v>51120</v>
      </c>
      <c r="Q740" s="147" t="n">
        <v>9</v>
      </c>
      <c r="R740" s="31" t="inlineStr">
        <is>
          <t>Corrente</t>
        </is>
      </c>
      <c r="S740" s="168" t="n"/>
      <c r="T740" s="147" t="n">
        <v>47373503896</v>
      </c>
      <c r="U740" s="84" t="n"/>
      <c r="V740" s="294" t="n"/>
      <c r="W740" s="294" t="n"/>
      <c r="X740" s="294" t="n"/>
      <c r="Y740" s="294" t="n"/>
      <c r="Z740" s="611" t="n"/>
    </row>
    <row r="741" hidden="1" ht="15" customHeight="1" s="490">
      <c r="A741" s="728" t="n">
        <v>1740</v>
      </c>
      <c r="B741" s="11" t="inlineStr">
        <is>
          <t>Inativo</t>
        </is>
      </c>
      <c r="C741" s="235" t="inlineStr">
        <is>
          <t>GEOVANA FLORIZA DA ROCHA DOS SANTOS</t>
        </is>
      </c>
      <c r="D741" s="116" t="inlineStr">
        <is>
          <t>042.000.031-39</t>
        </is>
      </c>
      <c r="E741" s="389" t="n">
        <v>14</v>
      </c>
      <c r="F741" s="389">
        <f>IFERROR(VLOOKUP(QUADRO[[#This Row],[L.ATUAL]],REFERENCIA!A:J,8,FALSE),"")</f>
        <v/>
      </c>
      <c r="G741" s="75" t="inlineStr">
        <is>
          <t>Vendedor Free</t>
        </is>
      </c>
      <c r="H741" s="81" t="inlineStr">
        <is>
          <t>Vendedor Free</t>
        </is>
      </c>
      <c r="I741" s="83" t="n">
        <v>45254</v>
      </c>
      <c r="J741" s="83">
        <f>IFERROR(QUADRO[[#This Row],[ADMISSAO]]+29,"")</f>
        <v/>
      </c>
      <c r="K741" s="83">
        <f>IFERROR(QUADRO[[#This Row],[EXP.30]]+60,"")</f>
        <v/>
      </c>
      <c r="L741" s="51" t="inlineStr">
        <is>
          <t>OK</t>
        </is>
      </c>
      <c r="M741" s="829">
        <f>IFERROR(VLOOKUP(QUADRO[[#This Row],[F. REGISTRO]]&amp;QUADRO[[#This Row],[L.ATUAL]],REFERENCIA!D:E,2,FALSE),IF(QUADRO[[#This Row],[F. REGISTRO]]="Gerente",2500,""))</f>
        <v/>
      </c>
      <c r="N741" s="31" t="inlineStr">
        <is>
          <t>Itaú</t>
        </is>
      </c>
      <c r="O741" s="147" t="n">
        <v>1023</v>
      </c>
      <c r="P741" s="147" t="n">
        <v>20842</v>
      </c>
      <c r="Q741" s="147" t="n">
        <v>2</v>
      </c>
      <c r="R741" s="31" t="inlineStr">
        <is>
          <t>Corrente</t>
        </is>
      </c>
      <c r="S741" s="168" t="n"/>
      <c r="T741" s="147" t="inlineStr">
        <is>
          <t>042.000.031-39</t>
        </is>
      </c>
      <c r="U741" s="84" t="n"/>
      <c r="V741" s="294" t="n"/>
      <c r="W741" s="294" t="n"/>
      <c r="X741" s="294" t="n"/>
      <c r="Y741" s="294" t="n"/>
      <c r="Z741" s="611" t="n"/>
    </row>
    <row r="742" hidden="1" ht="15" customHeight="1" s="490">
      <c r="A742" s="728" t="n">
        <v>1741</v>
      </c>
      <c r="B742" s="11" t="inlineStr">
        <is>
          <t>Inativo</t>
        </is>
      </c>
      <c r="C742" s="235" t="inlineStr">
        <is>
          <t>WERICKYSAN CORREA RIBEIRO</t>
        </is>
      </c>
      <c r="D742" s="182" t="n">
        <v>3992023150</v>
      </c>
      <c r="E742" s="389" t="n">
        <v>39</v>
      </c>
      <c r="F742" s="389">
        <f>IFERROR(VLOOKUP(QUADRO[[#This Row],[L.ATUAL]],REFERENCIA!A:J,8,FALSE),"")</f>
        <v/>
      </c>
      <c r="G742" s="75" t="inlineStr">
        <is>
          <t>Vendedor</t>
        </is>
      </c>
      <c r="H742" s="81" t="inlineStr">
        <is>
          <t>Vendedor</t>
        </is>
      </c>
      <c r="I742" s="83" t="n">
        <v>45254</v>
      </c>
      <c r="J742" s="83">
        <f>IFERROR(QUADRO[[#This Row],[ADMISSAO]]+29,"")</f>
        <v/>
      </c>
      <c r="K742" s="83">
        <f>IFERROR(QUADRO[[#This Row],[EXP.30]]+60,"")</f>
        <v/>
      </c>
      <c r="L742" s="51" t="inlineStr">
        <is>
          <t>OK</t>
        </is>
      </c>
      <c r="M742" s="829">
        <f>IFERROR(VLOOKUP(QUADRO[[#This Row],[F. REGISTRO]]&amp;QUADRO[[#This Row],[L.ATUAL]],REFERENCIA!D:E,2,FALSE),IF(QUADRO[[#This Row],[F. REGISTRO]]="Gerente",2500,""))</f>
        <v/>
      </c>
      <c r="N742" s="31" t="inlineStr">
        <is>
          <t>Itaú</t>
        </is>
      </c>
      <c r="O742" s="147" t="n">
        <v>1585</v>
      </c>
      <c r="P742" s="147" t="n">
        <v>34994</v>
      </c>
      <c r="Q742" s="147" t="n">
        <v>5</v>
      </c>
      <c r="R742" s="31" t="inlineStr">
        <is>
          <t>Corrente</t>
        </is>
      </c>
      <c r="S742" s="168" t="n"/>
      <c r="T742" s="147" t="n">
        <v>67991070126</v>
      </c>
      <c r="U742" s="84" t="n"/>
      <c r="V742" s="294" t="n"/>
      <c r="W742" s="294" t="n"/>
      <c r="X742" s="294" t="n"/>
      <c r="Y742" s="294" t="n"/>
      <c r="Z742" s="611" t="n"/>
    </row>
    <row r="743" hidden="1" ht="15.75" customHeight="1" s="490">
      <c r="A743" s="728" t="n">
        <v>1742</v>
      </c>
      <c r="B743" s="11" t="inlineStr">
        <is>
          <t>Inativo</t>
        </is>
      </c>
      <c r="C743" s="75" t="inlineStr">
        <is>
          <t>PEDRO HENRIQUE COSTA DOS SANTOS</t>
        </is>
      </c>
      <c r="D743" s="81" t="inlineStr">
        <is>
          <t>448997338-10</t>
        </is>
      </c>
      <c r="E743" s="168" t="n">
        <v>9</v>
      </c>
      <c r="F743" s="389">
        <f>IFERROR(VLOOKUP(QUADRO[[#This Row],[L.ATUAL]],REFERENCIA!A:J,8,FALSE),"")</f>
        <v/>
      </c>
      <c r="G743" s="81" t="inlineStr">
        <is>
          <t>Vendedor</t>
        </is>
      </c>
      <c r="H743" s="81" t="inlineStr">
        <is>
          <t>Vendedor</t>
        </is>
      </c>
      <c r="I743" s="255" t="n">
        <v>45254</v>
      </c>
      <c r="J743" s="83">
        <f>IFERROR(QUADRO[[#This Row],[ADMISSAO]]+29,"")</f>
        <v/>
      </c>
      <c r="K743" s="83">
        <f>IFERROR(QUADRO[[#This Row],[EXP.30]]+60,"")</f>
        <v/>
      </c>
      <c r="L743" s="51" t="n"/>
      <c r="M743" s="829">
        <f>IFERROR(VLOOKUP(QUADRO[[#This Row],[F. REGISTRO]]&amp;QUADRO[[#This Row],[L.ATUAL]],REFERENCIA!D:E,2,FALSE),IF(QUADRO[[#This Row],[F. REGISTRO]]="Gerente",2500,""))</f>
        <v/>
      </c>
      <c r="N743" s="31" t="inlineStr">
        <is>
          <t>Itaú</t>
        </is>
      </c>
      <c r="O743" s="147" t="n">
        <v>4898</v>
      </c>
      <c r="P743" s="147" t="n">
        <v>34309</v>
      </c>
      <c r="Q743" s="147" t="n">
        <v>2</v>
      </c>
      <c r="R743" s="31" t="inlineStr">
        <is>
          <t>Corrente</t>
        </is>
      </c>
      <c r="S743" s="168" t="n"/>
      <c r="T743" s="147" t="n"/>
      <c r="U743" s="256" t="inlineStr">
        <is>
          <t>pehzip@gmail.com</t>
        </is>
      </c>
      <c r="V743" s="124" t="n"/>
      <c r="W743" s="93" t="n"/>
      <c r="X743" s="294" t="n"/>
      <c r="Y743" s="294" t="n"/>
      <c r="Z743" s="611" t="n"/>
    </row>
    <row r="744" hidden="1" ht="15" customHeight="1" s="490">
      <c r="A744" s="728" t="n">
        <v>1743</v>
      </c>
      <c r="B744" s="11" t="inlineStr">
        <is>
          <t>Inativo</t>
        </is>
      </c>
      <c r="C744" s="310" t="inlineStr">
        <is>
          <t>VINICIUS GAMA DE OLIVEIRA</t>
        </is>
      </c>
      <c r="D744" s="82" t="inlineStr">
        <is>
          <t>499.462.418-62</t>
        </is>
      </c>
      <c r="E744" s="168" t="n">
        <v>16</v>
      </c>
      <c r="F744" s="389">
        <f>IFERROR(VLOOKUP(QUADRO[[#This Row],[L.ATUAL]],REFERENCIA!A:J,8,FALSE),"")</f>
        <v/>
      </c>
      <c r="G744" s="81" t="inlineStr">
        <is>
          <t>Vendedor</t>
        </is>
      </c>
      <c r="H744" s="81" t="inlineStr">
        <is>
          <t>Vendedor</t>
        </is>
      </c>
      <c r="I744" s="83" t="n">
        <v>45254</v>
      </c>
      <c r="J744" s="83">
        <f>IFERROR(QUADRO[[#This Row],[ADMISSAO]]+29,"")</f>
        <v/>
      </c>
      <c r="K744" s="83">
        <f>IFERROR(QUADRO[[#This Row],[EXP.30]]+60,"")</f>
        <v/>
      </c>
      <c r="L744" s="51" t="inlineStr">
        <is>
          <t>OK</t>
        </is>
      </c>
      <c r="M744" s="829">
        <f>IFERROR(VLOOKUP(QUADRO[[#This Row],[F. REGISTRO]]&amp;QUADRO[[#This Row],[L.ATUAL]],REFERENCIA!D:E,2,FALSE),IF(QUADRO[[#This Row],[F. REGISTRO]]="Gerente",2500,""))</f>
        <v/>
      </c>
      <c r="N744" s="31" t="inlineStr">
        <is>
          <t>Itaú</t>
        </is>
      </c>
      <c r="O744" s="147" t="n">
        <v>7935</v>
      </c>
      <c r="P744" s="147" t="n">
        <v>17116</v>
      </c>
      <c r="Q744" s="147" t="n">
        <v>0</v>
      </c>
      <c r="R744" s="31" t="inlineStr">
        <is>
          <t>Corrente</t>
        </is>
      </c>
      <c r="S744" s="168" t="n"/>
      <c r="T744" s="168" t="n">
        <v>49946241862</v>
      </c>
      <c r="U744" s="84" t="n"/>
      <c r="V744" s="294" t="n"/>
      <c r="W744" s="294" t="n"/>
      <c r="X744" s="294" t="n"/>
      <c r="Y744" s="294" t="n"/>
      <c r="Z744" s="611" t="n"/>
    </row>
    <row r="745" hidden="1" ht="15" customHeight="1" s="490">
      <c r="A745" s="728" t="n">
        <v>1744</v>
      </c>
      <c r="B745" s="11" t="inlineStr">
        <is>
          <t>Inativo</t>
        </is>
      </c>
      <c r="C745" s="178" t="inlineStr">
        <is>
          <t>WILLIAM DE SOUSA BERTO</t>
        </is>
      </c>
      <c r="D745" s="126" t="inlineStr">
        <is>
          <t>503.871.688-18</t>
        </is>
      </c>
      <c r="E745" s="389" t="n">
        <v>27</v>
      </c>
      <c r="F745" s="389">
        <f>IFERROR(VLOOKUP(QUADRO[[#This Row],[L.ATUAL]],REFERENCIA!A:J,8,FALSE),"")</f>
        <v/>
      </c>
      <c r="G745" s="75" t="inlineStr">
        <is>
          <t>Vendedor</t>
        </is>
      </c>
      <c r="H745" s="81" t="inlineStr">
        <is>
          <t>Vendedor</t>
        </is>
      </c>
      <c r="I745" s="83" t="n">
        <v>45254</v>
      </c>
      <c r="J745" s="83">
        <f>IFERROR(QUADRO[[#This Row],[ADMISSAO]]+29,"")</f>
        <v/>
      </c>
      <c r="K745" s="83">
        <f>IFERROR(QUADRO[[#This Row],[EXP.30]]+60,"")</f>
        <v/>
      </c>
      <c r="L745" s="51" t="inlineStr">
        <is>
          <t>OK</t>
        </is>
      </c>
      <c r="M745" s="829">
        <f>IFERROR(VLOOKUP(QUADRO[[#This Row],[F. REGISTRO]]&amp;QUADRO[[#This Row],[L.ATUAL]],REFERENCIA!D:E,2,FALSE),IF(QUADRO[[#This Row],[F. REGISTRO]]="Gerente",2500,""))</f>
        <v/>
      </c>
      <c r="N745" s="31" t="inlineStr">
        <is>
          <t>Itaú</t>
        </is>
      </c>
      <c r="O745" s="147" t="n">
        <v>8008</v>
      </c>
      <c r="P745" s="147" t="n">
        <v>38370</v>
      </c>
      <c r="Q745" s="147" t="n">
        <v>8</v>
      </c>
      <c r="R745" s="31" t="inlineStr">
        <is>
          <t>Corrente</t>
        </is>
      </c>
      <c r="S745" s="168" t="n"/>
      <c r="T745" s="147" t="n">
        <v>16994059974</v>
      </c>
      <c r="U745" s="84" t="n"/>
      <c r="V745" s="124" t="n"/>
      <c r="W745" s="93" t="n"/>
      <c r="X745" s="294" t="n"/>
      <c r="Y745" s="294" t="n"/>
      <c r="Z745" s="611" t="n"/>
    </row>
    <row r="746" hidden="1" ht="15" customHeight="1" s="490">
      <c r="A746" s="728" t="n">
        <v>1745</v>
      </c>
      <c r="B746" s="11" t="inlineStr">
        <is>
          <t>Inativo</t>
        </is>
      </c>
      <c r="C746" s="207" t="inlineStr">
        <is>
          <t>LEONARDO FURUSE PIAZER</t>
        </is>
      </c>
      <c r="D746" s="607" t="inlineStr">
        <is>
          <t>093.991.251-14</t>
        </is>
      </c>
      <c r="E746" s="389" t="n">
        <v>23</v>
      </c>
      <c r="F746" s="389">
        <f>IFERROR(VLOOKUP(QUADRO[[#This Row],[L.ATUAL]],REFERENCIA!A:J,8,FALSE),"")</f>
        <v/>
      </c>
      <c r="G746" s="75" t="inlineStr">
        <is>
          <t>Vendedor</t>
        </is>
      </c>
      <c r="H746" s="81" t="inlineStr">
        <is>
          <t>Vendedor</t>
        </is>
      </c>
      <c r="I746" s="83" t="n">
        <v>45254</v>
      </c>
      <c r="J746" s="83">
        <f>IFERROR(QUADRO[[#This Row],[ADMISSAO]]+29,"")</f>
        <v/>
      </c>
      <c r="K746" s="83">
        <f>IFERROR(QUADRO[[#This Row],[EXP.30]]+60,"")</f>
        <v/>
      </c>
      <c r="L746" s="51" t="inlineStr">
        <is>
          <t>OK</t>
        </is>
      </c>
      <c r="M746" s="829">
        <f>IFERROR(VLOOKUP(QUADRO[[#This Row],[F. REGISTRO]]&amp;QUADRO[[#This Row],[L.ATUAL]],REFERENCIA!D:E,2,FALSE),IF(QUADRO[[#This Row],[F. REGISTRO]]="Gerente",2500,""))</f>
        <v/>
      </c>
      <c r="N746" s="31" t="inlineStr">
        <is>
          <t>Itaú</t>
        </is>
      </c>
      <c r="O746" s="147" t="n">
        <v>6492</v>
      </c>
      <c r="P746" s="147" t="n">
        <v>48941</v>
      </c>
      <c r="Q746" s="147" t="n">
        <v>1</v>
      </c>
      <c r="R746" s="31" t="inlineStr">
        <is>
          <t>Corrente</t>
        </is>
      </c>
      <c r="S746" s="168" t="n"/>
      <c r="T746" s="147" t="n">
        <v>67993024218</v>
      </c>
      <c r="U746" s="84" t="n"/>
      <c r="V746" s="294" t="n"/>
      <c r="W746" s="294" t="n"/>
      <c r="X746" s="294" t="n"/>
      <c r="Y746" s="294" t="n"/>
      <c r="Z746" s="611" t="n"/>
    </row>
    <row r="747" hidden="1" customFormat="1" s="150">
      <c r="A747" s="116" t="n">
        <v>1700</v>
      </c>
      <c r="B747" s="194" t="inlineStr">
        <is>
          <t>Inativo</t>
        </is>
      </c>
      <c r="C747" s="81" t="inlineStr">
        <is>
          <t>DIOGO GAIGE DE SOUZA</t>
        </is>
      </c>
      <c r="D747" s="126" t="inlineStr">
        <is>
          <t>468.328.418-92</t>
        </is>
      </c>
      <c r="E747" s="389" t="n">
        <v>10</v>
      </c>
      <c r="F747" s="389">
        <f>IFERROR(VLOOKUP(QUADRO[[#This Row],[L.ATUAL]],REFERENCIA!A:J,8,FALSE),"")</f>
        <v/>
      </c>
      <c r="G747" s="75" t="inlineStr">
        <is>
          <t>Vendedor</t>
        </is>
      </c>
      <c r="H747" s="75" t="inlineStr">
        <is>
          <t>Vendedor</t>
        </is>
      </c>
      <c r="I747" s="54" t="n">
        <v>45239</v>
      </c>
      <c r="J747" s="54">
        <f>IFERROR(QUADRO[[#This Row],[ADMISSAO]]+29,"")</f>
        <v/>
      </c>
      <c r="K747" s="54">
        <f>IFERROR(QUADRO[[#This Row],[EXP.30]]+60,"")</f>
        <v/>
      </c>
      <c r="L747" s="77" t="inlineStr">
        <is>
          <t>OK</t>
        </is>
      </c>
      <c r="M747" s="847">
        <f>IFERROR(VLOOKUP(QUADRO[[#This Row],[F. REGISTRO]]&amp;QUADRO[[#This Row],[L.ATUAL]],REFERENCIA!D:E,2,FALSE),IF(QUADRO[[#This Row],[F. REGISTRO]]="Gerente",2500,""))</f>
        <v/>
      </c>
      <c r="N747" s="54" t="inlineStr">
        <is>
          <t>SANTANDER</t>
        </is>
      </c>
      <c r="O747" s="145" t="n">
        <v>1540</v>
      </c>
      <c r="P747" s="116" t="n">
        <v>1013816</v>
      </c>
      <c r="Q747" s="116" t="n">
        <v>4</v>
      </c>
      <c r="R747" s="41" t="inlineStr">
        <is>
          <t>Corrente</t>
        </is>
      </c>
      <c r="S747" s="147" t="inlineStr">
        <is>
          <t>TELEFONE</t>
        </is>
      </c>
      <c r="T747" s="389" t="n">
        <v>17996645613</v>
      </c>
      <c r="U747" s="503" t="inlineStr">
        <is>
          <t>diogogaige@hotmail.com</t>
        </is>
      </c>
      <c r="V747" s="63" t="n"/>
      <c r="W747" s="64" t="n">
        <v>38195</v>
      </c>
      <c r="X747" s="64" t="inlineStr">
        <is>
          <t>SIM</t>
        </is>
      </c>
      <c r="Y747" s="295" t="n"/>
      <c r="Z747" s="246" t="n"/>
    </row>
    <row r="748" hidden="1" ht="15" customHeight="1" s="490">
      <c r="A748" s="728" t="n">
        <v>1747</v>
      </c>
      <c r="B748" s="11" t="inlineStr">
        <is>
          <t>Inativo</t>
        </is>
      </c>
      <c r="C748" s="81" t="inlineStr">
        <is>
          <t>LARISSA COELHO VANADIA</t>
        </is>
      </c>
      <c r="D748" s="81" t="inlineStr">
        <is>
          <t>576.910.668-99</t>
        </is>
      </c>
      <c r="E748" s="168" t="n">
        <v>2</v>
      </c>
      <c r="F748" s="389">
        <f>IFERROR(VLOOKUP(QUADRO[[#This Row],[L.ATUAL]],REFERENCIA!A:J,8,FALSE),"")</f>
        <v/>
      </c>
      <c r="G748" s="81" t="inlineStr">
        <is>
          <t>Vendedor</t>
        </is>
      </c>
      <c r="H748" s="81" t="inlineStr">
        <is>
          <t>Vendedor</t>
        </is>
      </c>
      <c r="I748" s="83" t="n">
        <v>45255</v>
      </c>
      <c r="J748" s="83">
        <f>IFERROR(QUADRO[[#This Row],[ADMISSAO]]+29,"")</f>
        <v/>
      </c>
      <c r="K748" s="83">
        <f>IFERROR(QUADRO[[#This Row],[EXP.30]]+60,"")</f>
        <v/>
      </c>
      <c r="L748" s="51" t="inlineStr">
        <is>
          <t>Sem registro</t>
        </is>
      </c>
      <c r="M748" s="829">
        <f>IFERROR(VLOOKUP(QUADRO[[#This Row],[F. REGISTRO]]&amp;QUADRO[[#This Row],[L.ATUAL]],REFERENCIA!D:E,2,FALSE),IF(QUADRO[[#This Row],[F. REGISTRO]]="Gerente",2500,""))</f>
        <v/>
      </c>
      <c r="N748" s="31" t="inlineStr">
        <is>
          <t>Itaú</t>
        </is>
      </c>
      <c r="O748" s="147" t="n">
        <v>2920</v>
      </c>
      <c r="P748" s="147" t="n">
        <v>36787</v>
      </c>
      <c r="Q748" s="147" t="n">
        <v>3</v>
      </c>
      <c r="R748" s="31" t="inlineStr">
        <is>
          <t>Corrente</t>
        </is>
      </c>
      <c r="S748" s="168" t="n"/>
      <c r="T748" s="147" t="n"/>
      <c r="U748" s="151" t="inlineStr">
        <is>
          <t>larissavanadia@gmail.com</t>
        </is>
      </c>
      <c r="Z748" s="610" t="n"/>
    </row>
    <row r="749" hidden="1" ht="15" customHeight="1" s="490">
      <c r="A749" s="728" t="n">
        <v>1748</v>
      </c>
      <c r="B749" s="11" t="inlineStr">
        <is>
          <t>Inativo</t>
        </is>
      </c>
      <c r="C749" s="75" t="inlineStr">
        <is>
          <t>GUSTAVO MATHEUS SILVA DE OLIVEIRA</t>
        </is>
      </c>
      <c r="D749" s="116" t="inlineStr">
        <is>
          <t>129.178.566-37</t>
        </is>
      </c>
      <c r="E749" s="389" t="n">
        <v>33</v>
      </c>
      <c r="F749" s="389">
        <f>IFERROR(VLOOKUP(QUADRO[[#This Row],[L.ATUAL]],REFERENCIA!A:J,8,FALSE),"")</f>
        <v/>
      </c>
      <c r="G749" s="75" t="inlineStr">
        <is>
          <t xml:space="preserve">Vendedor </t>
        </is>
      </c>
      <c r="H749" s="81" t="inlineStr">
        <is>
          <t>Vendedor</t>
        </is>
      </c>
      <c r="I749" s="83" t="n">
        <v>45255</v>
      </c>
      <c r="J749" s="83">
        <f>IFERROR(QUADRO[[#This Row],[ADMISSAO]]+29,"")</f>
        <v/>
      </c>
      <c r="K749" s="83">
        <f>IFERROR(QUADRO[[#This Row],[EXP.30]]+60,"")</f>
        <v/>
      </c>
      <c r="L749" s="51" t="inlineStr">
        <is>
          <t>OK</t>
        </is>
      </c>
      <c r="M749" s="829">
        <f>IFERROR(VLOOKUP(QUADRO[[#This Row],[F. REGISTRO]]&amp;QUADRO[[#This Row],[L.ATUAL]],REFERENCIA!D:E,2,FALSE),IF(QUADRO[[#This Row],[F. REGISTRO]]="Gerente",2500,""))</f>
        <v/>
      </c>
      <c r="N749" s="31" t="inlineStr">
        <is>
          <t>Itaú</t>
        </is>
      </c>
      <c r="O749" s="147" t="n">
        <v>7784</v>
      </c>
      <c r="P749" s="147" t="n">
        <v>59660</v>
      </c>
      <c r="Q749" s="147" t="n">
        <v>8</v>
      </c>
      <c r="R749" s="31" t="inlineStr">
        <is>
          <t>Corrente</t>
        </is>
      </c>
      <c r="S749" s="168" t="n"/>
      <c r="T749" s="147" t="n">
        <v>34998612484</v>
      </c>
      <c r="U749" s="84" t="n"/>
      <c r="Z749" s="610" t="n"/>
    </row>
    <row r="750" hidden="1" customFormat="1" s="556">
      <c r="A750" s="424" t="n">
        <v>2089</v>
      </c>
      <c r="B750" s="554" t="inlineStr">
        <is>
          <t>Inativo</t>
        </is>
      </c>
      <c r="C750" s="424" t="inlineStr">
        <is>
          <t>INACIO FERREIRA DOS SANTOS</t>
        </is>
      </c>
      <c r="D750" s="558" t="n">
        <v>10171768680</v>
      </c>
      <c r="E750" s="424" t="n">
        <v>19</v>
      </c>
      <c r="F750" s="389">
        <f>IFERROR(VLOOKUP(QUADRO[[#This Row],[L.ATUAL]],REFERENCIA!A:J,8,FALSE),"")</f>
        <v/>
      </c>
      <c r="G750" s="424" t="inlineStr">
        <is>
          <t>VENDEDOR</t>
        </is>
      </c>
      <c r="H750" s="424" t="inlineStr">
        <is>
          <t>VENDEDOR</t>
        </is>
      </c>
      <c r="I750" s="406" t="n">
        <v>45554</v>
      </c>
      <c r="J750" s="406">
        <f>IFERROR(QUADRO[[#This Row],[ADMISSAO]]+29,"")</f>
        <v/>
      </c>
      <c r="K750" s="406">
        <f>IFERROR(QUADRO[[#This Row],[EXP.30]]+60,"")</f>
        <v/>
      </c>
      <c r="L750" s="343" t="inlineStr">
        <is>
          <t>OK</t>
        </is>
      </c>
      <c r="M750" s="827">
        <f>IFERROR(VLOOKUP(QUADRO[[#This Row],[F. REGISTRO]]&amp;QUADRO[[#This Row],[L.ATUAL]],REFERENCIA!D:E,2,FALSE),IF(QUADRO[[#This Row],[F. REGISTRO]]="Gerente",2500,""))</f>
        <v/>
      </c>
      <c r="N750" s="406" t="inlineStr">
        <is>
          <t>SANTANDER</t>
        </is>
      </c>
      <c r="O750" s="424" t="n">
        <v>944</v>
      </c>
      <c r="P750" s="408" t="inlineStr">
        <is>
          <t>01027877</t>
        </is>
      </c>
      <c r="Q750" s="424" t="n">
        <v>9</v>
      </c>
      <c r="R750" s="424" t="n"/>
      <c r="S750" s="424" t="inlineStr">
        <is>
          <t>EMAIL</t>
        </is>
      </c>
      <c r="T750" s="575" t="inlineStr">
        <is>
          <t>inaciofErrEira055@gmail.com</t>
        </is>
      </c>
      <c r="U750" s="560" t="inlineStr">
        <is>
          <t>lorEnafErrEira78@yahoo.com</t>
        </is>
      </c>
      <c r="V750" s="411" t="n">
        <v>31975752631</v>
      </c>
      <c r="W750" s="412" t="n">
        <v>38498</v>
      </c>
      <c r="X750" s="412" t="inlineStr">
        <is>
          <t>SIM</t>
        </is>
      </c>
      <c r="Y750" s="413" t="n"/>
      <c r="Z750" s="412" t="n"/>
    </row>
    <row r="751" hidden="1" ht="15" customHeight="1" s="490">
      <c r="A751" s="728" t="n">
        <v>1750</v>
      </c>
      <c r="B751" s="11" t="inlineStr">
        <is>
          <t>Inativo</t>
        </is>
      </c>
      <c r="C751" s="75" t="inlineStr">
        <is>
          <t>PEDRO GABRIEL AICHINO SILVA</t>
        </is>
      </c>
      <c r="D751" s="126" t="inlineStr">
        <is>
          <t>487.224.418-40</t>
        </is>
      </c>
      <c r="E751" s="389" t="n">
        <v>4</v>
      </c>
      <c r="F751" s="389">
        <f>IFERROR(VLOOKUP(QUADRO[[#This Row],[L.ATUAL]],REFERENCIA!A:J,8,FALSE),"")</f>
        <v/>
      </c>
      <c r="G751" s="75" t="inlineStr">
        <is>
          <t>Vendedor</t>
        </is>
      </c>
      <c r="H751" s="81" t="inlineStr">
        <is>
          <t>Vendedor</t>
        </is>
      </c>
      <c r="I751" s="83" t="n">
        <v>45259</v>
      </c>
      <c r="J751" s="83">
        <f>IFERROR(QUADRO[[#This Row],[ADMISSAO]]+29,"")</f>
        <v/>
      </c>
      <c r="K751" s="83">
        <f>IFERROR(QUADRO[[#This Row],[EXP.30]]+60,"")</f>
        <v/>
      </c>
      <c r="L751" s="51" t="inlineStr">
        <is>
          <t>OK</t>
        </is>
      </c>
      <c r="M751" s="829">
        <f>IFERROR(VLOOKUP(QUADRO[[#This Row],[F. REGISTRO]]&amp;QUADRO[[#This Row],[L.ATUAL]],REFERENCIA!D:E,2,FALSE),IF(QUADRO[[#This Row],[F. REGISTRO]]="Gerente",2500,""))</f>
        <v/>
      </c>
      <c r="N751" s="31" t="inlineStr">
        <is>
          <t>Itaú</t>
        </is>
      </c>
      <c r="O751" s="147" t="n">
        <v>6468</v>
      </c>
      <c r="P751" s="147" t="n">
        <v>60442</v>
      </c>
      <c r="Q751" s="147" t="n">
        <v>3</v>
      </c>
      <c r="R751" s="31" t="inlineStr">
        <is>
          <t>Corrente</t>
        </is>
      </c>
      <c r="S751" s="168" t="n"/>
      <c r="T751" s="147" t="n">
        <v>15996164943</v>
      </c>
      <c r="U751" s="84" t="n"/>
      <c r="Z751" s="610" t="n"/>
    </row>
    <row r="752" hidden="1" ht="15" customHeight="1" s="490">
      <c r="A752" s="728" t="n">
        <v>1751</v>
      </c>
      <c r="B752" s="11" t="inlineStr">
        <is>
          <t>Inativo</t>
        </is>
      </c>
      <c r="C752" s="75" t="inlineStr">
        <is>
          <t>LUAN AUGUSTO LEANDRO</t>
        </is>
      </c>
      <c r="D752" s="75" t="inlineStr">
        <is>
          <t>420.862.368-32</t>
        </is>
      </c>
      <c r="E752" s="389" t="n">
        <v>22</v>
      </c>
      <c r="F752" s="389">
        <f>IFERROR(VLOOKUP(QUADRO[[#This Row],[L.ATUAL]],REFERENCIA!A:J,8,FALSE),"")</f>
        <v/>
      </c>
      <c r="G752" s="75" t="inlineStr">
        <is>
          <t>Vendedor</t>
        </is>
      </c>
      <c r="H752" s="81" t="inlineStr">
        <is>
          <t>Vendedor</t>
        </is>
      </c>
      <c r="I752" s="83" t="n">
        <v>45259</v>
      </c>
      <c r="J752" s="83">
        <f>IFERROR(QUADRO[[#This Row],[ADMISSAO]]+29,"")</f>
        <v/>
      </c>
      <c r="K752" s="83">
        <f>IFERROR(QUADRO[[#This Row],[EXP.30]]+60,"")</f>
        <v/>
      </c>
      <c r="L752" s="51" t="inlineStr">
        <is>
          <t>OK</t>
        </is>
      </c>
      <c r="M752" s="829">
        <f>IFERROR(VLOOKUP(QUADRO[[#This Row],[F. REGISTRO]]&amp;QUADRO[[#This Row],[L.ATUAL]],REFERENCIA!D:E,2,FALSE),IF(QUADRO[[#This Row],[F. REGISTRO]]="Gerente",2500,""))</f>
        <v/>
      </c>
      <c r="N752" s="31" t="inlineStr">
        <is>
          <t>Itaú</t>
        </is>
      </c>
      <c r="O752" s="147" t="n">
        <v>513</v>
      </c>
      <c r="P752" s="147" t="n">
        <v>36380</v>
      </c>
      <c r="Q752" s="147" t="n">
        <v>4</v>
      </c>
      <c r="R752" s="31" t="inlineStr">
        <is>
          <t>Corrente</t>
        </is>
      </c>
      <c r="S752" s="168" t="n"/>
      <c r="T752" s="147" t="n">
        <v>35102851829</v>
      </c>
      <c r="U752" s="84" t="n"/>
      <c r="Z752" s="610" t="n"/>
    </row>
    <row r="753" hidden="1" ht="15" customHeight="1" s="490">
      <c r="A753" s="728" t="n">
        <v>1752</v>
      </c>
      <c r="B753" s="11" t="inlineStr">
        <is>
          <t>Inativo</t>
        </is>
      </c>
      <c r="C753" s="75" t="inlineStr">
        <is>
          <t>CAUE RODRIGUES LEAO</t>
        </is>
      </c>
      <c r="D753" s="116" t="inlineStr">
        <is>
          <t>482.075.638-93</t>
        </is>
      </c>
      <c r="E753" s="389" t="n">
        <v>2</v>
      </c>
      <c r="F753" s="389">
        <f>IFERROR(VLOOKUP(QUADRO[[#This Row],[L.ATUAL]],REFERENCIA!A:J,8,FALSE),"")</f>
        <v/>
      </c>
      <c r="G753" s="75" t="inlineStr">
        <is>
          <t>Vendedor</t>
        </is>
      </c>
      <c r="H753" s="81" t="inlineStr">
        <is>
          <t>Vendedor</t>
        </is>
      </c>
      <c r="I753" s="83" t="n">
        <v>45259</v>
      </c>
      <c r="J753" s="83">
        <f>IFERROR(QUADRO[[#This Row],[ADMISSAO]]+29,"")</f>
        <v/>
      </c>
      <c r="K753" s="83">
        <f>IFERROR(QUADRO[[#This Row],[EXP.30]]+60,"")</f>
        <v/>
      </c>
      <c r="L753" s="51" t="inlineStr">
        <is>
          <t>OK</t>
        </is>
      </c>
      <c r="M753" s="829">
        <f>IFERROR(VLOOKUP(QUADRO[[#This Row],[F. REGISTRO]]&amp;QUADRO[[#This Row],[L.ATUAL]],REFERENCIA!D:E,2,FALSE),IF(QUADRO[[#This Row],[F. REGISTRO]]="Gerente",2500,""))</f>
        <v/>
      </c>
      <c r="N753" s="31" t="inlineStr">
        <is>
          <t>Itaú</t>
        </is>
      </c>
      <c r="O753" s="147" t="n">
        <v>513</v>
      </c>
      <c r="P753" s="147" t="n">
        <v>40552</v>
      </c>
      <c r="Q753" s="147" t="n">
        <v>2</v>
      </c>
      <c r="R753" s="31" t="inlineStr">
        <is>
          <t>Corrente</t>
        </is>
      </c>
      <c r="S753" s="168" t="n"/>
      <c r="T753" s="147" t="inlineStr">
        <is>
          <t>15 996734939</t>
        </is>
      </c>
      <c r="U753" s="84" t="n"/>
      <c r="Z753" s="610" t="n"/>
    </row>
    <row r="754" hidden="1" ht="15" customHeight="1" s="490">
      <c r="A754" s="728" t="n">
        <v>1753</v>
      </c>
      <c r="B754" s="11" t="inlineStr">
        <is>
          <t>Inativo</t>
        </is>
      </c>
      <c r="C754" s="75" t="inlineStr">
        <is>
          <t>EDUARDO BELO DE FRANCA JUNIOR</t>
        </is>
      </c>
      <c r="D754" s="75" t="inlineStr">
        <is>
          <t>471.891.608-92</t>
        </is>
      </c>
      <c r="E754" s="389" t="n">
        <v>1</v>
      </c>
      <c r="F754" s="389">
        <f>IFERROR(VLOOKUP(QUADRO[[#This Row],[L.ATUAL]],REFERENCIA!A:J,8,FALSE),"")</f>
        <v/>
      </c>
      <c r="G754" s="75" t="inlineStr">
        <is>
          <t xml:space="preserve">Vendedor </t>
        </is>
      </c>
      <c r="H754" s="81" t="inlineStr">
        <is>
          <t>Vendedor</t>
        </is>
      </c>
      <c r="I754" s="83" t="n">
        <v>45259</v>
      </c>
      <c r="J754" s="83">
        <f>IFERROR(QUADRO[[#This Row],[ADMISSAO]]+29,"")</f>
        <v/>
      </c>
      <c r="K754" s="83">
        <f>IFERROR(QUADRO[[#This Row],[EXP.30]]+60,"")</f>
        <v/>
      </c>
      <c r="L754" s="51" t="inlineStr">
        <is>
          <t>OK</t>
        </is>
      </c>
      <c r="M754" s="829">
        <f>IFERROR(VLOOKUP(QUADRO[[#This Row],[F. REGISTRO]]&amp;QUADRO[[#This Row],[L.ATUAL]],REFERENCIA!D:E,2,FALSE),IF(QUADRO[[#This Row],[F. REGISTRO]]="Gerente",2500,""))</f>
        <v/>
      </c>
      <c r="N754" s="31" t="inlineStr">
        <is>
          <t>Itaú</t>
        </is>
      </c>
      <c r="O754" s="147" t="n">
        <v>1178</v>
      </c>
      <c r="P754" s="147" t="n">
        <v>36866</v>
      </c>
      <c r="Q754" s="147" t="n">
        <v>6</v>
      </c>
      <c r="R754" s="31" t="inlineStr">
        <is>
          <t>Corrente</t>
        </is>
      </c>
      <c r="S754" s="168" t="n"/>
      <c r="T754" s="147" t="n"/>
      <c r="U754" s="151" t="inlineStr">
        <is>
          <t>eduardobelojr12345@gmail.com</t>
        </is>
      </c>
      <c r="Z754" s="610" t="n"/>
    </row>
    <row r="755" hidden="1" ht="15" customHeight="1" s="490">
      <c r="A755" s="728" t="n">
        <v>1754</v>
      </c>
      <c r="B755" s="11" t="inlineStr">
        <is>
          <t>Inativo</t>
        </is>
      </c>
      <c r="C755" s="75" t="inlineStr">
        <is>
          <t>JOSE DIEGO DA SILVA GOMES</t>
        </is>
      </c>
      <c r="D755" s="75" t="inlineStr">
        <is>
          <t>384.088.018-13</t>
        </is>
      </c>
      <c r="E755" s="389" t="n">
        <v>2</v>
      </c>
      <c r="F755" s="389">
        <f>IFERROR(VLOOKUP(QUADRO[[#This Row],[L.ATUAL]],REFERENCIA!A:J,8,FALSE),"")</f>
        <v/>
      </c>
      <c r="G755" s="75" t="inlineStr">
        <is>
          <t xml:space="preserve">Vendedor </t>
        </is>
      </c>
      <c r="H755" s="81" t="inlineStr">
        <is>
          <t xml:space="preserve">Vendedor </t>
        </is>
      </c>
      <c r="I755" s="83" t="n">
        <v>45259</v>
      </c>
      <c r="J755" s="83">
        <f>IFERROR(QUADRO[[#This Row],[ADMISSAO]]+29,"")</f>
        <v/>
      </c>
      <c r="K755" s="83">
        <f>IFERROR(QUADRO[[#This Row],[EXP.30]]+60,"")</f>
        <v/>
      </c>
      <c r="L755" s="51" t="inlineStr">
        <is>
          <t>OK</t>
        </is>
      </c>
      <c r="M755" s="829">
        <f>IFERROR(VLOOKUP(QUADRO[[#This Row],[F. REGISTRO]]&amp;QUADRO[[#This Row],[L.ATUAL]],REFERENCIA!D:E,2,FALSE),IF(QUADRO[[#This Row],[F. REGISTRO]]="Gerente",2500,""))</f>
        <v/>
      </c>
      <c r="N755" s="31" t="inlineStr">
        <is>
          <t>Itaú</t>
        </is>
      </c>
      <c r="O755" s="147" t="n">
        <v>6582</v>
      </c>
      <c r="P755" s="147" t="n">
        <v>25257</v>
      </c>
      <c r="Q755" s="147" t="n">
        <v>0</v>
      </c>
      <c r="R755" s="31" t="inlineStr">
        <is>
          <t>Corrente</t>
        </is>
      </c>
      <c r="S755" s="168" t="n"/>
      <c r="T755" s="147" t="n">
        <v>15991158399</v>
      </c>
      <c r="U755" s="84" t="n"/>
      <c r="Z755" s="610" t="n"/>
    </row>
    <row r="756" hidden="1" ht="15" customHeight="1" s="490">
      <c r="A756" s="728" t="n">
        <v>1755</v>
      </c>
      <c r="B756" s="11" t="inlineStr">
        <is>
          <t>Inativo</t>
        </is>
      </c>
      <c r="C756" s="75" t="inlineStr">
        <is>
          <t>MATHEUS BENGOZZI GONELLA</t>
        </is>
      </c>
      <c r="D756" s="75" t="inlineStr">
        <is>
          <t>485.839.088-85</t>
        </is>
      </c>
      <c r="E756" s="389" t="n">
        <v>4</v>
      </c>
      <c r="F756" s="389">
        <f>IFERROR(VLOOKUP(QUADRO[[#This Row],[L.ATUAL]],REFERENCIA!A:J,8,FALSE),"")</f>
        <v/>
      </c>
      <c r="G756" s="75" t="inlineStr">
        <is>
          <t>Vendedor/Extra</t>
        </is>
      </c>
      <c r="H756" s="389" t="inlineStr">
        <is>
          <t>Vendedor /Extra</t>
        </is>
      </c>
      <c r="I756" s="83" t="n">
        <v>45259</v>
      </c>
      <c r="J756" s="83">
        <f>IFERROR(QUADRO[[#This Row],[ADMISSAO]]+29,"")</f>
        <v/>
      </c>
      <c r="K756" s="83">
        <f>IFERROR(QUADRO[[#This Row],[EXP.30]]+60,"")</f>
        <v/>
      </c>
      <c r="L756" s="51" t="inlineStr">
        <is>
          <t>OK</t>
        </is>
      </c>
      <c r="M756" s="829">
        <f>IFERROR(VLOOKUP(QUADRO[[#This Row],[F. REGISTRO]]&amp;QUADRO[[#This Row],[L.ATUAL]],REFERENCIA!D:E,2,FALSE),IF(QUADRO[[#This Row],[F. REGISTRO]]="Gerente",2500,""))</f>
        <v/>
      </c>
      <c r="N756" s="31" t="inlineStr">
        <is>
          <t>Itaú</t>
        </is>
      </c>
      <c r="O756" s="147" t="n">
        <v>1178</v>
      </c>
      <c r="P756" s="147" t="n">
        <v>56264</v>
      </c>
      <c r="Q756" s="147" t="n">
        <v>9</v>
      </c>
      <c r="R756" s="31" t="inlineStr">
        <is>
          <t>Corrente</t>
        </is>
      </c>
      <c r="S756" s="168" t="n"/>
      <c r="T756" s="147" t="n">
        <v>1599188228</v>
      </c>
      <c r="U756" s="84" t="n"/>
      <c r="Z756" s="610" t="n"/>
    </row>
    <row r="757" hidden="1" ht="15" customHeight="1" s="490">
      <c r="A757" s="728" t="n">
        <v>1756</v>
      </c>
      <c r="B757" s="11" t="inlineStr">
        <is>
          <t>Inativo</t>
        </is>
      </c>
      <c r="C757" s="207" t="inlineStr">
        <is>
          <t>LORENA MAGALHAES GUANAIS DA SILVA</t>
        </is>
      </c>
      <c r="D757" s="126" t="inlineStr">
        <is>
          <t>488.171.958-04</t>
        </is>
      </c>
      <c r="E757" s="389" t="n">
        <v>37</v>
      </c>
      <c r="F757" s="389">
        <f>IFERROR(VLOOKUP(QUADRO[[#This Row],[L.ATUAL]],REFERENCIA!A:J,8,FALSE),"")</f>
        <v/>
      </c>
      <c r="G757" s="75" t="inlineStr">
        <is>
          <t>Vendedor</t>
        </is>
      </c>
      <c r="H757" s="81" t="inlineStr">
        <is>
          <t>Vendedor</t>
        </is>
      </c>
      <c r="I757" s="83" t="n">
        <v>45259</v>
      </c>
      <c r="J757" s="83">
        <f>IFERROR(QUADRO[[#This Row],[ADMISSAO]]+29,"")</f>
        <v/>
      </c>
      <c r="K757" s="83">
        <f>IFERROR(QUADRO[[#This Row],[EXP.30]]+60,"")</f>
        <v/>
      </c>
      <c r="L757" s="51" t="inlineStr">
        <is>
          <t>OK</t>
        </is>
      </c>
      <c r="M757" s="829">
        <f>IFERROR(VLOOKUP(QUADRO[[#This Row],[F. REGISTRO]]&amp;QUADRO[[#This Row],[L.ATUAL]],REFERENCIA!D:E,2,FALSE),IF(QUADRO[[#This Row],[F. REGISTRO]]="Gerente",2500,""))</f>
        <v/>
      </c>
      <c r="N757" s="31" t="inlineStr">
        <is>
          <t>Itaú</t>
        </is>
      </c>
      <c r="O757" s="147" t="n">
        <v>774</v>
      </c>
      <c r="P757" s="147" t="n">
        <v>91839</v>
      </c>
      <c r="Q757" s="147" t="n">
        <v>5</v>
      </c>
      <c r="R757" s="31" t="inlineStr">
        <is>
          <t>Corrente</t>
        </is>
      </c>
      <c r="S757" s="168" t="n"/>
      <c r="T757" s="116" t="inlineStr">
        <is>
          <t>488.171.958-04</t>
        </is>
      </c>
      <c r="U757" s="84" t="n"/>
      <c r="Z757" s="610" t="n"/>
    </row>
    <row r="758" hidden="1" ht="15" customHeight="1" s="490">
      <c r="A758" s="728" t="n">
        <v>1757</v>
      </c>
      <c r="B758" s="11" t="inlineStr">
        <is>
          <t>Inativo</t>
        </is>
      </c>
      <c r="C758" s="75" t="inlineStr">
        <is>
          <t>PEDRO HENRIQUE VICENTE BOARETTO</t>
        </is>
      </c>
      <c r="D758" s="116" t="inlineStr">
        <is>
          <t>371.166.178-50</t>
        </is>
      </c>
      <c r="E758" s="389" t="n">
        <v>37</v>
      </c>
      <c r="F758" s="389">
        <f>IFERROR(VLOOKUP(QUADRO[[#This Row],[L.ATUAL]],REFERENCIA!A:J,8,FALSE),"")</f>
        <v/>
      </c>
      <c r="G758" s="75" t="inlineStr">
        <is>
          <t>Vendedor</t>
        </is>
      </c>
      <c r="H758" s="81" t="inlineStr">
        <is>
          <t>Vendedor</t>
        </is>
      </c>
      <c r="I758" s="83" t="n">
        <v>45259</v>
      </c>
      <c r="J758" s="83">
        <f>IFERROR(QUADRO[[#This Row],[ADMISSAO]]+29,"")</f>
        <v/>
      </c>
      <c r="K758" s="83">
        <f>IFERROR(QUADRO[[#This Row],[EXP.30]]+60,"")</f>
        <v/>
      </c>
      <c r="L758" s="51" t="inlineStr">
        <is>
          <t>OK</t>
        </is>
      </c>
      <c r="M758" s="829">
        <f>IFERROR(VLOOKUP(QUADRO[[#This Row],[F. REGISTRO]]&amp;QUADRO[[#This Row],[L.ATUAL]],REFERENCIA!D:E,2,FALSE),IF(QUADRO[[#This Row],[F. REGISTRO]]="Gerente",2500,""))</f>
        <v/>
      </c>
      <c r="N758" s="31" t="inlineStr">
        <is>
          <t>Itaú</t>
        </is>
      </c>
      <c r="O758" s="147" t="n">
        <v>6468</v>
      </c>
      <c r="P758" s="147" t="n">
        <v>61007</v>
      </c>
      <c r="Q758" s="147" t="n">
        <v>3</v>
      </c>
      <c r="R758" s="31" t="inlineStr">
        <is>
          <t>Corrente</t>
        </is>
      </c>
      <c r="S758" s="168" t="n"/>
      <c r="T758" s="147" t="n">
        <v>11947758690</v>
      </c>
      <c r="U758" s="84" t="n"/>
      <c r="Z758" s="610" t="n"/>
    </row>
    <row r="759" hidden="1" ht="15" customHeight="1" s="490">
      <c r="A759" s="728" t="n">
        <v>1758</v>
      </c>
      <c r="B759" s="11" t="inlineStr">
        <is>
          <t>Inativo</t>
        </is>
      </c>
      <c r="C759" s="81" t="inlineStr">
        <is>
          <t>JESSICA CRISTINA BARBOZA</t>
        </is>
      </c>
      <c r="D759" s="75" t="inlineStr">
        <is>
          <t>508.578.958-00</t>
        </is>
      </c>
      <c r="E759" s="389" t="n">
        <v>16</v>
      </c>
      <c r="F759" s="389">
        <f>IFERROR(VLOOKUP(QUADRO[[#This Row],[L.ATUAL]],REFERENCIA!A:J,8,FALSE),"")</f>
        <v/>
      </c>
      <c r="G759" s="75" t="inlineStr">
        <is>
          <t>Vendedor</t>
        </is>
      </c>
      <c r="H759" s="81" t="inlineStr">
        <is>
          <t>Vendedor</t>
        </is>
      </c>
      <c r="I759" s="83" t="n">
        <v>45259</v>
      </c>
      <c r="J759" s="83">
        <f>IFERROR(QUADRO[[#This Row],[ADMISSAO]]+29,"")</f>
        <v/>
      </c>
      <c r="K759" s="83">
        <f>IFERROR(QUADRO[[#This Row],[EXP.30]]+60,"")</f>
        <v/>
      </c>
      <c r="L759" s="51" t="inlineStr">
        <is>
          <t>OK</t>
        </is>
      </c>
      <c r="M759" s="829">
        <f>IFERROR(VLOOKUP(QUADRO[[#This Row],[F. REGISTRO]]&amp;QUADRO[[#This Row],[L.ATUAL]],REFERENCIA!D:E,2,FALSE),IF(QUADRO[[#This Row],[F. REGISTRO]]="Gerente",2500,""))</f>
        <v/>
      </c>
      <c r="N759" s="31" t="inlineStr">
        <is>
          <t>Itaú</t>
        </is>
      </c>
      <c r="O759" s="147" t="n">
        <v>4528</v>
      </c>
      <c r="P759" s="147" t="n">
        <v>48856</v>
      </c>
      <c r="Q759" s="147" t="n">
        <v>4</v>
      </c>
      <c r="R759" s="31" t="inlineStr">
        <is>
          <t>Corrente</t>
        </is>
      </c>
      <c r="S759" s="168" t="n"/>
      <c r="T759" s="147" t="n"/>
      <c r="U759" s="84" t="n"/>
      <c r="Z759" s="610" t="n"/>
    </row>
    <row r="760" hidden="1" ht="15" customHeight="1" s="490">
      <c r="A760" s="728" t="n">
        <v>1759</v>
      </c>
      <c r="B760" s="11" t="inlineStr">
        <is>
          <t>Inativo</t>
        </is>
      </c>
      <c r="C760" s="81" t="inlineStr">
        <is>
          <t>LAWANA NUNES BRAGA</t>
        </is>
      </c>
      <c r="D760" s="75" t="inlineStr">
        <is>
          <t>458.114.498-10</t>
        </is>
      </c>
      <c r="E760" s="389" t="n">
        <v>16</v>
      </c>
      <c r="F760" s="389">
        <f>IFERROR(VLOOKUP(QUADRO[[#This Row],[L.ATUAL]],REFERENCIA!A:J,8,FALSE),"")</f>
        <v/>
      </c>
      <c r="G760" s="75" t="inlineStr">
        <is>
          <t>Vendedor</t>
        </is>
      </c>
      <c r="H760" s="81" t="inlineStr">
        <is>
          <t>Vendedor</t>
        </is>
      </c>
      <c r="I760" s="83" t="n">
        <v>45259</v>
      </c>
      <c r="J760" s="83">
        <f>IFERROR(QUADRO[[#This Row],[ADMISSAO]]+29,"")</f>
        <v/>
      </c>
      <c r="K760" s="83">
        <f>IFERROR(QUADRO[[#This Row],[EXP.30]]+60,"")</f>
        <v/>
      </c>
      <c r="L760" s="51" t="inlineStr">
        <is>
          <t>OK</t>
        </is>
      </c>
      <c r="M760" s="829">
        <f>IFERROR(VLOOKUP(QUADRO[[#This Row],[F. REGISTRO]]&amp;QUADRO[[#This Row],[L.ATUAL]],REFERENCIA!D:E,2,FALSE),IF(QUADRO[[#This Row],[F. REGISTRO]]="Gerente",2500,""))</f>
        <v/>
      </c>
      <c r="N760" s="31" t="inlineStr">
        <is>
          <t>Itaú</t>
        </is>
      </c>
      <c r="O760" s="147" t="n">
        <v>7136</v>
      </c>
      <c r="P760" s="147" t="n">
        <v>45722</v>
      </c>
      <c r="Q760" s="147" t="n">
        <v>8</v>
      </c>
      <c r="R760" s="31" t="inlineStr">
        <is>
          <t>Corrente</t>
        </is>
      </c>
      <c r="S760" s="168" t="n"/>
      <c r="T760" s="147" t="n">
        <v>17991991553</v>
      </c>
      <c r="U760" s="84" t="n"/>
      <c r="Z760" s="610" t="n"/>
    </row>
    <row r="761" hidden="1" ht="15" customHeight="1" s="490">
      <c r="A761" s="728" t="n">
        <v>1760</v>
      </c>
      <c r="B761" s="11" t="inlineStr">
        <is>
          <t>Inativo</t>
        </is>
      </c>
      <c r="C761" s="75" t="inlineStr">
        <is>
          <t>GABRIEL NOGUEIRA NONATO</t>
        </is>
      </c>
      <c r="D761" s="75" t="inlineStr">
        <is>
          <t>559.204.188-85</t>
        </is>
      </c>
      <c r="E761" s="389" t="n">
        <v>24</v>
      </c>
      <c r="F761" s="389">
        <f>IFERROR(VLOOKUP(QUADRO[[#This Row],[L.ATUAL]],REFERENCIA!A:J,8,FALSE),"")</f>
        <v/>
      </c>
      <c r="G761" s="75" t="inlineStr">
        <is>
          <t>Estoquista</t>
        </is>
      </c>
      <c r="H761" s="81" t="inlineStr">
        <is>
          <t>Estoquista</t>
        </is>
      </c>
      <c r="I761" s="83" t="n">
        <v>45259</v>
      </c>
      <c r="J761" s="83">
        <f>IFERROR(QUADRO[[#This Row],[ADMISSAO]]+29,"")</f>
        <v/>
      </c>
      <c r="K761" s="83">
        <f>IFERROR(QUADRO[[#This Row],[EXP.30]]+60,"")</f>
        <v/>
      </c>
      <c r="L761" s="51" t="inlineStr">
        <is>
          <t>OK</t>
        </is>
      </c>
      <c r="M761" s="829">
        <f>IFERROR(VLOOKUP(QUADRO[[#This Row],[F. REGISTRO]]&amp;QUADRO[[#This Row],[L.ATUAL]],REFERENCIA!D:E,2,FALSE),IF(QUADRO[[#This Row],[F. REGISTRO]]="Gerente",2500,""))</f>
        <v/>
      </c>
      <c r="N761" s="31" t="inlineStr">
        <is>
          <t>Itaú</t>
        </is>
      </c>
      <c r="O761" s="147" t="n">
        <v>4985</v>
      </c>
      <c r="P761" s="147" t="n">
        <v>40524</v>
      </c>
      <c r="Q761" s="147" t="n">
        <v>2</v>
      </c>
      <c r="R761" s="31" t="inlineStr">
        <is>
          <t>Corrente</t>
        </is>
      </c>
      <c r="S761" s="168" t="n"/>
      <c r="T761" s="147" t="n"/>
      <c r="U761" s="84" t="inlineStr">
        <is>
          <t>gabrielnonato3843@gmail.com</t>
        </is>
      </c>
      <c r="Z761" s="610" t="n"/>
    </row>
    <row r="762" hidden="1" ht="15" customHeight="1" s="490">
      <c r="A762" s="728" t="n">
        <v>1761</v>
      </c>
      <c r="B762" s="11" t="inlineStr">
        <is>
          <t>Inativo</t>
        </is>
      </c>
      <c r="C762" s="81" t="inlineStr">
        <is>
          <t>DAVID GONCALVES PAULA NETO</t>
        </is>
      </c>
      <c r="D762" s="75" t="inlineStr">
        <is>
          <t>394.482.558-61</t>
        </is>
      </c>
      <c r="E762" s="389" t="n">
        <v>3</v>
      </c>
      <c r="F762" s="389">
        <f>IFERROR(VLOOKUP(QUADRO[[#This Row],[L.ATUAL]],REFERENCIA!A:J,8,FALSE),"")</f>
        <v/>
      </c>
      <c r="G762" s="75" t="inlineStr">
        <is>
          <t>Vendedor</t>
        </is>
      </c>
      <c r="H762" s="81" t="inlineStr">
        <is>
          <t>Vendedor</t>
        </is>
      </c>
      <c r="I762" s="83" t="n">
        <v>45259</v>
      </c>
      <c r="J762" s="83">
        <f>IFERROR(QUADRO[[#This Row],[ADMISSAO]]+29,"")</f>
        <v/>
      </c>
      <c r="K762" s="83">
        <f>IFERROR(QUADRO[[#This Row],[EXP.30]]+60,"")</f>
        <v/>
      </c>
      <c r="L762" s="51" t="inlineStr">
        <is>
          <t>OK</t>
        </is>
      </c>
      <c r="M762" s="829">
        <f>IFERROR(VLOOKUP(QUADRO[[#This Row],[F. REGISTRO]]&amp;QUADRO[[#This Row],[L.ATUAL]],REFERENCIA!D:E,2,FALSE),IF(QUADRO[[#This Row],[F. REGISTRO]]="Gerente",2500,""))</f>
        <v/>
      </c>
      <c r="N762" s="31" t="inlineStr">
        <is>
          <t>Itaú</t>
        </is>
      </c>
      <c r="O762" s="147" t="n">
        <v>1657</v>
      </c>
      <c r="P762" s="147" t="n">
        <v>45198</v>
      </c>
      <c r="Q762" s="147" t="n">
        <v>3</v>
      </c>
      <c r="R762" s="31" t="inlineStr">
        <is>
          <t>Corrente</t>
        </is>
      </c>
      <c r="S762" s="168" t="n"/>
      <c r="T762" s="147" t="n">
        <v>14991045269</v>
      </c>
      <c r="U762" s="84" t="n"/>
      <c r="Z762" s="610" t="n"/>
    </row>
    <row r="763" hidden="1" ht="15" customHeight="1" s="490">
      <c r="A763" s="728" t="n">
        <v>1762</v>
      </c>
      <c r="B763" s="11" t="inlineStr">
        <is>
          <t>Inativo</t>
        </is>
      </c>
      <c r="C763" s="207" t="inlineStr">
        <is>
          <t>FELIPE ANDRADE DA SILVA</t>
        </is>
      </c>
      <c r="D763" s="126" t="inlineStr">
        <is>
          <t>494.804.178-55</t>
        </is>
      </c>
      <c r="E763" s="389" t="n">
        <v>3</v>
      </c>
      <c r="F763" s="389">
        <f>IFERROR(VLOOKUP(QUADRO[[#This Row],[L.ATUAL]],REFERENCIA!A:J,8,FALSE),"")</f>
        <v/>
      </c>
      <c r="G763" s="75" t="inlineStr">
        <is>
          <t>Estoquista</t>
        </is>
      </c>
      <c r="H763" s="81" t="inlineStr">
        <is>
          <t xml:space="preserve"> Estoquista</t>
        </is>
      </c>
      <c r="I763" s="83" t="n">
        <v>45259</v>
      </c>
      <c r="J763" s="83">
        <f>IFERROR(QUADRO[[#This Row],[ADMISSAO]]+29,"")</f>
        <v/>
      </c>
      <c r="K763" s="83">
        <f>IFERROR(QUADRO[[#This Row],[EXP.30]]+60,"")</f>
        <v/>
      </c>
      <c r="L763" s="51" t="inlineStr">
        <is>
          <t>OK</t>
        </is>
      </c>
      <c r="M763" s="829">
        <f>IFERROR(VLOOKUP(QUADRO[[#This Row],[F. REGISTRO]]&amp;QUADRO[[#This Row],[L.ATUAL]],REFERENCIA!D:E,2,FALSE),IF(QUADRO[[#This Row],[F. REGISTRO]]="Gerente",2500,""))</f>
        <v/>
      </c>
      <c r="N763" s="31" t="inlineStr">
        <is>
          <t>Itaú</t>
        </is>
      </c>
      <c r="O763" s="147" t="n">
        <v>1657</v>
      </c>
      <c r="P763" s="147" t="n">
        <v>45086</v>
      </c>
      <c r="Q763" s="147" t="n">
        <v>0</v>
      </c>
      <c r="R763" s="31" t="inlineStr">
        <is>
          <t>Corrente</t>
        </is>
      </c>
      <c r="S763" s="168" t="n"/>
      <c r="T763" s="147" t="n"/>
      <c r="U763" s="84" t="n"/>
      <c r="Z763" s="610" t="n"/>
    </row>
    <row r="764" hidden="1" ht="15" customHeight="1" s="490">
      <c r="A764" s="728" t="n">
        <v>1763</v>
      </c>
      <c r="B764" s="11" t="inlineStr">
        <is>
          <t>Inativo</t>
        </is>
      </c>
      <c r="C764" s="81" t="inlineStr">
        <is>
          <t>RICHARD WILLIAN DOS SANTOS SILVA</t>
        </is>
      </c>
      <c r="D764" s="75" t="inlineStr">
        <is>
          <t>471.068.498-71</t>
        </is>
      </c>
      <c r="E764" s="389" t="n">
        <v>3</v>
      </c>
      <c r="F764" s="389">
        <f>IFERROR(VLOOKUP(QUADRO[[#This Row],[L.ATUAL]],REFERENCIA!A:J,8,FALSE),"")</f>
        <v/>
      </c>
      <c r="G764" s="75" t="inlineStr">
        <is>
          <t>Vendedor</t>
        </is>
      </c>
      <c r="H764" s="81" t="inlineStr">
        <is>
          <t>Vendedor</t>
        </is>
      </c>
      <c r="I764" s="83" t="n">
        <v>45259</v>
      </c>
      <c r="J764" s="83">
        <f>IFERROR(QUADRO[[#This Row],[ADMISSAO]]+29,"")</f>
        <v/>
      </c>
      <c r="K764" s="83">
        <f>IFERROR(QUADRO[[#This Row],[EXP.30]]+60,"")</f>
        <v/>
      </c>
      <c r="L764" s="51" t="inlineStr">
        <is>
          <t>OK</t>
        </is>
      </c>
      <c r="M764" s="829">
        <f>IFERROR(VLOOKUP(QUADRO[[#This Row],[F. REGISTRO]]&amp;QUADRO[[#This Row],[L.ATUAL]],REFERENCIA!D:E,2,FALSE),IF(QUADRO[[#This Row],[F. REGISTRO]]="Gerente",2500,""))</f>
        <v/>
      </c>
      <c r="N764" s="31" t="inlineStr">
        <is>
          <t>Itaú</t>
        </is>
      </c>
      <c r="O764" s="147" t="n">
        <v>2184</v>
      </c>
      <c r="P764" s="147" t="n">
        <v>18415</v>
      </c>
      <c r="Q764" s="147" t="n">
        <v>4</v>
      </c>
      <c r="R764" s="31" t="inlineStr">
        <is>
          <t>Corrente</t>
        </is>
      </c>
      <c r="S764" s="168" t="n"/>
      <c r="T764" s="147" t="n"/>
      <c r="U764" s="84" t="inlineStr">
        <is>
          <t>r7diademasp@gmail.com</t>
        </is>
      </c>
      <c r="Z764" s="610" t="n"/>
    </row>
    <row r="765" hidden="1" ht="15" customHeight="1" s="490">
      <c r="A765" s="728" t="n">
        <v>1764</v>
      </c>
      <c r="B765" s="11" t="inlineStr">
        <is>
          <t>Inativo</t>
        </is>
      </c>
      <c r="C765" s="81" t="inlineStr">
        <is>
          <t>MARIA VITORIA VALERA DE MELO</t>
        </is>
      </c>
      <c r="D765" s="75" t="inlineStr">
        <is>
          <t>351.028.518-29</t>
        </is>
      </c>
      <c r="E765" s="389" t="n">
        <v>9</v>
      </c>
      <c r="F765" s="389">
        <f>IFERROR(VLOOKUP(QUADRO[[#This Row],[L.ATUAL]],REFERENCIA!A:J,8,FALSE),"")</f>
        <v/>
      </c>
      <c r="G765" s="75" t="inlineStr">
        <is>
          <t xml:space="preserve">Vendedor </t>
        </is>
      </c>
      <c r="H765" s="81" t="inlineStr">
        <is>
          <t>Vendedor</t>
        </is>
      </c>
      <c r="I765" s="83" t="n">
        <v>45259</v>
      </c>
      <c r="J765" s="83">
        <f>IFERROR(QUADRO[[#This Row],[ADMISSAO]]+29,"")</f>
        <v/>
      </c>
      <c r="K765" s="83">
        <f>IFERROR(QUADRO[[#This Row],[EXP.30]]+60,"")</f>
        <v/>
      </c>
      <c r="L765" s="51" t="inlineStr">
        <is>
          <t>OK</t>
        </is>
      </c>
      <c r="M765" s="829">
        <f>IFERROR(VLOOKUP(QUADRO[[#This Row],[F. REGISTRO]]&amp;QUADRO[[#This Row],[L.ATUAL]],REFERENCIA!D:E,2,FALSE),IF(QUADRO[[#This Row],[F. REGISTRO]]="Gerente",2500,""))</f>
        <v/>
      </c>
      <c r="N765" s="31" t="inlineStr">
        <is>
          <t>Itaú</t>
        </is>
      </c>
      <c r="O765" s="147" t="n">
        <v>4898</v>
      </c>
      <c r="P765" s="147" t="n">
        <v>34644</v>
      </c>
      <c r="Q765" s="147" t="n">
        <v>2</v>
      </c>
      <c r="R765" s="31" t="inlineStr">
        <is>
          <t>Corrente</t>
        </is>
      </c>
      <c r="S765" s="168" t="n"/>
      <c r="T765" s="147" t="inlineStr">
        <is>
          <t>351.028.518-29</t>
        </is>
      </c>
      <c r="U765" s="84" t="n"/>
      <c r="Z765" s="610" t="n">
        <v>45656</v>
      </c>
    </row>
    <row r="766" customFormat="1" s="556">
      <c r="A766" s="424" t="n">
        <v>1021</v>
      </c>
      <c r="B766" s="554" t="inlineStr">
        <is>
          <t>Ativo</t>
        </is>
      </c>
      <c r="C766" s="571" t="inlineStr">
        <is>
          <t>ISMAEL ASSIS COSTA</t>
        </is>
      </c>
      <c r="D766" s="555" t="inlineStr">
        <is>
          <t>030.421.761.18</t>
        </is>
      </c>
      <c r="E766" s="723" t="n">
        <v>23</v>
      </c>
      <c r="F766" s="389">
        <f>IFERROR(VLOOKUP(QUADRO[[#This Row],[L.ATUAL]],REFERENCIA!A:J,8,FALSE),"")</f>
        <v/>
      </c>
      <c r="G766" s="186" t="inlineStr">
        <is>
          <t>GERENTE</t>
        </is>
      </c>
      <c r="H766" s="186" t="inlineStr">
        <is>
          <t>SupErvisor</t>
        </is>
      </c>
      <c r="I766" s="552" t="n"/>
      <c r="J766" s="552">
        <f>IFERROR(QUADRO[[#This Row],[ADMISSAO]]+29,"")</f>
        <v/>
      </c>
      <c r="K766" s="552">
        <f>IFERROR(QUADRO[[#This Row],[EXP.30]]+60,"")</f>
        <v/>
      </c>
      <c r="L766" s="343" t="inlineStr">
        <is>
          <t>SEm rEgistro</t>
        </is>
      </c>
      <c r="M766" s="833">
        <f>IFERROR(VLOOKUP(QUADRO[[#This Row],[F. REGISTRO]]&amp;QUADRO[[#This Row],[L.ATUAL]],REFERENCIA!D:E,2,FALSE),IF(QUADRO[[#This Row],[F. REGISTRO]]="Gerente",2500,""))</f>
        <v/>
      </c>
      <c r="N766" s="406" t="inlineStr">
        <is>
          <t>Santander</t>
        </is>
      </c>
      <c r="O766" s="723" t="inlineStr">
        <is>
          <t>SEM REGISTRO</t>
        </is>
      </c>
      <c r="P766" s="723" t="inlineStr">
        <is>
          <t>SEM REGISTRO</t>
        </is>
      </c>
      <c r="Q766" s="723" t="n"/>
      <c r="R766" s="573" t="inlineStr">
        <is>
          <t>Corrente</t>
        </is>
      </c>
      <c r="S766" s="723" t="inlineStr">
        <is>
          <t>CPF</t>
        </is>
      </c>
      <c r="T766" s="723" t="inlineStr">
        <is>
          <t>030.421.761-18</t>
        </is>
      </c>
      <c r="U766" s="105" t="n"/>
      <c r="V766" s="588" t="n"/>
      <c r="W766" s="589" t="n">
        <v>32042</v>
      </c>
      <c r="X766" s="589" t="inlineStr">
        <is>
          <t>NAO</t>
        </is>
      </c>
      <c r="Y766" s="413" t="n"/>
      <c r="Z766" s="412" t="n"/>
    </row>
    <row r="767" hidden="1" ht="15" customHeight="1" s="490">
      <c r="A767" s="728" t="n">
        <v>1766</v>
      </c>
      <c r="B767" s="11" t="inlineStr">
        <is>
          <t>Inativo</t>
        </is>
      </c>
      <c r="C767" s="27" t="inlineStr">
        <is>
          <t>LORENA LIMA OLIVEIRA</t>
        </is>
      </c>
      <c r="D767" s="27" t="inlineStr">
        <is>
          <t>061.700.741-16</t>
        </is>
      </c>
      <c r="E767" s="389" t="n">
        <v>30</v>
      </c>
      <c r="F767" s="389">
        <f>IFERROR(VLOOKUP(QUADRO[[#This Row],[L.ATUAL]],REFERENCIA!A:J,8,FALSE),"")</f>
        <v/>
      </c>
      <c r="G767" s="27" t="inlineStr">
        <is>
          <t>Vendedor</t>
        </is>
      </c>
      <c r="H767" s="27" t="inlineStr">
        <is>
          <t>Vendedor</t>
        </is>
      </c>
      <c r="I767" s="29" t="n">
        <v>44884</v>
      </c>
      <c r="J767" s="29">
        <f>IFERROR(QUADRO[[#This Row],[ADMISSAO]]+29,"")</f>
        <v/>
      </c>
      <c r="K767" s="29">
        <f>IFERROR(QUADRO[[#This Row],[EXP.30]]+60,"")</f>
        <v/>
      </c>
      <c r="L767" s="118" t="n"/>
      <c r="M767" s="823">
        <f>IFERROR(VLOOKUP(QUADRO[[#This Row],[F. REGISTRO]]&amp;QUADRO[[#This Row],[L.ATUAL]],REFERENCIA!D:E,2,FALSE),IF(QUADRO[[#This Row],[F. REGISTRO]]="Gerente",2500,""))</f>
        <v/>
      </c>
      <c r="N767" s="41" t="inlineStr">
        <is>
          <t>Itaú</t>
        </is>
      </c>
      <c r="O767" s="389" t="n"/>
      <c r="P767" s="389" t="n"/>
      <c r="Q767" s="389" t="n"/>
      <c r="R767" s="41" t="inlineStr">
        <is>
          <t>Corrente</t>
        </is>
      </c>
      <c r="S767" s="389" t="n"/>
      <c r="T767" s="389" t="n"/>
      <c r="U767" s="33" t="n"/>
      <c r="Z767" s="610" t="n"/>
    </row>
    <row r="768" hidden="1" ht="15" customHeight="1" s="490">
      <c r="A768" s="728" t="n">
        <v>1767</v>
      </c>
      <c r="B768" s="11" t="inlineStr">
        <is>
          <t>Inativo</t>
        </is>
      </c>
      <c r="C768" s="75" t="inlineStr">
        <is>
          <t>MATHEUS FELIPE DOS SANTOS</t>
        </is>
      </c>
      <c r="D768" s="607" t="inlineStr">
        <is>
          <t>056.772.781-57</t>
        </is>
      </c>
      <c r="E768" s="389" t="n">
        <v>39</v>
      </c>
      <c r="F768" s="389">
        <f>IFERROR(VLOOKUP(QUADRO[[#This Row],[L.ATUAL]],REFERENCIA!A:J,8,FALSE),"")</f>
        <v/>
      </c>
      <c r="G768" s="75" t="inlineStr">
        <is>
          <t>Vendedor</t>
        </is>
      </c>
      <c r="H768" s="81" t="inlineStr">
        <is>
          <t>Vendedor</t>
        </is>
      </c>
      <c r="I768" s="83" t="n">
        <v>45259</v>
      </c>
      <c r="J768" s="83">
        <f>IFERROR(QUADRO[[#This Row],[ADMISSAO]]+29,"")</f>
        <v/>
      </c>
      <c r="K768" s="83">
        <f>IFERROR(QUADRO[[#This Row],[EXP.30]]+60,"")</f>
        <v/>
      </c>
      <c r="L768" s="51" t="inlineStr">
        <is>
          <t>OK</t>
        </is>
      </c>
      <c r="M768" s="829">
        <f>IFERROR(VLOOKUP(QUADRO[[#This Row],[F. REGISTRO]]&amp;QUADRO[[#This Row],[L.ATUAL]],REFERENCIA!D:E,2,FALSE),IF(QUADRO[[#This Row],[F. REGISTRO]]="Gerente",2500,""))</f>
        <v/>
      </c>
      <c r="N768" s="31" t="inlineStr">
        <is>
          <t>Itaú</t>
        </is>
      </c>
      <c r="O768" s="147" t="n">
        <v>939</v>
      </c>
      <c r="P768" s="147" t="n">
        <v>44280</v>
      </c>
      <c r="Q768" s="147" t="n">
        <v>2</v>
      </c>
      <c r="R768" s="31" t="inlineStr">
        <is>
          <t>Corrente</t>
        </is>
      </c>
      <c r="S768" s="168" t="n"/>
      <c r="T768" s="147" t="n">
        <v>67996611398</v>
      </c>
      <c r="U768" s="84" t="n"/>
      <c r="Z768" s="610" t="n"/>
    </row>
    <row r="769" hidden="1" ht="15" customHeight="1" s="490">
      <c r="A769" s="728" t="n">
        <v>1768</v>
      </c>
      <c r="B769" s="11" t="inlineStr">
        <is>
          <t>Inativo</t>
        </is>
      </c>
      <c r="C769" s="213" t="inlineStr">
        <is>
          <t>EDUARDA PIETRA ALVES MOREIRA</t>
        </is>
      </c>
      <c r="D769" s="257" t="inlineStr">
        <is>
          <t>004.470.400-30</t>
        </is>
      </c>
      <c r="E769" s="389" t="n">
        <v>36</v>
      </c>
      <c r="F769" s="389">
        <f>IFERROR(VLOOKUP(QUADRO[[#This Row],[L.ATUAL]],REFERENCIA!A:J,8,FALSE),"")</f>
        <v/>
      </c>
      <c r="G769" s="75" t="inlineStr">
        <is>
          <t>Caixa</t>
        </is>
      </c>
      <c r="H769" s="81" t="inlineStr">
        <is>
          <t>Caixa</t>
        </is>
      </c>
      <c r="I769" s="83" t="n">
        <v>45259</v>
      </c>
      <c r="J769" s="83">
        <f>IFERROR(QUADRO[[#This Row],[ADMISSAO]]+29,"")</f>
        <v/>
      </c>
      <c r="K769" s="83">
        <f>IFERROR(QUADRO[[#This Row],[EXP.30]]+60,"")</f>
        <v/>
      </c>
      <c r="L769" s="51" t="inlineStr">
        <is>
          <t>OK</t>
        </is>
      </c>
      <c r="M769" s="829">
        <f>IFERROR(VLOOKUP(QUADRO[[#This Row],[F. REGISTRO]]&amp;QUADRO[[#This Row],[L.ATUAL]],REFERENCIA!D:E,2,FALSE),IF(QUADRO[[#This Row],[F. REGISTRO]]="Gerente",2500,""))</f>
        <v/>
      </c>
      <c r="N769" s="31" t="inlineStr">
        <is>
          <t>Itaú</t>
        </is>
      </c>
      <c r="O769" s="147" t="n">
        <v>7858</v>
      </c>
      <c r="P769" s="147" t="n">
        <v>48144</v>
      </c>
      <c r="Q769" s="147" t="n">
        <v>8</v>
      </c>
      <c r="R769" s="31" t="inlineStr">
        <is>
          <t>Corrente</t>
        </is>
      </c>
      <c r="S769" s="168" t="n"/>
      <c r="T769" s="258" t="inlineStr">
        <is>
          <t>00447040030</t>
        </is>
      </c>
      <c r="U769" s="84" t="n"/>
      <c r="Z769" s="610" t="n"/>
    </row>
    <row r="770" hidden="1" ht="15" customHeight="1" s="490">
      <c r="A770" s="728" t="n">
        <v>1769</v>
      </c>
      <c r="B770" s="11" t="inlineStr">
        <is>
          <t>Inativo</t>
        </is>
      </c>
      <c r="C770" s="75" t="inlineStr">
        <is>
          <t>GABRIEL CHAGAS GONÇALVES</t>
        </is>
      </c>
      <c r="D770" s="126" t="inlineStr">
        <is>
          <t>401.591.958-02</t>
        </is>
      </c>
      <c r="E770" s="389" t="n">
        <v>11</v>
      </c>
      <c r="F770" s="389">
        <f>IFERROR(VLOOKUP(QUADRO[[#This Row],[L.ATUAL]],REFERENCIA!A:J,8,FALSE),"")</f>
        <v/>
      </c>
      <c r="G770" s="75" t="inlineStr">
        <is>
          <t>Apoio</t>
        </is>
      </c>
      <c r="H770" s="81" t="inlineStr">
        <is>
          <t>Apoio</t>
        </is>
      </c>
      <c r="I770" s="83" t="n">
        <v>45259</v>
      </c>
      <c r="J770" s="83">
        <f>IFERROR(QUADRO[[#This Row],[ADMISSAO]]+29,"")</f>
        <v/>
      </c>
      <c r="K770" s="83">
        <f>IFERROR(QUADRO[[#This Row],[EXP.30]]+60,"")</f>
        <v/>
      </c>
      <c r="L770" s="51" t="inlineStr">
        <is>
          <t>OK</t>
        </is>
      </c>
      <c r="M770" s="829">
        <f>IFERROR(VLOOKUP(QUADRO[[#This Row],[F. REGISTRO]]&amp;QUADRO[[#This Row],[L.ATUAL]],REFERENCIA!D:E,2,FALSE),IF(QUADRO[[#This Row],[F. REGISTRO]]="Gerente",2500,""))</f>
        <v/>
      </c>
      <c r="N770" s="31" t="inlineStr">
        <is>
          <t>Itaú</t>
        </is>
      </c>
      <c r="O770" s="147" t="n">
        <v>144</v>
      </c>
      <c r="P770" s="147" t="n">
        <v>97207</v>
      </c>
      <c r="Q770" s="147" t="n">
        <v>2</v>
      </c>
      <c r="R770" s="31" t="inlineStr">
        <is>
          <t>Corrente</t>
        </is>
      </c>
      <c r="S770" s="168" t="n"/>
      <c r="T770" s="147" t="inlineStr">
        <is>
          <t>401591958-02</t>
        </is>
      </c>
      <c r="U770" s="84" t="n"/>
      <c r="Z770" s="610" t="n"/>
    </row>
    <row r="771" hidden="1" ht="15" customHeight="1" s="490">
      <c r="A771" s="728" t="n">
        <v>1770</v>
      </c>
      <c r="B771" s="11" t="inlineStr">
        <is>
          <t>Inativo</t>
        </is>
      </c>
      <c r="C771" s="207" t="inlineStr">
        <is>
          <t>ITALO FABRICIO DA SILVA FARIA</t>
        </is>
      </c>
      <c r="D771" s="126" t="inlineStr">
        <is>
          <t>150.623.866-16</t>
        </is>
      </c>
      <c r="E771" s="389" t="n">
        <v>26</v>
      </c>
      <c r="F771" s="389">
        <f>IFERROR(VLOOKUP(QUADRO[[#This Row],[L.ATUAL]],REFERENCIA!A:J,8,FALSE),"")</f>
        <v/>
      </c>
      <c r="G771" s="75" t="inlineStr">
        <is>
          <t>Vendedor</t>
        </is>
      </c>
      <c r="H771" s="75" t="inlineStr">
        <is>
          <t>Vendedor</t>
        </is>
      </c>
      <c r="I771" s="54" t="n">
        <v>45259</v>
      </c>
      <c r="J771" s="54">
        <f>IFERROR(QUADRO[[#This Row],[ADMISSAO]]+29,"")</f>
        <v/>
      </c>
      <c r="K771" s="54">
        <f>IFERROR(QUADRO[[#This Row],[EXP.30]]+60,"")</f>
        <v/>
      </c>
      <c r="L771" s="77" t="inlineStr">
        <is>
          <t>OK</t>
        </is>
      </c>
      <c r="M771" s="835">
        <f>IFERROR(VLOOKUP(QUADRO[[#This Row],[F. REGISTRO]]&amp;QUADRO[[#This Row],[L.ATUAL]],REFERENCIA!D:E,2,FALSE),IF(QUADRO[[#This Row],[F. REGISTRO]]="Gerente",2500,""))</f>
        <v/>
      </c>
      <c r="N771" s="41" t="inlineStr">
        <is>
          <t>Itaú</t>
        </is>
      </c>
      <c r="O771" s="116" t="n">
        <v>2979</v>
      </c>
      <c r="P771" s="116" t="n">
        <v>44220</v>
      </c>
      <c r="Q771" s="116" t="n">
        <v>5</v>
      </c>
      <c r="R771" s="41" t="inlineStr">
        <is>
          <t>Corrente</t>
        </is>
      </c>
      <c r="S771" s="389" t="n"/>
      <c r="T771" s="116" t="n"/>
      <c r="U771" s="250" t="n"/>
      <c r="Z771" s="610" t="n"/>
    </row>
    <row r="772" hidden="1" ht="15" customHeight="1" s="490">
      <c r="A772" s="728" t="n">
        <v>1771</v>
      </c>
      <c r="B772" s="11" t="inlineStr">
        <is>
          <t>Inativo</t>
        </is>
      </c>
      <c r="C772" s="259" t="inlineStr">
        <is>
          <t>LUCIANA DE SOUZA RAMOS</t>
        </is>
      </c>
      <c r="D772" s="126" t="inlineStr">
        <is>
          <t>014.928.136-64</t>
        </is>
      </c>
      <c r="E772" s="389" t="n">
        <v>19</v>
      </c>
      <c r="F772" s="389">
        <f>IFERROR(VLOOKUP(QUADRO[[#This Row],[L.ATUAL]],REFERENCIA!A:J,8,FALSE),"")</f>
        <v/>
      </c>
      <c r="G772" s="75" t="inlineStr">
        <is>
          <t>Vendedor</t>
        </is>
      </c>
      <c r="H772" s="75" t="inlineStr">
        <is>
          <t>Vendedor</t>
        </is>
      </c>
      <c r="I772" s="54" t="n">
        <v>45259</v>
      </c>
      <c r="J772" s="54">
        <f>IFERROR(QUADRO[[#This Row],[ADMISSAO]]+29,"")</f>
        <v/>
      </c>
      <c r="K772" s="54">
        <f>IFERROR(QUADRO[[#This Row],[EXP.30]]+60,"")</f>
        <v/>
      </c>
      <c r="L772" s="77" t="inlineStr">
        <is>
          <t>OK</t>
        </is>
      </c>
      <c r="M772" s="835">
        <f>IFERROR(VLOOKUP(QUADRO[[#This Row],[F. REGISTRO]]&amp;QUADRO[[#This Row],[L.ATUAL]],REFERENCIA!D:E,2,FALSE),IF(QUADRO[[#This Row],[F. REGISTRO]]="Gerente",2500,""))</f>
        <v/>
      </c>
      <c r="N772" s="41" t="inlineStr">
        <is>
          <t>Itaú</t>
        </is>
      </c>
      <c r="O772" s="116" t="n">
        <v>7364</v>
      </c>
      <c r="P772" s="116" t="n">
        <v>77764</v>
      </c>
      <c r="Q772" s="116" t="n">
        <v>4</v>
      </c>
      <c r="R772" s="41" t="inlineStr">
        <is>
          <t>Corrente</t>
        </is>
      </c>
      <c r="S772" s="389" t="n"/>
      <c r="T772" s="116" t="inlineStr">
        <is>
          <t>31 986363212</t>
        </is>
      </c>
      <c r="U772" s="250" t="n"/>
      <c r="Z772" s="610" t="n"/>
    </row>
    <row r="773" hidden="1" ht="15" customHeight="1" s="490">
      <c r="A773" s="728" t="n">
        <v>1772</v>
      </c>
      <c r="B773" s="11" t="inlineStr">
        <is>
          <t>Inativo</t>
        </is>
      </c>
      <c r="C773" s="75" t="inlineStr">
        <is>
          <t>PEDRO ANTHONY RIBEIRO MARTINS SANTOS</t>
        </is>
      </c>
      <c r="D773" s="116" t="inlineStr">
        <is>
          <t>157.664.406-50</t>
        </is>
      </c>
      <c r="E773" s="389" t="n">
        <v>26</v>
      </c>
      <c r="F773" s="389">
        <f>IFERROR(VLOOKUP(QUADRO[[#This Row],[L.ATUAL]],REFERENCIA!A:J,8,FALSE),"")</f>
        <v/>
      </c>
      <c r="G773" s="75" t="inlineStr">
        <is>
          <t>Estoquista</t>
        </is>
      </c>
      <c r="H773" s="75" t="inlineStr">
        <is>
          <t>Estoquista</t>
        </is>
      </c>
      <c r="I773" s="54" t="n">
        <v>45259</v>
      </c>
      <c r="J773" s="54">
        <f>IFERROR(QUADRO[[#This Row],[ADMISSAO]]+29,"")</f>
        <v/>
      </c>
      <c r="K773" s="54">
        <f>IFERROR(QUADRO[[#This Row],[EXP.30]]+60,"")</f>
        <v/>
      </c>
      <c r="L773" s="77" t="inlineStr">
        <is>
          <t>OK</t>
        </is>
      </c>
      <c r="M773" s="835">
        <f>IFERROR(VLOOKUP(QUADRO[[#This Row],[F. REGISTRO]]&amp;QUADRO[[#This Row],[L.ATUAL]],REFERENCIA!D:E,2,FALSE),IF(QUADRO[[#This Row],[F. REGISTRO]]="Gerente",2500,""))</f>
        <v/>
      </c>
      <c r="N773" s="41" t="inlineStr">
        <is>
          <t>Itaú</t>
        </is>
      </c>
      <c r="O773" s="116" t="n">
        <v>6960</v>
      </c>
      <c r="P773" s="116" t="n">
        <v>66473</v>
      </c>
      <c r="Q773" s="116" t="n">
        <v>5</v>
      </c>
      <c r="R773" s="41" t="inlineStr">
        <is>
          <t>Corrente</t>
        </is>
      </c>
      <c r="S773" s="389" t="n"/>
      <c r="T773" s="116" t="n">
        <v>15766440650</v>
      </c>
      <c r="U773" s="250" t="n"/>
      <c r="Z773" s="610" t="n"/>
    </row>
    <row r="774" hidden="1" ht="15" customHeight="1" s="490">
      <c r="A774" s="728" t="n">
        <v>1773</v>
      </c>
      <c r="B774" s="11" t="inlineStr">
        <is>
          <t>Inativo</t>
        </is>
      </c>
      <c r="C774" s="75" t="inlineStr">
        <is>
          <t>HERMANO AVILA CASTRO MONTEIRO</t>
        </is>
      </c>
      <c r="D774" s="607" t="inlineStr">
        <is>
          <t>019.071.516-21</t>
        </is>
      </c>
      <c r="E774" s="389" t="n">
        <v>31</v>
      </c>
      <c r="F774" s="389">
        <f>IFERROR(VLOOKUP(QUADRO[[#This Row],[L.ATUAL]],REFERENCIA!A:J,8,FALSE),"")</f>
        <v/>
      </c>
      <c r="G774" s="75" t="inlineStr">
        <is>
          <t>Vendedor</t>
        </is>
      </c>
      <c r="H774" s="75" t="inlineStr">
        <is>
          <t>Vendedor</t>
        </is>
      </c>
      <c r="I774" s="54" t="n">
        <v>45259</v>
      </c>
      <c r="J774" s="54">
        <f>IFERROR(QUADRO[[#This Row],[ADMISSAO]]+29,"")</f>
        <v/>
      </c>
      <c r="K774" s="54">
        <f>IFERROR(QUADRO[[#This Row],[EXP.30]]+60,"")</f>
        <v/>
      </c>
      <c r="L774" s="77" t="inlineStr">
        <is>
          <t>OK</t>
        </is>
      </c>
      <c r="M774" s="835">
        <f>IFERROR(VLOOKUP(QUADRO[[#This Row],[F. REGISTRO]]&amp;QUADRO[[#This Row],[L.ATUAL]],REFERENCIA!D:E,2,FALSE),IF(QUADRO[[#This Row],[F. REGISTRO]]="Gerente",2500,""))</f>
        <v/>
      </c>
      <c r="N774" s="41" t="inlineStr">
        <is>
          <t>Itaú</t>
        </is>
      </c>
      <c r="O774" s="116" t="n">
        <v>3037</v>
      </c>
      <c r="P774" s="116" t="n">
        <v>45315</v>
      </c>
      <c r="Q774" s="116" t="n">
        <v>0</v>
      </c>
      <c r="R774" s="41" t="inlineStr">
        <is>
          <t>Corrente</t>
        </is>
      </c>
      <c r="S774" s="389" t="n"/>
      <c r="T774" s="116" t="n">
        <v>31997479925</v>
      </c>
      <c r="U774" s="250" t="n"/>
      <c r="Z774" s="610" t="n"/>
    </row>
    <row r="775" hidden="1" ht="15" customHeight="1" s="490">
      <c r="A775" s="728" t="n">
        <v>1774</v>
      </c>
      <c r="B775" s="11" t="inlineStr">
        <is>
          <t>Inativo</t>
        </is>
      </c>
      <c r="C775" s="75" t="inlineStr">
        <is>
          <t>SARA CAMYLI DOS SANTOS GALLAO</t>
        </is>
      </c>
      <c r="D775" s="116" t="inlineStr">
        <is>
          <t>507.907.198-27</t>
        </is>
      </c>
      <c r="E775" s="389" t="n">
        <v>31</v>
      </c>
      <c r="F775" s="389">
        <f>IFERROR(VLOOKUP(QUADRO[[#This Row],[L.ATUAL]],REFERENCIA!A:J,8,FALSE),"")</f>
        <v/>
      </c>
      <c r="G775" s="75" t="inlineStr">
        <is>
          <t>Auxiliar de Loja</t>
        </is>
      </c>
      <c r="H775" s="75" t="inlineStr">
        <is>
          <t>Auxiliar de Loja</t>
        </is>
      </c>
      <c r="I775" s="54" t="n">
        <v>45259</v>
      </c>
      <c r="J775" s="54">
        <f>IFERROR(QUADRO[[#This Row],[ADMISSAO]]+29,"")</f>
        <v/>
      </c>
      <c r="K775" s="54">
        <f>IFERROR(QUADRO[[#This Row],[EXP.30]]+60,"")</f>
        <v/>
      </c>
      <c r="L775" s="77" t="inlineStr">
        <is>
          <t>OK</t>
        </is>
      </c>
      <c r="M775" s="835">
        <f>IFERROR(VLOOKUP(QUADRO[[#This Row],[F. REGISTRO]]&amp;QUADRO[[#This Row],[L.ATUAL]],REFERENCIA!D:E,2,FALSE),IF(QUADRO[[#This Row],[F. REGISTRO]]="Gerente",2500,""))</f>
        <v/>
      </c>
      <c r="N775" s="41" t="inlineStr">
        <is>
          <t>Itaú</t>
        </is>
      </c>
      <c r="O775" s="116" t="n">
        <v>6633</v>
      </c>
      <c r="P775" s="116" t="n">
        <v>50545</v>
      </c>
      <c r="Q775" s="116" t="n">
        <v>5</v>
      </c>
      <c r="R775" s="41" t="inlineStr">
        <is>
          <t>Corrente</t>
        </is>
      </c>
      <c r="S775" s="389" t="n"/>
      <c r="T775" s="116" t="n">
        <v>31999988050</v>
      </c>
      <c r="U775" s="250" t="n"/>
      <c r="Z775" s="610" t="n"/>
    </row>
    <row r="776" hidden="1" ht="15" customHeight="1" s="490">
      <c r="A776" s="728" t="n">
        <v>1775</v>
      </c>
      <c r="B776" s="11" t="inlineStr">
        <is>
          <t>Inativo</t>
        </is>
      </c>
      <c r="C776" s="75" t="inlineStr">
        <is>
          <t>REGINALDO HENRIQUE SORIEL VIEIRA</t>
        </is>
      </c>
      <c r="D776" s="75" t="inlineStr">
        <is>
          <t>442.254.928-69</t>
        </is>
      </c>
      <c r="E776" s="389" t="n">
        <v>22</v>
      </c>
      <c r="F776" s="389">
        <f>IFERROR(VLOOKUP(QUADRO[[#This Row],[L.ATUAL]],REFERENCIA!A:J,8,FALSE),"")</f>
        <v/>
      </c>
      <c r="G776" s="75" t="inlineStr">
        <is>
          <t>Estoquista</t>
        </is>
      </c>
      <c r="H776" s="81" t="inlineStr">
        <is>
          <t>Estoquista</t>
        </is>
      </c>
      <c r="I776" s="83" t="n">
        <v>45259</v>
      </c>
      <c r="J776" s="83">
        <f>IFERROR(QUADRO[[#This Row],[ADMISSAO]]+29,"")</f>
        <v/>
      </c>
      <c r="K776" s="83">
        <f>IFERROR(QUADRO[[#This Row],[EXP.30]]+60,"")</f>
        <v/>
      </c>
      <c r="L776" s="51" t="inlineStr">
        <is>
          <t>OK</t>
        </is>
      </c>
      <c r="M776" s="829">
        <f>IFERROR(VLOOKUP(QUADRO[[#This Row],[F. REGISTRO]]&amp;QUADRO[[#This Row],[L.ATUAL]],REFERENCIA!D:E,2,FALSE),IF(QUADRO[[#This Row],[F. REGISTRO]]="Gerente",2500,""))</f>
        <v/>
      </c>
      <c r="N776" s="31" t="inlineStr">
        <is>
          <t>Itaú</t>
        </is>
      </c>
      <c r="O776" s="147" t="n">
        <v>8731</v>
      </c>
      <c r="P776" s="147" t="n">
        <v>33436</v>
      </c>
      <c r="Q776" s="147" t="n">
        <v>6</v>
      </c>
      <c r="R776" s="31" t="inlineStr">
        <is>
          <t>Corrente</t>
        </is>
      </c>
      <c r="S776" s="168" t="n"/>
      <c r="T776" s="147" t="inlineStr">
        <is>
          <t>15 997948819</t>
        </is>
      </c>
      <c r="U776" s="84" t="n"/>
      <c r="Z776" s="610" t="n"/>
    </row>
    <row r="777" hidden="1" ht="15" customHeight="1" s="490">
      <c r="A777" s="728" t="n">
        <v>1776</v>
      </c>
      <c r="B777" s="11" t="inlineStr">
        <is>
          <t>Inativo</t>
        </is>
      </c>
      <c r="C777" s="260" t="inlineStr">
        <is>
          <t>LUIZA GAZOLLE</t>
        </is>
      </c>
      <c r="D777" s="81" t="inlineStr">
        <is>
          <t>525.314.268-17</t>
        </is>
      </c>
      <c r="E777" s="168" t="n">
        <v>9</v>
      </c>
      <c r="F777" s="389">
        <f>IFERROR(VLOOKUP(QUADRO[[#This Row],[L.ATUAL]],REFERENCIA!A:J,8,FALSE),"")</f>
        <v/>
      </c>
      <c r="G777" s="81" t="inlineStr">
        <is>
          <t>Vendedor</t>
        </is>
      </c>
      <c r="H777" s="81" t="inlineStr">
        <is>
          <t>Vendedor</t>
        </is>
      </c>
      <c r="I777" s="83" t="n">
        <v>45259</v>
      </c>
      <c r="J777" s="83">
        <f>IFERROR(QUADRO[[#This Row],[ADMISSAO]]+29,"")</f>
        <v/>
      </c>
      <c r="K777" s="83">
        <f>IFERROR(QUADRO[[#This Row],[EXP.30]]+60,"")</f>
        <v/>
      </c>
      <c r="L777" s="51" t="inlineStr">
        <is>
          <t>Sem registro</t>
        </is>
      </c>
      <c r="M777" s="829">
        <f>IFERROR(VLOOKUP(QUADRO[[#This Row],[F. REGISTRO]]&amp;QUADRO[[#This Row],[L.ATUAL]],REFERENCIA!D:E,2,FALSE),IF(QUADRO[[#This Row],[F. REGISTRO]]="Gerente",2500,""))</f>
        <v/>
      </c>
      <c r="N777" s="31" t="inlineStr">
        <is>
          <t>Itaú</t>
        </is>
      </c>
      <c r="O777" s="147" t="n">
        <v>4898</v>
      </c>
      <c r="P777" s="147" t="n">
        <v>33643</v>
      </c>
      <c r="Q777" s="147" t="n">
        <v>5</v>
      </c>
      <c r="R777" s="31" t="inlineStr">
        <is>
          <t>Corrente</t>
        </is>
      </c>
      <c r="S777" s="168" t="n"/>
      <c r="T777" s="147" t="n"/>
      <c r="U777" s="84" t="n"/>
      <c r="Z777" s="610" t="n"/>
    </row>
    <row r="778" hidden="1" ht="15" customHeight="1" s="490">
      <c r="A778" s="728" t="n">
        <v>1777</v>
      </c>
      <c r="B778" s="11" t="inlineStr">
        <is>
          <t>Inativo</t>
        </is>
      </c>
      <c r="C778" s="260" t="inlineStr">
        <is>
          <t>LORENZO FERNANDES NEVES DA SILVA</t>
        </is>
      </c>
      <c r="D778" s="81" t="inlineStr">
        <is>
          <t>396.176.568-50</t>
        </is>
      </c>
      <c r="E778" s="168" t="n">
        <v>9</v>
      </c>
      <c r="F778" s="389">
        <f>IFERROR(VLOOKUP(QUADRO[[#This Row],[L.ATUAL]],REFERENCIA!A:J,8,FALSE),"")</f>
        <v/>
      </c>
      <c r="G778" s="81" t="inlineStr">
        <is>
          <t>Vendedor</t>
        </is>
      </c>
      <c r="H778" s="81" t="inlineStr">
        <is>
          <t>Vendor</t>
        </is>
      </c>
      <c r="I778" s="83" t="n">
        <v>45259</v>
      </c>
      <c r="J778" s="83">
        <f>IFERROR(QUADRO[[#This Row],[ADMISSAO]]+29,"")</f>
        <v/>
      </c>
      <c r="K778" s="83">
        <f>IFERROR(QUADRO[[#This Row],[EXP.30]]+60,"")</f>
        <v/>
      </c>
      <c r="L778" s="51" t="inlineStr">
        <is>
          <t>Sem registro</t>
        </is>
      </c>
      <c r="M778" s="829">
        <f>IFERROR(VLOOKUP(QUADRO[[#This Row],[F. REGISTRO]]&amp;QUADRO[[#This Row],[L.ATUAL]],REFERENCIA!D:E,2,FALSE),IF(QUADRO[[#This Row],[F. REGISTRO]]="Gerente",2500,""))</f>
        <v/>
      </c>
      <c r="N778" s="31" t="inlineStr">
        <is>
          <t>Itaú</t>
        </is>
      </c>
      <c r="O778" s="147" t="n">
        <v>4898</v>
      </c>
      <c r="P778" s="147" t="n">
        <v>30342</v>
      </c>
      <c r="Q778" s="147" t="n">
        <v>7</v>
      </c>
      <c r="R778" s="31" t="inlineStr">
        <is>
          <t>Corrente</t>
        </is>
      </c>
      <c r="S778" s="168" t="n"/>
      <c r="T778" s="147" t="inlineStr">
        <is>
          <t>396.176.568-50</t>
        </is>
      </c>
      <c r="U778" s="84" t="n"/>
      <c r="Z778" s="610" t="n"/>
    </row>
    <row r="779" hidden="1" ht="15" customHeight="1" s="490">
      <c r="A779" s="728" t="n">
        <v>1778</v>
      </c>
      <c r="B779" s="11" t="inlineStr">
        <is>
          <t>Inativo</t>
        </is>
      </c>
      <c r="C779" s="75" t="inlineStr">
        <is>
          <t>VITOR EDUARDO DE OLIVEIRA LIMA</t>
        </is>
      </c>
      <c r="D779" s="126" t="inlineStr">
        <is>
          <t>522.786.518-38</t>
        </is>
      </c>
      <c r="E779" s="389" t="n">
        <v>2</v>
      </c>
      <c r="F779" s="389">
        <f>IFERROR(VLOOKUP(QUADRO[[#This Row],[L.ATUAL]],REFERENCIA!A:J,8,FALSE),"")</f>
        <v/>
      </c>
      <c r="G779" s="75" t="inlineStr">
        <is>
          <t>Vendedor</t>
        </is>
      </c>
      <c r="H779" s="81" t="inlineStr">
        <is>
          <t>Vendedor</t>
        </is>
      </c>
      <c r="I779" s="83" t="n">
        <v>45259</v>
      </c>
      <c r="J779" s="83">
        <f>IFERROR(QUADRO[[#This Row],[ADMISSAO]]+29,"")</f>
        <v/>
      </c>
      <c r="K779" s="83">
        <f>IFERROR(QUADRO[[#This Row],[EXP.30]]+60,"")</f>
        <v/>
      </c>
      <c r="L779" s="51" t="inlineStr">
        <is>
          <t>OK</t>
        </is>
      </c>
      <c r="M779" s="829">
        <f>IFERROR(VLOOKUP(QUADRO[[#This Row],[F. REGISTRO]]&amp;QUADRO[[#This Row],[L.ATUAL]],REFERENCIA!D:E,2,FALSE),IF(QUADRO[[#This Row],[F. REGISTRO]]="Gerente",2500,""))</f>
        <v/>
      </c>
      <c r="N779" s="31" t="inlineStr">
        <is>
          <t>Itaú</t>
        </is>
      </c>
      <c r="O779" s="147" t="n">
        <v>3048</v>
      </c>
      <c r="P779" s="147" t="n">
        <v>57036</v>
      </c>
      <c r="Q779" s="147" t="n">
        <v>4</v>
      </c>
      <c r="R779" s="31" t="inlineStr">
        <is>
          <t>Corrente</t>
        </is>
      </c>
      <c r="S779" s="168" t="n"/>
      <c r="T779" s="147" t="inlineStr">
        <is>
          <t>119883701-58</t>
        </is>
      </c>
      <c r="U779" s="84" t="n"/>
      <c r="Z779" s="610" t="n"/>
    </row>
    <row r="780" hidden="1" ht="15" customHeight="1" s="490">
      <c r="A780" s="728" t="n">
        <v>1779</v>
      </c>
      <c r="B780" s="11" t="inlineStr">
        <is>
          <t>Inativo</t>
        </is>
      </c>
      <c r="C780" s="310" t="inlineStr">
        <is>
          <t>LORENA GONCALVES DE OLIVEIRA</t>
        </is>
      </c>
      <c r="D780" s="126" t="inlineStr">
        <is>
          <t>704.054.326-58</t>
        </is>
      </c>
      <c r="E780" s="389" t="n">
        <v>26</v>
      </c>
      <c r="F780" s="389">
        <f>IFERROR(VLOOKUP(QUADRO[[#This Row],[L.ATUAL]],REFERENCIA!A:J,8,FALSE),"")</f>
        <v/>
      </c>
      <c r="G780" s="75" t="inlineStr">
        <is>
          <t>Vendedor</t>
        </is>
      </c>
      <c r="H780" s="75" t="inlineStr">
        <is>
          <t>Trainee</t>
        </is>
      </c>
      <c r="I780" s="54" t="n">
        <v>45259</v>
      </c>
      <c r="J780" s="54">
        <f>IFERROR(QUADRO[[#This Row],[ADMISSAO]]+29,"")</f>
        <v/>
      </c>
      <c r="K780" s="54">
        <f>IFERROR(QUADRO[[#This Row],[EXP.30]]+60,"")</f>
        <v/>
      </c>
      <c r="L780" s="77" t="inlineStr">
        <is>
          <t>OK</t>
        </is>
      </c>
      <c r="M780" s="835">
        <f>IFERROR(VLOOKUP(QUADRO[[#This Row],[F. REGISTRO]]&amp;QUADRO[[#This Row],[L.ATUAL]],REFERENCIA!D:E,2,FALSE),IF(QUADRO[[#This Row],[F. REGISTRO]]="Gerente",2500,""))</f>
        <v/>
      </c>
      <c r="N780" s="54" t="inlineStr">
        <is>
          <t>SANTANDER</t>
        </is>
      </c>
      <c r="O780" s="116" t="n"/>
      <c r="P780" s="116" t="n"/>
      <c r="Q780" s="116" t="n"/>
      <c r="R780" s="41" t="inlineStr">
        <is>
          <t>Corrente</t>
        </is>
      </c>
      <c r="S780" s="389" t="n"/>
      <c r="T780" s="389" t="n">
        <v>31985660143</v>
      </c>
      <c r="U780" s="250" t="n"/>
      <c r="V780" s="124" t="n"/>
      <c r="W780" s="93" t="n"/>
      <c r="X780" s="294" t="n"/>
      <c r="Y780" s="294" t="n"/>
      <c r="Z780" s="611" t="n"/>
    </row>
    <row r="781" hidden="1" ht="15" customHeight="1" s="490">
      <c r="A781" s="728" t="n">
        <v>1780</v>
      </c>
      <c r="B781" s="11" t="inlineStr">
        <is>
          <t>Inativo</t>
        </is>
      </c>
      <c r="C781" s="75" t="inlineStr">
        <is>
          <t>ANA LAURA GUSMAO ANSELMO</t>
        </is>
      </c>
      <c r="D781" s="116" t="inlineStr">
        <is>
          <t>102.723.046-62</t>
        </is>
      </c>
      <c r="E781" s="389" t="n">
        <v>26</v>
      </c>
      <c r="F781" s="389">
        <f>IFERROR(VLOOKUP(QUADRO[[#This Row],[L.ATUAL]],REFERENCIA!A:J,8,FALSE),"")</f>
        <v/>
      </c>
      <c r="G781" s="75" t="inlineStr">
        <is>
          <t>Vendedor</t>
        </is>
      </c>
      <c r="H781" s="75" t="inlineStr">
        <is>
          <t>Vendedor</t>
        </is>
      </c>
      <c r="I781" s="54" t="n">
        <v>45259</v>
      </c>
      <c r="J781" s="54">
        <f>IFERROR(QUADRO[[#This Row],[ADMISSAO]]+29,"")</f>
        <v/>
      </c>
      <c r="K781" s="54">
        <f>IFERROR(QUADRO[[#This Row],[EXP.30]]+60,"")</f>
        <v/>
      </c>
      <c r="L781" s="77" t="inlineStr">
        <is>
          <t>OK</t>
        </is>
      </c>
      <c r="M781" s="835">
        <f>IFERROR(VLOOKUP(QUADRO[[#This Row],[F. REGISTRO]]&amp;QUADRO[[#This Row],[L.ATUAL]],REFERENCIA!D:E,2,FALSE),IF(QUADRO[[#This Row],[F. REGISTRO]]="Gerente",2500,""))</f>
        <v/>
      </c>
      <c r="N781" s="41" t="inlineStr">
        <is>
          <t>Itaú</t>
        </is>
      </c>
      <c r="O781" s="116" t="n"/>
      <c r="P781" s="116" t="n"/>
      <c r="Q781" s="116" t="n"/>
      <c r="R781" s="41" t="inlineStr">
        <is>
          <t>Corrente</t>
        </is>
      </c>
      <c r="S781" s="389" t="n"/>
      <c r="T781" s="116" t="inlineStr">
        <is>
          <t>102.723.046-62</t>
        </is>
      </c>
      <c r="U781" s="250" t="n"/>
      <c r="V781" s="124" t="n"/>
      <c r="W781" s="93" t="n"/>
      <c r="X781" s="294" t="n"/>
      <c r="Y781" s="294" t="n"/>
      <c r="Z781" s="611" t="n"/>
    </row>
    <row r="782" hidden="1" ht="15" customHeight="1" s="490">
      <c r="A782" s="728" t="n">
        <v>1781</v>
      </c>
      <c r="B782" s="11" t="inlineStr">
        <is>
          <t>Inativo</t>
        </is>
      </c>
      <c r="C782" s="75" t="inlineStr">
        <is>
          <t>MATEUS FELIPE LOPES DOS SANTOS</t>
        </is>
      </c>
      <c r="D782" s="126" t="inlineStr">
        <is>
          <t>156.417.186-88</t>
        </is>
      </c>
      <c r="E782" s="389" t="n">
        <v>17</v>
      </c>
      <c r="F782" s="389">
        <f>IFERROR(VLOOKUP(QUADRO[[#This Row],[L.ATUAL]],REFERENCIA!A:J,8,FALSE),"")</f>
        <v/>
      </c>
      <c r="G782" s="75" t="inlineStr">
        <is>
          <t>Vendedor</t>
        </is>
      </c>
      <c r="H782" s="75" t="inlineStr">
        <is>
          <t>Vendedor</t>
        </is>
      </c>
      <c r="I782" s="54" t="n">
        <v>45259</v>
      </c>
      <c r="J782" s="54">
        <f>IFERROR(QUADRO[[#This Row],[ADMISSAO]]+29,"")</f>
        <v/>
      </c>
      <c r="K782" s="54">
        <f>IFERROR(QUADRO[[#This Row],[EXP.30]]+60,"")</f>
        <v/>
      </c>
      <c r="L782" s="77" t="inlineStr">
        <is>
          <t>OK</t>
        </is>
      </c>
      <c r="M782" s="835">
        <f>IFERROR(VLOOKUP(QUADRO[[#This Row],[F. REGISTRO]]&amp;QUADRO[[#This Row],[L.ATUAL]],REFERENCIA!D:E,2,FALSE),IF(QUADRO[[#This Row],[F. REGISTRO]]="Gerente",2500,""))</f>
        <v/>
      </c>
      <c r="N782" s="41" t="inlineStr">
        <is>
          <t>Itaú</t>
        </is>
      </c>
      <c r="O782" s="116" t="n">
        <v>3142</v>
      </c>
      <c r="P782" s="116" t="n">
        <v>92639</v>
      </c>
      <c r="Q782" s="116" t="n">
        <v>7</v>
      </c>
      <c r="R782" s="41" t="inlineStr">
        <is>
          <t>Corrente</t>
        </is>
      </c>
      <c r="S782" s="389" t="n"/>
      <c r="T782" s="116" t="n">
        <v>15647118688</v>
      </c>
      <c r="U782" s="250" t="n"/>
      <c r="V782" s="294" t="n"/>
      <c r="W782" s="294" t="n"/>
      <c r="X782" s="294" t="n"/>
      <c r="Y782" s="294" t="n"/>
      <c r="Z782" s="611" t="n"/>
    </row>
    <row r="783" hidden="1" ht="15" customHeight="1" s="490">
      <c r="A783" s="728" t="n">
        <v>1782</v>
      </c>
      <c r="B783" s="11" t="inlineStr">
        <is>
          <t>Inativo</t>
        </is>
      </c>
      <c r="C783" s="75" t="inlineStr">
        <is>
          <t>ANDREI MORAIS ALEIXO</t>
        </is>
      </c>
      <c r="D783" s="75" t="inlineStr">
        <is>
          <t>480.626.578-09</t>
        </is>
      </c>
      <c r="E783" s="389" t="n">
        <v>2</v>
      </c>
      <c r="F783" s="389">
        <f>IFERROR(VLOOKUP(QUADRO[[#This Row],[L.ATUAL]],REFERENCIA!A:J,8,FALSE),"")</f>
        <v/>
      </c>
      <c r="G783" s="75" t="inlineStr">
        <is>
          <t xml:space="preserve">Vendedor </t>
        </is>
      </c>
      <c r="H783" s="81" t="inlineStr">
        <is>
          <t>Vendedor</t>
        </is>
      </c>
      <c r="I783" s="83" t="n">
        <v>45259</v>
      </c>
      <c r="J783" s="83">
        <f>IFERROR(QUADRO[[#This Row],[ADMISSAO]]+29,"")</f>
        <v/>
      </c>
      <c r="K783" s="83">
        <f>IFERROR(QUADRO[[#This Row],[EXP.30]]+60,"")</f>
        <v/>
      </c>
      <c r="L783" s="51" t="inlineStr">
        <is>
          <t>OK</t>
        </is>
      </c>
      <c r="M783" s="829">
        <f>IFERROR(VLOOKUP(QUADRO[[#This Row],[F. REGISTRO]]&amp;QUADRO[[#This Row],[L.ATUAL]],REFERENCIA!D:E,2,FALSE),IF(QUADRO[[#This Row],[F. REGISTRO]]="Gerente",2500,""))</f>
        <v/>
      </c>
      <c r="N783" s="31" t="inlineStr">
        <is>
          <t>Itaú</t>
        </is>
      </c>
      <c r="O783" s="147" t="n">
        <v>1651</v>
      </c>
      <c r="P783" s="147" t="n">
        <v>61418</v>
      </c>
      <c r="Q783" s="147" t="n">
        <v>0</v>
      </c>
      <c r="R783" s="31" t="inlineStr">
        <is>
          <t>Corrente</t>
        </is>
      </c>
      <c r="S783" s="168" t="n"/>
      <c r="T783" s="147" t="n">
        <v>48062657809</v>
      </c>
      <c r="U783" s="84" t="n"/>
      <c r="V783" s="294" t="n"/>
      <c r="W783" s="294" t="n"/>
      <c r="X783" s="294" t="n"/>
      <c r="Y783" s="294" t="n"/>
      <c r="Z783" s="611" t="n"/>
    </row>
    <row r="784" hidden="1" ht="15" customHeight="1" s="490">
      <c r="A784" s="728" t="n">
        <v>1783</v>
      </c>
      <c r="B784" s="11" t="inlineStr">
        <is>
          <t>Inativo</t>
        </is>
      </c>
      <c r="C784" s="81" t="inlineStr">
        <is>
          <t>BRUNO ROGERIO ESTEVAM</t>
        </is>
      </c>
      <c r="D784" s="82" t="n">
        <v>40359224806</v>
      </c>
      <c r="E784" s="168" t="n">
        <v>24</v>
      </c>
      <c r="F784" s="389">
        <f>IFERROR(VLOOKUP(QUADRO[[#This Row],[L.ATUAL]],REFERENCIA!A:J,8,FALSE),"")</f>
        <v/>
      </c>
      <c r="G784" s="81" t="inlineStr">
        <is>
          <t>Vendedor</t>
        </is>
      </c>
      <c r="H784" s="81" t="inlineStr">
        <is>
          <t>Vendedor</t>
        </is>
      </c>
      <c r="I784" s="83" t="n">
        <v>45261</v>
      </c>
      <c r="J784" s="83">
        <f>IFERROR(QUADRO[[#This Row],[ADMISSAO]]+29,"")</f>
        <v/>
      </c>
      <c r="K784" s="83">
        <f>IFERROR(QUADRO[[#This Row],[EXP.30]]+60,"")</f>
        <v/>
      </c>
      <c r="L784" s="51" t="inlineStr">
        <is>
          <t>Sem registro</t>
        </is>
      </c>
      <c r="M784" s="829">
        <f>IFERROR(VLOOKUP(QUADRO[[#This Row],[F. REGISTRO]]&amp;QUADRO[[#This Row],[L.ATUAL]],REFERENCIA!D:E,2,FALSE),IF(QUADRO[[#This Row],[F. REGISTRO]]="Gerente",2500,""))</f>
        <v/>
      </c>
      <c r="N784" s="31" t="inlineStr">
        <is>
          <t>Itaú</t>
        </is>
      </c>
      <c r="O784" s="147" t="n">
        <v>4536</v>
      </c>
      <c r="P784" s="147" t="n">
        <v>60893</v>
      </c>
      <c r="Q784" s="147" t="n">
        <v>0</v>
      </c>
      <c r="R784" s="31" t="inlineStr">
        <is>
          <t>Corrente</t>
        </is>
      </c>
      <c r="S784" s="168" t="n"/>
      <c r="T784" s="82" t="n">
        <v>40359224806</v>
      </c>
      <c r="U784" s="84" t="n"/>
      <c r="Z784" s="610" t="n"/>
    </row>
    <row r="785" hidden="1" ht="15" customHeight="1" s="490">
      <c r="A785" s="728" t="n">
        <v>1784</v>
      </c>
      <c r="B785" s="11" t="inlineStr">
        <is>
          <t>Inativo</t>
        </is>
      </c>
      <c r="C785" s="712" t="inlineStr">
        <is>
          <t>PATRICK RAFAEL MORETTO</t>
        </is>
      </c>
      <c r="D785" s="82" t="inlineStr">
        <is>
          <t>482.855.848-95</t>
        </is>
      </c>
      <c r="E785" s="168" t="n">
        <v>20</v>
      </c>
      <c r="F785" s="389">
        <f>IFERROR(VLOOKUP(QUADRO[[#This Row],[L.ATUAL]],REFERENCIA!A:J,8,FALSE),"")</f>
        <v/>
      </c>
      <c r="G785" s="81" t="inlineStr">
        <is>
          <t>Vendedor</t>
        </is>
      </c>
      <c r="H785" s="81" t="inlineStr">
        <is>
          <t>Vendedor</t>
        </is>
      </c>
      <c r="I785" s="83" t="n">
        <v>45261</v>
      </c>
      <c r="J785" s="83">
        <f>IFERROR(QUADRO[[#This Row],[ADMISSAO]]+29,"")</f>
        <v/>
      </c>
      <c r="K785" s="83">
        <f>IFERROR(QUADRO[[#This Row],[EXP.30]]+60,"")</f>
        <v/>
      </c>
      <c r="L785" s="51" t="inlineStr">
        <is>
          <t>Sem registro</t>
        </is>
      </c>
      <c r="M785" s="829">
        <f>IFERROR(VLOOKUP(QUADRO[[#This Row],[F. REGISTRO]]&amp;QUADRO[[#This Row],[L.ATUAL]],REFERENCIA!D:E,2,FALSE),IF(QUADRO[[#This Row],[F. REGISTRO]]="Gerente",2500,""))</f>
        <v/>
      </c>
      <c r="N785" s="31" t="inlineStr">
        <is>
          <t>Itaú</t>
        </is>
      </c>
      <c r="O785" s="147" t="n">
        <v>4985</v>
      </c>
      <c r="P785" s="147" t="n">
        <v>39348</v>
      </c>
      <c r="Q785" s="147" t="n">
        <v>9</v>
      </c>
      <c r="R785" s="31" t="inlineStr">
        <is>
          <t>Corrente</t>
        </is>
      </c>
      <c r="S785" s="168" t="n"/>
      <c r="T785" s="168" t="n"/>
      <c r="U785" s="262" t="inlineStr">
        <is>
          <t>patrickmoretto01@gmail.com</t>
        </is>
      </c>
      <c r="Z785" s="610" t="n"/>
    </row>
    <row r="786" hidden="1" ht="15" customHeight="1" s="490">
      <c r="A786" s="728" t="n">
        <v>1785</v>
      </c>
      <c r="B786" s="11" t="inlineStr">
        <is>
          <t>Inativo</t>
        </is>
      </c>
      <c r="C786" s="310" t="inlineStr">
        <is>
          <t>RAFAEL LUIZ RODRIGUES CIZINO DA SILVA</t>
        </is>
      </c>
      <c r="D786" s="82" t="inlineStr">
        <is>
          <t>457.554.448-54</t>
        </is>
      </c>
      <c r="E786" s="168" t="inlineStr">
        <is>
          <t>Administrativo</t>
        </is>
      </c>
      <c r="F786" s="389">
        <f>IFERROR(VLOOKUP(QUADRO[[#This Row],[L.ATUAL]],REFERENCIA!A:J,8,FALSE),"")</f>
        <v/>
      </c>
      <c r="G786" s="81" t="inlineStr">
        <is>
          <t>Administativo</t>
        </is>
      </c>
      <c r="H786" s="81" t="inlineStr">
        <is>
          <t>Administrativo</t>
        </is>
      </c>
      <c r="I786" s="83" t="n">
        <v>45267</v>
      </c>
      <c r="J786" s="83">
        <f>IFERROR(QUADRO[[#This Row],[ADMISSAO]]+29,"")</f>
        <v/>
      </c>
      <c r="K786" s="83">
        <f>IFERROR(QUADRO[[#This Row],[EXP.30]]+60,"")</f>
        <v/>
      </c>
      <c r="L786" s="51" t="inlineStr">
        <is>
          <t>OK</t>
        </is>
      </c>
      <c r="M786" s="829">
        <f>IFERROR(VLOOKUP(QUADRO[[#This Row],[F. REGISTRO]]&amp;QUADRO[[#This Row],[L.ATUAL]],REFERENCIA!D:E,2,FALSE),IF(QUADRO[[#This Row],[F. REGISTRO]]="Gerente",2500,""))</f>
        <v/>
      </c>
      <c r="N786" s="31" t="inlineStr">
        <is>
          <t>Itaú</t>
        </is>
      </c>
      <c r="O786" s="263" t="n"/>
      <c r="P786" s="263" t="n"/>
      <c r="Q786" s="263" t="n"/>
      <c r="R786" s="31" t="inlineStr">
        <is>
          <t>Corrente</t>
        </is>
      </c>
      <c r="S786" s="168" t="n"/>
      <c r="T786" s="168" t="n">
        <v>45755444854</v>
      </c>
      <c r="U786" s="84" t="n"/>
      <c r="Z786" s="610" t="n"/>
    </row>
    <row r="787" hidden="1" ht="15" customHeight="1" s="490">
      <c r="A787" s="728" t="n">
        <v>1786</v>
      </c>
      <c r="B787" s="11" t="inlineStr">
        <is>
          <t>Inativo</t>
        </is>
      </c>
      <c r="C787" s="310" t="inlineStr">
        <is>
          <t>ABRAAO SANTIAGO DA SILVA</t>
        </is>
      </c>
      <c r="D787" s="126" t="inlineStr">
        <is>
          <t>011.798.822-70</t>
        </is>
      </c>
      <c r="E787" s="389" t="n">
        <v>1</v>
      </c>
      <c r="F787" s="389">
        <f>IFERROR(VLOOKUP(QUADRO[[#This Row],[L.ATUAL]],REFERENCIA!A:J,8,FALSE),"")</f>
        <v/>
      </c>
      <c r="G787" s="75" t="inlineStr">
        <is>
          <t>Vendedor</t>
        </is>
      </c>
      <c r="H787" s="75" t="inlineStr">
        <is>
          <t>Trainee</t>
        </is>
      </c>
      <c r="I787" s="54" t="n">
        <v>45268</v>
      </c>
      <c r="J787" s="54">
        <f>IFERROR(QUADRO[[#This Row],[ADMISSAO]]+29,"")</f>
        <v/>
      </c>
      <c r="K787" s="54">
        <f>IFERROR(QUADRO[[#This Row],[EXP.30]]+60,"")</f>
        <v/>
      </c>
      <c r="L787" s="77" t="inlineStr">
        <is>
          <t>OK</t>
        </is>
      </c>
      <c r="M787" s="835">
        <f>IFERROR(VLOOKUP(QUADRO[[#This Row],[F. REGISTRO]]&amp;QUADRO[[#This Row],[L.ATUAL]],REFERENCIA!D:E,2,FALSE),IF(QUADRO[[#This Row],[F. REGISTRO]]="Gerente",2500,""))</f>
        <v/>
      </c>
      <c r="N787" s="54" t="inlineStr">
        <is>
          <t>SANTANDER</t>
        </is>
      </c>
      <c r="O787" s="518" t="n">
        <v>2962</v>
      </c>
      <c r="P787" s="116" t="n">
        <v>1019078</v>
      </c>
      <c r="Q787" s="116" t="n">
        <v>7</v>
      </c>
      <c r="R787" s="41" t="inlineStr">
        <is>
          <t>Corrente</t>
        </is>
      </c>
      <c r="S787" s="147" t="inlineStr">
        <is>
          <t>EMAIL</t>
        </is>
      </c>
      <c r="T787" s="121" t="inlineStr">
        <is>
          <t>SANTIAGOQUALIFICADOS@GMAIL.COM</t>
        </is>
      </c>
      <c r="U787" s="506" t="inlineStr">
        <is>
          <t>SANTIAGOQUALIFICADOS@GMAIL.COM</t>
        </is>
      </c>
      <c r="V787" s="540" t="n"/>
      <c r="W787" s="542" t="n">
        <v>36046</v>
      </c>
      <c r="X787" s="542" t="n"/>
      <c r="Y787" s="294" t="n"/>
      <c r="Z787" s="611" t="n"/>
    </row>
    <row r="788" hidden="1" ht="15" customHeight="1" s="490">
      <c r="A788" s="728" t="n">
        <v>1787</v>
      </c>
      <c r="B788" s="11" t="inlineStr">
        <is>
          <t>Inativo</t>
        </is>
      </c>
      <c r="C788" s="75" t="inlineStr">
        <is>
          <t>THAYNA FERNANDES ORTEGA</t>
        </is>
      </c>
      <c r="D788" s="82" t="inlineStr">
        <is>
          <t>486.805.658-14</t>
        </is>
      </c>
      <c r="E788" s="168" t="n">
        <v>1</v>
      </c>
      <c r="F788" s="389">
        <f>IFERROR(VLOOKUP(QUADRO[[#This Row],[L.ATUAL]],REFERENCIA!A:J,8,FALSE),"")</f>
        <v/>
      </c>
      <c r="G788" s="81" t="inlineStr">
        <is>
          <t>Vendedor</t>
        </is>
      </c>
      <c r="H788" s="81" t="inlineStr">
        <is>
          <t>Vendedor</t>
        </is>
      </c>
      <c r="I788" s="83" t="n">
        <v>45268</v>
      </c>
      <c r="J788" s="83">
        <f>IFERROR(QUADRO[[#This Row],[ADMISSAO]]+29,"")</f>
        <v/>
      </c>
      <c r="K788" s="83">
        <f>IFERROR(QUADRO[[#This Row],[EXP.30]]+60,"")</f>
        <v/>
      </c>
      <c r="L788" s="51" t="inlineStr">
        <is>
          <t>OK</t>
        </is>
      </c>
      <c r="M788" s="829">
        <f>IFERROR(VLOOKUP(QUADRO[[#This Row],[F. REGISTRO]]&amp;QUADRO[[#This Row],[L.ATUAL]],REFERENCIA!D:E,2,FALSE),IF(QUADRO[[#This Row],[F. REGISTRO]]="Gerente",2500,""))</f>
        <v/>
      </c>
      <c r="N788" s="31" t="inlineStr">
        <is>
          <t>Itaú</t>
        </is>
      </c>
      <c r="O788" s="147" t="n">
        <v>8731</v>
      </c>
      <c r="P788" s="147" t="n">
        <v>40834</v>
      </c>
      <c r="Q788" s="147" t="n">
        <v>3</v>
      </c>
      <c r="R788" s="31" t="inlineStr">
        <is>
          <t>Corrente</t>
        </is>
      </c>
      <c r="S788" s="168" t="n"/>
      <c r="T788" s="147" t="inlineStr">
        <is>
          <t>(15) 998085747</t>
        </is>
      </c>
      <c r="U788" s="84" t="n"/>
      <c r="Z788" s="610" t="n"/>
    </row>
    <row r="789" hidden="1" ht="15" customHeight="1" s="490">
      <c r="A789" s="728" t="n">
        <v>1788</v>
      </c>
      <c r="B789" s="11" t="inlineStr">
        <is>
          <t>Inativo</t>
        </is>
      </c>
      <c r="C789" s="75" t="inlineStr">
        <is>
          <t>BIANCA LETICIA RIBEIRO LIMA DA SILVA</t>
        </is>
      </c>
      <c r="D789" s="126" t="inlineStr">
        <is>
          <t>479.260.428-11</t>
        </is>
      </c>
      <c r="E789" s="389" t="n">
        <v>21</v>
      </c>
      <c r="F789" s="389">
        <f>IFERROR(VLOOKUP(QUADRO[[#This Row],[L.ATUAL]],REFERENCIA!A:J,8,FALSE),"")</f>
        <v/>
      </c>
      <c r="G789" s="75" t="inlineStr">
        <is>
          <t>Caixa</t>
        </is>
      </c>
      <c r="H789" s="81" t="inlineStr">
        <is>
          <t>Caixa</t>
        </is>
      </c>
      <c r="I789" s="83" t="n">
        <v>45273</v>
      </c>
      <c r="J789" s="83">
        <f>IFERROR(QUADRO[[#This Row],[ADMISSAO]]+29,"")</f>
        <v/>
      </c>
      <c r="K789" s="83">
        <f>IFERROR(QUADRO[[#This Row],[EXP.30]]+60,"")</f>
        <v/>
      </c>
      <c r="L789" s="51" t="inlineStr">
        <is>
          <t>OK</t>
        </is>
      </c>
      <c r="M789" s="829">
        <f>IFERROR(VLOOKUP(QUADRO[[#This Row],[F. REGISTRO]]&amp;QUADRO[[#This Row],[L.ATUAL]],REFERENCIA!D:E,2,FALSE),IF(QUADRO[[#This Row],[F. REGISTRO]]="Gerente",2500,""))</f>
        <v/>
      </c>
      <c r="N789" s="31" t="inlineStr">
        <is>
          <t>Itaú</t>
        </is>
      </c>
      <c r="O789" s="147" t="n">
        <v>144</v>
      </c>
      <c r="P789" s="147" t="n">
        <v>93999</v>
      </c>
      <c r="Q789" s="147" t="n">
        <v>8</v>
      </c>
      <c r="R789" s="31" t="inlineStr">
        <is>
          <t>Corrente</t>
        </is>
      </c>
      <c r="S789" s="168" t="n"/>
      <c r="T789" s="147" t="n">
        <v>47926042811</v>
      </c>
      <c r="U789" s="84" t="n"/>
      <c r="Z789" s="610" t="n"/>
    </row>
    <row r="790" hidden="1" ht="15" customHeight="1" s="490">
      <c r="A790" s="728" t="n">
        <v>1789</v>
      </c>
      <c r="B790" s="11" t="inlineStr">
        <is>
          <t>Inativo</t>
        </is>
      </c>
      <c r="C790" s="75" t="inlineStr">
        <is>
          <t>YURI BRENO GONCALVES RIBEIRO</t>
        </is>
      </c>
      <c r="D790" s="126" t="inlineStr">
        <is>
          <t>163.042.436-41</t>
        </is>
      </c>
      <c r="E790" s="389" t="n">
        <v>17</v>
      </c>
      <c r="F790" s="389">
        <f>IFERROR(VLOOKUP(QUADRO[[#This Row],[L.ATUAL]],REFERENCIA!A:J,8,FALSE),"")</f>
        <v/>
      </c>
      <c r="G790" s="75" t="inlineStr">
        <is>
          <t>Vendedor</t>
        </is>
      </c>
      <c r="H790" s="75" t="inlineStr">
        <is>
          <t>Vendedor</t>
        </is>
      </c>
      <c r="I790" s="54" t="n">
        <v>45273</v>
      </c>
      <c r="J790" s="54">
        <f>IFERROR(QUADRO[[#This Row],[ADMISSAO]]+29,"")</f>
        <v/>
      </c>
      <c r="K790" s="54">
        <f>IFERROR(QUADRO[[#This Row],[EXP.30]]+60,"")</f>
        <v/>
      </c>
      <c r="L790" s="77" t="inlineStr">
        <is>
          <t>OK</t>
        </is>
      </c>
      <c r="M790" s="835">
        <f>IFERROR(VLOOKUP(QUADRO[[#This Row],[F. REGISTRO]]&amp;QUADRO[[#This Row],[L.ATUAL]],REFERENCIA!D:E,2,FALSE),IF(QUADRO[[#This Row],[F. REGISTRO]]="Gerente",2500,""))</f>
        <v/>
      </c>
      <c r="N790" s="41" t="inlineStr">
        <is>
          <t>Itaú</t>
        </is>
      </c>
      <c r="O790" s="116" t="n">
        <v>3142</v>
      </c>
      <c r="P790" s="116" t="n">
        <v>92341</v>
      </c>
      <c r="Q790" s="116" t="n">
        <v>0</v>
      </c>
      <c r="R790" s="41" t="inlineStr">
        <is>
          <t>Corrente</t>
        </is>
      </c>
      <c r="S790" s="389" t="n"/>
      <c r="T790" s="116" t="n">
        <v>15301243641</v>
      </c>
      <c r="U790" s="250" t="n"/>
      <c r="Z790" s="610" t="n"/>
    </row>
    <row r="791" hidden="1" ht="15" customHeight="1" s="490">
      <c r="A791" s="728" t="n">
        <v>1790</v>
      </c>
      <c r="B791" s="11" t="inlineStr">
        <is>
          <t>Inativo</t>
        </is>
      </c>
      <c r="C791" s="75" t="inlineStr">
        <is>
          <t>JOAO VICTOR LIMA DA SILVA</t>
        </is>
      </c>
      <c r="D791" s="82" t="inlineStr">
        <is>
          <t>544.956.998-06</t>
        </is>
      </c>
      <c r="E791" s="168" t="n">
        <v>15</v>
      </c>
      <c r="F791" s="389">
        <f>IFERROR(VLOOKUP(QUADRO[[#This Row],[L.ATUAL]],REFERENCIA!A:J,8,FALSE),"")</f>
        <v/>
      </c>
      <c r="G791" s="81" t="inlineStr">
        <is>
          <t>Vendedor</t>
        </is>
      </c>
      <c r="H791" s="81" t="inlineStr">
        <is>
          <t>Vendedor</t>
        </is>
      </c>
      <c r="I791" s="83" t="n">
        <v>45273</v>
      </c>
      <c r="J791" s="83">
        <f>IFERROR(QUADRO[[#This Row],[ADMISSAO]]+29,"")</f>
        <v/>
      </c>
      <c r="K791" s="83">
        <f>IFERROR(QUADRO[[#This Row],[EXP.30]]+60,"")</f>
        <v/>
      </c>
      <c r="L791" s="51" t="inlineStr">
        <is>
          <t>PENDENTE</t>
        </is>
      </c>
      <c r="M791" s="829">
        <f>IFERROR(VLOOKUP(QUADRO[[#This Row],[F. REGISTRO]]&amp;QUADRO[[#This Row],[L.ATUAL]],REFERENCIA!D:E,2,FALSE),IF(QUADRO[[#This Row],[F. REGISTRO]]="Gerente",2500,""))</f>
        <v/>
      </c>
      <c r="N791" s="31" t="inlineStr">
        <is>
          <t>Itaú</t>
        </is>
      </c>
      <c r="O791" s="147" t="n">
        <v>774</v>
      </c>
      <c r="P791" s="147" t="n">
        <v>92164</v>
      </c>
      <c r="Q791" s="147" t="n">
        <v>7</v>
      </c>
      <c r="R791" s="31" t="inlineStr">
        <is>
          <t>Corrente</t>
        </is>
      </c>
      <c r="S791" s="168" t="n"/>
      <c r="T791" s="140" t="inlineStr">
        <is>
          <t>JOAOLIMA0502@GMAIL.COM</t>
        </is>
      </c>
      <c r="U791" s="84" t="n"/>
      <c r="Z791" s="610" t="n"/>
    </row>
    <row r="792" hidden="1" ht="15" customHeight="1" s="490">
      <c r="A792" s="728" t="n">
        <v>1791</v>
      </c>
      <c r="B792" s="11" t="inlineStr">
        <is>
          <t>Inativo</t>
        </is>
      </c>
      <c r="C792" s="75" t="inlineStr">
        <is>
          <t>DIENIFER SCHMIDT NUNES</t>
        </is>
      </c>
      <c r="D792" s="82" t="inlineStr">
        <is>
          <t>049.715.770-50</t>
        </is>
      </c>
      <c r="E792" s="168" t="n">
        <v>36</v>
      </c>
      <c r="F792" s="389">
        <f>IFERROR(VLOOKUP(QUADRO[[#This Row],[L.ATUAL]],REFERENCIA!A:J,8,FALSE),"")</f>
        <v/>
      </c>
      <c r="G792" s="81" t="inlineStr">
        <is>
          <t>Vendedor</t>
        </is>
      </c>
      <c r="H792" s="81" t="inlineStr">
        <is>
          <t>Vendedor</t>
        </is>
      </c>
      <c r="I792" s="83" t="n">
        <v>45273</v>
      </c>
      <c r="J792" s="83">
        <f>IFERROR(QUADRO[[#This Row],[ADMISSAO]]+29,"")</f>
        <v/>
      </c>
      <c r="K792" s="83">
        <f>IFERROR(QUADRO[[#This Row],[EXP.30]]+60,"")</f>
        <v/>
      </c>
      <c r="L792" s="51" t="inlineStr">
        <is>
          <t>pendete</t>
        </is>
      </c>
      <c r="M792" s="829">
        <f>IFERROR(VLOOKUP(QUADRO[[#This Row],[F. REGISTRO]]&amp;QUADRO[[#This Row],[L.ATUAL]],REFERENCIA!D:E,2,FALSE),IF(QUADRO[[#This Row],[F. REGISTRO]]="Gerente",2500,""))</f>
        <v/>
      </c>
      <c r="N792" s="31" t="inlineStr">
        <is>
          <t>Itaú</t>
        </is>
      </c>
      <c r="O792" s="147" t="n">
        <v>7858</v>
      </c>
      <c r="P792" s="147" t="n">
        <v>45694</v>
      </c>
      <c r="Q792" s="147" t="n">
        <v>5</v>
      </c>
      <c r="R792" s="31" t="inlineStr">
        <is>
          <t>Corrente</t>
        </is>
      </c>
      <c r="S792" s="168" t="n"/>
      <c r="T792" s="140" t="inlineStr">
        <is>
          <t>dienischmidtt@gmail.com</t>
        </is>
      </c>
      <c r="U792" s="84" t="n"/>
      <c r="V792" s="674" t="n"/>
      <c r="W792" s="130" t="n"/>
      <c r="Z792" s="610" t="n"/>
    </row>
    <row r="793" hidden="1" ht="15" customHeight="1" s="490">
      <c r="A793" s="728" t="n">
        <v>1792</v>
      </c>
      <c r="B793" s="11" t="inlineStr">
        <is>
          <t>Inativo</t>
        </is>
      </c>
      <c r="C793" s="310" t="inlineStr">
        <is>
          <t>GIOVANA REZENDE LOPES</t>
        </is>
      </c>
      <c r="D793" s="82" t="inlineStr">
        <is>
          <t>486.032.088-32</t>
        </is>
      </c>
      <c r="E793" s="168" t="n">
        <v>13</v>
      </c>
      <c r="F793" s="389">
        <f>IFERROR(VLOOKUP(QUADRO[[#This Row],[L.ATUAL]],REFERENCIA!A:J,8,FALSE),"")</f>
        <v/>
      </c>
      <c r="G793" s="81" t="inlineStr">
        <is>
          <t>Caixa</t>
        </is>
      </c>
      <c r="H793" s="81" t="inlineStr">
        <is>
          <t>Caixa</t>
        </is>
      </c>
      <c r="I793" s="83" t="n">
        <v>45273</v>
      </c>
      <c r="J793" s="83">
        <f>IFERROR(QUADRO[[#This Row],[ADMISSAO]]+29,"")</f>
        <v/>
      </c>
      <c r="K793" s="83">
        <f>IFERROR(QUADRO[[#This Row],[EXP.30]]+60,"")</f>
        <v/>
      </c>
      <c r="L793" s="51" t="inlineStr">
        <is>
          <t>OK</t>
        </is>
      </c>
      <c r="M793" s="829">
        <f>IFERROR(VLOOKUP(QUADRO[[#This Row],[F. REGISTRO]]&amp;QUADRO[[#This Row],[L.ATUAL]],REFERENCIA!D:E,2,FALSE),IF(QUADRO[[#This Row],[F. REGISTRO]]="Gerente",2500,""))</f>
        <v/>
      </c>
      <c r="N793" s="31" t="inlineStr">
        <is>
          <t>Itaú</t>
        </is>
      </c>
      <c r="O793" s="147" t="n">
        <v>2920</v>
      </c>
      <c r="P793" s="147" t="n">
        <v>36960</v>
      </c>
      <c r="Q793" s="147" t="n">
        <v>6</v>
      </c>
      <c r="R793" s="31" t="inlineStr">
        <is>
          <t>Corrente</t>
        </is>
      </c>
      <c r="S793" s="168" t="n"/>
      <c r="T793" s="168" t="n">
        <v>15996814749</v>
      </c>
      <c r="U793" s="84" t="n"/>
      <c r="Z793" s="610" t="n"/>
    </row>
    <row r="794" hidden="1" ht="15" customHeight="1" s="490">
      <c r="A794" s="728" t="n">
        <v>1793</v>
      </c>
      <c r="B794" s="11" t="inlineStr">
        <is>
          <t>Inativo</t>
        </is>
      </c>
      <c r="C794" s="728" t="inlineStr">
        <is>
          <t>MARIA EDUARDA SILVA DE ANDRADE</t>
        </is>
      </c>
      <c r="D794" s="126" t="inlineStr">
        <is>
          <t>023.551.236-24</t>
        </is>
      </c>
      <c r="E794" s="389" t="n">
        <v>25</v>
      </c>
      <c r="F794" s="389">
        <f>IFERROR(VLOOKUP(QUADRO[[#This Row],[L.ATUAL]],REFERENCIA!A:J,8,FALSE),"")</f>
        <v/>
      </c>
      <c r="G794" s="75" t="inlineStr">
        <is>
          <t>Vendedor</t>
        </is>
      </c>
      <c r="H794" s="75" t="inlineStr">
        <is>
          <t>Vendedor</t>
        </is>
      </c>
      <c r="I794" s="54" t="n">
        <v>45274</v>
      </c>
      <c r="J794" s="54">
        <f>IFERROR(QUADRO[[#This Row],[ADMISSAO]]+29,"")</f>
        <v/>
      </c>
      <c r="K794" s="54">
        <f>IFERROR(QUADRO[[#This Row],[EXP.30]]+60,"")</f>
        <v/>
      </c>
      <c r="L794" s="77" t="inlineStr">
        <is>
          <t>OK</t>
        </is>
      </c>
      <c r="M794" s="835">
        <f>IFERROR(VLOOKUP(QUADRO[[#This Row],[F. REGISTRO]]&amp;QUADRO[[#This Row],[L.ATUAL]],REFERENCIA!D:E,2,FALSE),IF(QUADRO[[#This Row],[F. REGISTRO]]="Gerente",2500,""))</f>
        <v/>
      </c>
      <c r="N794" s="54" t="inlineStr">
        <is>
          <t>SANTANDER</t>
        </is>
      </c>
      <c r="O794" s="145" t="n">
        <v>2968</v>
      </c>
      <c r="P794" s="116" t="n">
        <v>2053969</v>
      </c>
      <c r="Q794" s="116" t="n">
        <v>1</v>
      </c>
      <c r="R794" s="41" t="inlineStr">
        <is>
          <t>Corrente</t>
        </is>
      </c>
      <c r="S794" s="389" t="inlineStr">
        <is>
          <t xml:space="preserve">TELEFONE </t>
        </is>
      </c>
      <c r="T794" s="389" t="n">
        <v>31972297803</v>
      </c>
      <c r="U794" s="250" t="n"/>
      <c r="V794" s="304" t="n"/>
      <c r="W794" s="305" t="n">
        <v>38107</v>
      </c>
      <c r="X794" s="305" t="n"/>
      <c r="Z794" s="610" t="n"/>
    </row>
    <row r="795" hidden="1" ht="15" customHeight="1" s="490">
      <c r="A795" s="728" t="n">
        <v>1794</v>
      </c>
      <c r="B795" s="11" t="inlineStr">
        <is>
          <t>Inativo</t>
        </is>
      </c>
      <c r="C795" s="253" t="inlineStr">
        <is>
          <t>DANIELE DO NASCIMENTO RAMOS</t>
        </is>
      </c>
      <c r="D795" s="82" t="n">
        <v>6159855131</v>
      </c>
      <c r="E795" s="168" t="n">
        <v>38</v>
      </c>
      <c r="F795" s="389">
        <f>IFERROR(VLOOKUP(QUADRO[[#This Row],[L.ATUAL]],REFERENCIA!A:J,8,FALSE),"")</f>
        <v/>
      </c>
      <c r="G795" s="81" t="inlineStr">
        <is>
          <t xml:space="preserve">Vendedora </t>
        </is>
      </c>
      <c r="H795" s="81" t="inlineStr">
        <is>
          <t>Vendedora</t>
        </is>
      </c>
      <c r="I795" s="83" t="n">
        <v>45316</v>
      </c>
      <c r="J795" s="83">
        <f>IFERROR(QUADRO[[#This Row],[ADMISSAO]]+29,"")</f>
        <v/>
      </c>
      <c r="K795" s="83">
        <f>IFERROR(QUADRO[[#This Row],[EXP.30]]+60,"")</f>
        <v/>
      </c>
      <c r="L795" s="51" t="inlineStr">
        <is>
          <t>OK</t>
        </is>
      </c>
      <c r="M795" s="829">
        <f>IFERROR(VLOOKUP(QUADRO[[#This Row],[F. REGISTRO]]&amp;QUADRO[[#This Row],[L.ATUAL]],REFERENCIA!D:E,2,FALSE),IF(QUADRO[[#This Row],[F. REGISTRO]]="Gerente",2500,""))</f>
        <v/>
      </c>
      <c r="N795" s="31" t="inlineStr">
        <is>
          <t>Itaú</t>
        </is>
      </c>
      <c r="O795" s="147" t="n">
        <v>1</v>
      </c>
      <c r="P795" s="147" t="n">
        <v>24413395</v>
      </c>
      <c r="Q795" s="147" t="n">
        <v>4</v>
      </c>
      <c r="R795" s="31" t="inlineStr">
        <is>
          <t>Corrente</t>
        </is>
      </c>
      <c r="S795" s="168" t="n"/>
      <c r="T795" s="147" t="n">
        <v>6159855131</v>
      </c>
      <c r="U795" s="84" t="n"/>
      <c r="Z795" s="610" t="n"/>
    </row>
    <row r="796" hidden="1" ht="15" customHeight="1" s="490">
      <c r="A796" s="728" t="n">
        <v>1795</v>
      </c>
      <c r="B796" s="11" t="inlineStr">
        <is>
          <t>Inativo</t>
        </is>
      </c>
      <c r="C796" s="728" t="inlineStr">
        <is>
          <t>MARCOS ANTONIO DE SOUZA JUNIOR</t>
        </is>
      </c>
      <c r="D796" s="82" t="n">
        <v>50367703823</v>
      </c>
      <c r="E796" s="147" t="n">
        <v>3</v>
      </c>
      <c r="F796" s="389">
        <f>IFERROR(VLOOKUP(QUADRO[[#This Row],[L.ATUAL]],REFERENCIA!A:J,8,FALSE),"")</f>
        <v/>
      </c>
      <c r="G796" s="147" t="inlineStr">
        <is>
          <t>VENDEDOR</t>
        </is>
      </c>
      <c r="H796" s="147" t="inlineStr">
        <is>
          <t>VENDEDOR</t>
        </is>
      </c>
      <c r="I796" s="83" t="n">
        <v>45541</v>
      </c>
      <c r="J796" s="83">
        <f>IFERROR(QUADRO[[#This Row],[ADMISSAO]]+29,"")</f>
        <v/>
      </c>
      <c r="K796" s="83">
        <f>IFERROR(QUADRO[[#This Row],[EXP.30]]+60,"")</f>
        <v/>
      </c>
      <c r="L796" s="77" t="inlineStr">
        <is>
          <t>OK</t>
        </is>
      </c>
      <c r="M796" s="829">
        <f>IFERROR(VLOOKUP(QUADRO[[#This Row],[F. REGISTRO]]&amp;QUADRO[[#This Row],[L.ATUAL]],REFERENCIA!D:E,2,FALSE),IF(QUADRO[[#This Row],[F. REGISTRO]]="Gerente",2500,""))</f>
        <v/>
      </c>
      <c r="N796" s="54" t="inlineStr">
        <is>
          <t>SANTANDER</t>
        </is>
      </c>
      <c r="O796" s="145" t="n">
        <v>218</v>
      </c>
      <c r="P796" s="147" t="n">
        <v>1020628</v>
      </c>
      <c r="Q796" s="147" t="n">
        <v>0</v>
      </c>
      <c r="R796" s="147" t="inlineStr">
        <is>
          <t>Corrente</t>
        </is>
      </c>
      <c r="S796" s="389" t="inlineStr">
        <is>
          <t>CPF</t>
        </is>
      </c>
      <c r="T796" s="146" t="n">
        <v>50367703823</v>
      </c>
      <c r="U796" s="151" t="inlineStr">
        <is>
          <t>juninhosouzaa28@gmail.com</t>
        </is>
      </c>
      <c r="V796" s="540" t="n">
        <v>14981070328</v>
      </c>
      <c r="W796" s="542" t="n">
        <v>36797</v>
      </c>
      <c r="X796" s="542" t="n"/>
      <c r="Y796" s="295" t="n"/>
      <c r="Z796" s="611" t="n"/>
    </row>
    <row r="797" hidden="1" ht="15" customHeight="1" s="490">
      <c r="A797" s="728" t="n">
        <v>1796</v>
      </c>
      <c r="B797" s="11" t="inlineStr">
        <is>
          <t>Inativo</t>
        </is>
      </c>
      <c r="C797" s="235" t="inlineStr">
        <is>
          <t>THAUANY GIMENES BARBOSA</t>
        </is>
      </c>
      <c r="D797" s="147" t="n">
        <v>6384208148</v>
      </c>
      <c r="E797" s="168" t="n">
        <v>14</v>
      </c>
      <c r="F797" s="389">
        <f>IFERROR(VLOOKUP(QUADRO[[#This Row],[L.ATUAL]],REFERENCIA!A:J,8,FALSE),"")</f>
        <v/>
      </c>
      <c r="G797" s="81" t="inlineStr">
        <is>
          <t>Vendedor</t>
        </is>
      </c>
      <c r="H797" s="81" t="inlineStr">
        <is>
          <t>Vendedor</t>
        </is>
      </c>
      <c r="I797" s="83" t="n">
        <v>45284</v>
      </c>
      <c r="J797" s="83">
        <f>IFERROR(QUADRO[[#This Row],[ADMISSAO]]+29,"")</f>
        <v/>
      </c>
      <c r="K797" s="83">
        <f>IFERROR(QUADRO[[#This Row],[EXP.30]]+60,"")</f>
        <v/>
      </c>
      <c r="L797" s="51" t="inlineStr">
        <is>
          <t>Sem registro</t>
        </is>
      </c>
      <c r="M797" s="829">
        <f>IFERROR(VLOOKUP(QUADRO[[#This Row],[F. REGISTRO]]&amp;QUADRO[[#This Row],[L.ATUAL]],REFERENCIA!D:E,2,FALSE),IF(QUADRO[[#This Row],[F. REGISTRO]]="Gerente",2500,""))</f>
        <v/>
      </c>
      <c r="N797" s="31" t="inlineStr">
        <is>
          <t>Itaú</t>
        </is>
      </c>
      <c r="O797" s="147" t="n"/>
      <c r="P797" s="147" t="n"/>
      <c r="Q797" s="147" t="n"/>
      <c r="R797" s="31" t="inlineStr">
        <is>
          <t>Corrente</t>
        </is>
      </c>
      <c r="S797" s="168" t="n"/>
      <c r="T797" s="147" t="n"/>
      <c r="U797" s="84" t="n"/>
      <c r="V797" s="294" t="n"/>
      <c r="W797" s="294" t="n"/>
      <c r="X797" s="294" t="n"/>
      <c r="Y797" s="294" t="n"/>
      <c r="Z797" s="611" t="n"/>
    </row>
    <row r="798" hidden="1" ht="15" customHeight="1" s="490">
      <c r="A798" s="728" t="n">
        <v>1797</v>
      </c>
      <c r="B798" s="11" t="inlineStr">
        <is>
          <t>Inativo</t>
        </is>
      </c>
      <c r="C798" s="81" t="inlineStr">
        <is>
          <t>MURILO GIAMPAOLI ANTUNES</t>
        </is>
      </c>
      <c r="D798" s="82" t="n">
        <v>41539042871</v>
      </c>
      <c r="E798" s="168" t="n">
        <v>2</v>
      </c>
      <c r="F798" s="389">
        <f>IFERROR(VLOOKUP(QUADRO[[#This Row],[L.ATUAL]],REFERENCIA!A:J,8,FALSE),"")</f>
        <v/>
      </c>
      <c r="G798" s="81" t="inlineStr">
        <is>
          <t>Vendedor</t>
        </is>
      </c>
      <c r="H798" s="81" t="inlineStr">
        <is>
          <t>Vendedor</t>
        </is>
      </c>
      <c r="I798" s="83" t="n">
        <v>45300</v>
      </c>
      <c r="J798" s="83">
        <f>IFERROR(QUADRO[[#This Row],[ADMISSAO]]+29,"")</f>
        <v/>
      </c>
      <c r="K798" s="83">
        <f>IFERROR(QUADRO[[#This Row],[EXP.30]]+60,"")</f>
        <v/>
      </c>
      <c r="L798" s="51" t="inlineStr">
        <is>
          <t>OK</t>
        </is>
      </c>
      <c r="M798" s="829">
        <f>IFERROR(VLOOKUP(QUADRO[[#This Row],[F. REGISTRO]]&amp;QUADRO[[#This Row],[L.ATUAL]],REFERENCIA!D:E,2,FALSE),IF(QUADRO[[#This Row],[F. REGISTRO]]="Gerente",2500,""))</f>
        <v/>
      </c>
      <c r="N798" s="31" t="inlineStr">
        <is>
          <t>Itaú</t>
        </is>
      </c>
      <c r="O798" s="147" t="n">
        <v>6582</v>
      </c>
      <c r="P798" s="147" t="n">
        <v>18873</v>
      </c>
      <c r="Q798" s="147" t="n">
        <v>3</v>
      </c>
      <c r="R798" s="31" t="inlineStr">
        <is>
          <t>Corrente</t>
        </is>
      </c>
      <c r="S798" s="168" t="n"/>
      <c r="T798" s="147" t="n"/>
      <c r="U798" s="84" t="n"/>
      <c r="V798" s="674" t="n"/>
      <c r="W798" s="130" t="n"/>
      <c r="Z798" s="610" t="n"/>
    </row>
    <row r="799" hidden="1" ht="15" customHeight="1" s="490">
      <c r="A799" s="728" t="n">
        <v>1798</v>
      </c>
      <c r="B799" s="11" t="inlineStr">
        <is>
          <t>Inativo</t>
        </is>
      </c>
      <c r="C799" s="81" t="inlineStr">
        <is>
          <t>MARCOS FELIPE RODRIGUES VIEIRA</t>
        </is>
      </c>
      <c r="D799" s="82" t="n">
        <v>45045964828</v>
      </c>
      <c r="E799" s="168" t="n">
        <v>22</v>
      </c>
      <c r="F799" s="389">
        <f>IFERROR(VLOOKUP(QUADRO[[#This Row],[L.ATUAL]],REFERENCIA!A:J,8,FALSE),"")</f>
        <v/>
      </c>
      <c r="G799" s="81" t="inlineStr">
        <is>
          <t>Vendedor</t>
        </is>
      </c>
      <c r="H799" s="81" t="inlineStr">
        <is>
          <t>Vendedor</t>
        </is>
      </c>
      <c r="I799" s="83" t="n">
        <v>45303</v>
      </c>
      <c r="J799" s="83">
        <f>IFERROR(QUADRO[[#This Row],[ADMISSAO]]+29,"")</f>
        <v/>
      </c>
      <c r="K799" s="83">
        <f>IFERROR(QUADRO[[#This Row],[EXP.30]]+60,"")</f>
        <v/>
      </c>
      <c r="L799" s="51" t="inlineStr">
        <is>
          <t>Sem registro</t>
        </is>
      </c>
      <c r="M799" s="829">
        <f>IFERROR(VLOOKUP(QUADRO[[#This Row],[F. REGISTRO]]&amp;QUADRO[[#This Row],[L.ATUAL]],REFERENCIA!D:E,2,FALSE),IF(QUADRO[[#This Row],[F. REGISTRO]]="Gerente",2500,""))</f>
        <v/>
      </c>
      <c r="N799" s="31" t="inlineStr">
        <is>
          <t>Itaú</t>
        </is>
      </c>
      <c r="O799" s="147" t="n">
        <v>2618</v>
      </c>
      <c r="P799" s="147" t="n">
        <v>865</v>
      </c>
      <c r="Q799" s="147" t="n">
        <v>6</v>
      </c>
      <c r="R799" s="31" t="inlineStr">
        <is>
          <t>Corrente</t>
        </is>
      </c>
      <c r="S799" s="168" t="n"/>
      <c r="T799" s="147" t="n">
        <v>15991090323</v>
      </c>
      <c r="U799" s="84" t="n"/>
      <c r="Z799" s="610" t="n"/>
    </row>
    <row r="800" hidden="1" ht="15" customHeight="1" s="490">
      <c r="A800" s="728" t="n">
        <v>1799</v>
      </c>
      <c r="B800" s="11" t="inlineStr">
        <is>
          <t>Inativo</t>
        </is>
      </c>
      <c r="C800" s="310" t="inlineStr">
        <is>
          <t>JHONNATAS SANTOS DA CONCEICAO</t>
        </is>
      </c>
      <c r="D800" s="126" t="n">
        <v>6776224650</v>
      </c>
      <c r="E800" s="116" t="n">
        <v>19</v>
      </c>
      <c r="F800" s="389">
        <f>IFERROR(VLOOKUP(QUADRO[[#This Row],[L.ATUAL]],REFERENCIA!A:J,8,FALSE),"")</f>
        <v/>
      </c>
      <c r="G800" s="75" t="inlineStr">
        <is>
          <t>Vendedor</t>
        </is>
      </c>
      <c r="H800" s="75" t="inlineStr">
        <is>
          <t>VR</t>
        </is>
      </c>
      <c r="I800" s="54" t="n">
        <v>45304</v>
      </c>
      <c r="J800" s="54">
        <f>IFERROR(QUADRO[[#This Row],[ADMISSAO]]+29,"")</f>
        <v/>
      </c>
      <c r="K800" s="54">
        <f>IFERROR(QUADRO[[#This Row],[EXP.30]]+60,"")</f>
        <v/>
      </c>
      <c r="L800" s="77" t="inlineStr">
        <is>
          <t>ok</t>
        </is>
      </c>
      <c r="M800" s="835">
        <f>IFERROR(VLOOKUP(QUADRO[[#This Row],[F. REGISTRO]]&amp;QUADRO[[#This Row],[L.ATUAL]],REFERENCIA!D:E,2,FALSE),IF(QUADRO[[#This Row],[F. REGISTRO]]="Gerente",2500,""))</f>
        <v/>
      </c>
      <c r="N800" s="54" t="inlineStr">
        <is>
          <t>SANTANDER</t>
        </is>
      </c>
      <c r="O800" s="145" t="n">
        <v>2048</v>
      </c>
      <c r="P800" s="116" t="n">
        <v>1031948</v>
      </c>
      <c r="Q800" s="116" t="n">
        <v>2</v>
      </c>
      <c r="R800" s="41" t="inlineStr">
        <is>
          <t>Corrente</t>
        </is>
      </c>
      <c r="S800" s="389" t="inlineStr">
        <is>
          <t xml:space="preserve">TELEFONE </t>
        </is>
      </c>
      <c r="T800" s="389" t="n">
        <v>31982990000</v>
      </c>
      <c r="U800" s="291" t="inlineStr">
        <is>
          <t>jhondavid224@gmail.com</t>
        </is>
      </c>
      <c r="V800" s="304" t="inlineStr">
        <is>
          <t>(31) 98299-0000</t>
        </is>
      </c>
      <c r="W800" s="305" t="n">
        <v>30991</v>
      </c>
      <c r="X800" s="305" t="n"/>
      <c r="Z800" s="610" t="n"/>
    </row>
    <row r="801" hidden="1" ht="15" customHeight="1" s="490">
      <c r="A801" s="728" t="n">
        <v>1800</v>
      </c>
      <c r="B801" s="11" t="inlineStr">
        <is>
          <t>Inativo</t>
        </is>
      </c>
      <c r="C801" s="12" t="inlineStr">
        <is>
          <t>ISABELLE DO NASCIMENTOS SOUZA</t>
        </is>
      </c>
      <c r="D801" s="82" t="inlineStr">
        <is>
          <t>476.343.058-04</t>
        </is>
      </c>
      <c r="E801" s="168" t="inlineStr">
        <is>
          <t>Escritorio</t>
        </is>
      </c>
      <c r="F801" s="389">
        <f>IFERROR(VLOOKUP(QUADRO[[#This Row],[L.ATUAL]],REFERENCIA!A:J,8,FALSE),"")</f>
        <v/>
      </c>
      <c r="G801" s="81" t="inlineStr">
        <is>
          <t>Estagiaria</t>
        </is>
      </c>
      <c r="H801" s="81" t="inlineStr">
        <is>
          <t>Estagiaria</t>
        </is>
      </c>
      <c r="I801" s="83" t="n">
        <v>45314</v>
      </c>
      <c r="J801" s="83">
        <f>IFERROR(QUADRO[[#This Row],[ADMISSAO]]+29,"")</f>
        <v/>
      </c>
      <c r="K801" s="83">
        <f>IFERROR(QUADRO[[#This Row],[EXP.30]]+60,"")</f>
        <v/>
      </c>
      <c r="L801" s="77" t="inlineStr">
        <is>
          <t>OK</t>
        </is>
      </c>
      <c r="M801" s="829">
        <f>IFERROR(VLOOKUP(QUADRO[[#This Row],[F. REGISTRO]]&amp;QUADRO[[#This Row],[L.ATUAL]],REFERENCIA!D:E,2,FALSE),IF(QUADRO[[#This Row],[F. REGISTRO]]="Gerente",2500,""))</f>
        <v/>
      </c>
      <c r="N801" s="54" t="inlineStr">
        <is>
          <t>SANTANDER</t>
        </is>
      </c>
      <c r="O801" s="232" t="inlineStr">
        <is>
          <t>0062</t>
        </is>
      </c>
      <c r="P801" s="232" t="inlineStr">
        <is>
          <t>02043272</t>
        </is>
      </c>
      <c r="Q801" s="147" t="n">
        <v>8</v>
      </c>
      <c r="R801" s="31" t="inlineStr">
        <is>
          <t>Corrente</t>
        </is>
      </c>
      <c r="S801" s="168" t="inlineStr">
        <is>
          <t xml:space="preserve">TELEFONE </t>
        </is>
      </c>
      <c r="T801" s="168" t="n">
        <v>15991693171</v>
      </c>
      <c r="U801" s="84" t="n"/>
      <c r="V801" s="165" t="n"/>
      <c r="W801" s="166" t="n">
        <v>37217</v>
      </c>
      <c r="X801" s="668" t="n"/>
      <c r="Y801" s="167" t="n"/>
      <c r="Z801" s="610" t="n"/>
    </row>
    <row r="802">
      <c r="A802" s="116" t="n">
        <v>1749</v>
      </c>
      <c r="B802" s="479" t="inlineStr">
        <is>
          <t>Ativo</t>
        </is>
      </c>
      <c r="C802" s="517" t="inlineStr">
        <is>
          <t>LUCAS GONCALVES BURGHERA</t>
        </is>
      </c>
      <c r="D802" s="126" t="inlineStr">
        <is>
          <t>111.093.799-78</t>
        </is>
      </c>
      <c r="E802" s="731" t="n">
        <v>36</v>
      </c>
      <c r="F802" s="389">
        <f>IFERROR(VLOOKUP(QUADRO[[#This Row],[L.ATUAL]],REFERENCIA!A:J,8,FALSE),"")</f>
        <v/>
      </c>
      <c r="G802" s="561" t="inlineStr">
        <is>
          <t>VENDEDOR</t>
        </is>
      </c>
      <c r="H802" s="561" t="inlineStr">
        <is>
          <t>VENDEDOR</t>
        </is>
      </c>
      <c r="I802" s="563" t="n">
        <v>45254</v>
      </c>
      <c r="J802" s="563">
        <f>IFERROR(QUADRO[[#This Row],[ADMISSAO]]+29,"")</f>
        <v/>
      </c>
      <c r="K802" s="563">
        <f>IFERROR(QUADRO[[#This Row],[EXP.30]]+60,"")</f>
        <v/>
      </c>
      <c r="L802" s="77" t="inlineStr">
        <is>
          <t>OK</t>
        </is>
      </c>
      <c r="M802" s="848">
        <f>IFERROR(VLOOKUP(QUADRO[[#This Row],[F. REGISTRO]]&amp;QUADRO[[#This Row],[L.ATUAL]],REFERENCIA!D:E,2,FALSE),IF(QUADRO[[#This Row],[F. REGISTRO]]="Gerente",2500,""))</f>
        <v/>
      </c>
      <c r="N802" s="54" t="inlineStr">
        <is>
          <t>SANTANDER</t>
        </is>
      </c>
      <c r="O802" s="568" t="n">
        <v>1563</v>
      </c>
      <c r="P802" s="567" t="inlineStr">
        <is>
          <t>01030643</t>
        </is>
      </c>
      <c r="Q802" s="568" t="n">
        <v>8</v>
      </c>
      <c r="R802" s="266" t="inlineStr">
        <is>
          <t>Corrente</t>
        </is>
      </c>
      <c r="S802" s="389" t="inlineStr">
        <is>
          <t>CPF</t>
        </is>
      </c>
      <c r="T802" s="731" t="n">
        <v>11109379978</v>
      </c>
      <c r="U802" s="502" t="inlineStr">
        <is>
          <t>burghEralucas@gmail.com</t>
        </is>
      </c>
      <c r="V802" s="63" t="n">
        <v>48988561880</v>
      </c>
      <c r="W802" s="64" t="n">
        <v>35783</v>
      </c>
      <c r="X802" s="64" t="inlineStr">
        <is>
          <t>SIM</t>
        </is>
      </c>
      <c r="Y802" s="295" t="n"/>
      <c r="Z802" s="246" t="n"/>
    </row>
    <row r="803" hidden="1" ht="15" customHeight="1" s="490">
      <c r="A803" s="728" t="n">
        <v>1802</v>
      </c>
      <c r="B803" s="11" t="inlineStr">
        <is>
          <t>Inativo</t>
        </is>
      </c>
      <c r="C803" s="81" t="inlineStr">
        <is>
          <t>FERNANDO MORETTI JARA DA SILVA</t>
        </is>
      </c>
      <c r="D803" s="267" t="n">
        <v>736081106</v>
      </c>
      <c r="E803" s="168" t="n">
        <v>14</v>
      </c>
      <c r="F803" s="389">
        <f>IFERROR(VLOOKUP(QUADRO[[#This Row],[L.ATUAL]],REFERENCIA!A:J,8,FALSE),"")</f>
        <v/>
      </c>
      <c r="G803" s="81" t="inlineStr">
        <is>
          <t>Vendedor</t>
        </is>
      </c>
      <c r="H803" s="81" t="inlineStr">
        <is>
          <t>Vendedor</t>
        </is>
      </c>
      <c r="I803" s="83" t="n">
        <v>45307</v>
      </c>
      <c r="J803" s="83">
        <f>IFERROR(QUADRO[[#This Row],[ADMISSAO]]+29,"")</f>
        <v/>
      </c>
      <c r="K803" s="83">
        <f>IFERROR(QUADRO[[#This Row],[EXP.30]]+60,"")</f>
        <v/>
      </c>
      <c r="L803" s="51" t="inlineStr">
        <is>
          <t>ok</t>
        </is>
      </c>
      <c r="M803" s="829">
        <f>IFERROR(VLOOKUP(QUADRO[[#This Row],[F. REGISTRO]]&amp;QUADRO[[#This Row],[L.ATUAL]],REFERENCIA!D:E,2,FALSE),IF(QUADRO[[#This Row],[F. REGISTRO]]="Gerente",2500,""))</f>
        <v/>
      </c>
      <c r="N803" s="31" t="inlineStr">
        <is>
          <t>Itaú</t>
        </is>
      </c>
      <c r="O803" s="147" t="n">
        <v>1420</v>
      </c>
      <c r="P803" s="147" t="n">
        <v>48825</v>
      </c>
      <c r="Q803" s="147" t="n">
        <v>4</v>
      </c>
      <c r="R803" s="31" t="inlineStr">
        <is>
          <t>Corrente</t>
        </is>
      </c>
      <c r="S803" s="168" t="n"/>
      <c r="T803" s="140" t="inlineStr">
        <is>
          <t>fernandojaramoretti@gmail.com</t>
        </is>
      </c>
      <c r="U803" s="84" t="n"/>
      <c r="V803" s="674" t="n"/>
      <c r="W803" s="130" t="n"/>
      <c r="Z803" s="610" t="n"/>
    </row>
    <row r="804" hidden="1" ht="15" customHeight="1" s="490">
      <c r="A804" s="728" t="n">
        <v>1803</v>
      </c>
      <c r="B804" s="197" t="inlineStr">
        <is>
          <t>Inativo</t>
        </is>
      </c>
      <c r="C804" s="268" t="inlineStr">
        <is>
          <t>BRENO LINCOLN GOMES</t>
        </is>
      </c>
      <c r="D804" s="82" t="n">
        <v>1785501694</v>
      </c>
      <c r="E804" s="732" t="n">
        <v>25</v>
      </c>
      <c r="F804" s="389">
        <f>IFERROR(VLOOKUP(QUADRO[[#This Row],[L.ATUAL]],REFERENCIA!A:J,8,FALSE),"")</f>
        <v/>
      </c>
      <c r="G804" s="198" t="inlineStr">
        <is>
          <t>Vendedor</t>
        </is>
      </c>
      <c r="H804" s="198" t="inlineStr">
        <is>
          <t>Vendedor</t>
        </is>
      </c>
      <c r="I804" s="269" t="n">
        <v>45307</v>
      </c>
      <c r="J804" s="269">
        <f>IFERROR(QUADRO[[#This Row],[ADMISSAO]]+29,"")</f>
        <v/>
      </c>
      <c r="K804" s="269">
        <f>IFERROR(QUADRO[[#This Row],[EXP.30]]+60,"")</f>
        <v/>
      </c>
      <c r="L804" s="51" t="inlineStr">
        <is>
          <t>PENDENTE</t>
        </is>
      </c>
      <c r="M804" s="849">
        <f>IFERROR(VLOOKUP(QUADRO[[#This Row],[F. REGISTRO]]&amp;QUADRO[[#This Row],[L.ATUAL]],REFERENCIA!D:E,2,FALSE),IF(QUADRO[[#This Row],[F. REGISTRO]]="Gerente",2500,""))</f>
        <v/>
      </c>
      <c r="N804" s="203" t="inlineStr">
        <is>
          <t>Itaú</t>
        </is>
      </c>
      <c r="O804" s="734" t="n"/>
      <c r="P804" s="734" t="n"/>
      <c r="Q804" s="734" t="n"/>
      <c r="R804" s="203" t="inlineStr">
        <is>
          <t>Corrente</t>
        </is>
      </c>
      <c r="S804" s="732" t="n"/>
      <c r="T804" s="734" t="n">
        <v>31975211045</v>
      </c>
      <c r="U804" s="270" t="n"/>
      <c r="V804" s="294" t="n"/>
      <c r="W804" s="294" t="n"/>
      <c r="X804" s="294" t="n"/>
      <c r="Y804" s="294" t="n"/>
      <c r="Z804" s="611" t="n"/>
    </row>
    <row r="805" hidden="1" ht="15" customHeight="1" s="490">
      <c r="A805" s="728" t="n">
        <v>1804</v>
      </c>
      <c r="B805" s="11" t="inlineStr">
        <is>
          <t>Inativo</t>
        </is>
      </c>
      <c r="C805" s="310" t="inlineStr">
        <is>
          <t>LUISA GABRIELA RODRIGUES</t>
        </is>
      </c>
      <c r="D805" s="126" t="n">
        <v>39956587842</v>
      </c>
      <c r="E805" s="389" t="n">
        <v>22</v>
      </c>
      <c r="F805" s="389">
        <f>IFERROR(VLOOKUP(QUADRO[[#This Row],[L.ATUAL]],REFERENCIA!A:J,8,FALSE),"")</f>
        <v/>
      </c>
      <c r="G805" s="75" t="inlineStr">
        <is>
          <t>Vendedor</t>
        </is>
      </c>
      <c r="H805" s="75" t="inlineStr">
        <is>
          <t>Vendedor</t>
        </is>
      </c>
      <c r="I805" s="54" t="n">
        <v>45310</v>
      </c>
      <c r="J805" s="54">
        <f>IFERROR(QUADRO[[#This Row],[ADMISSAO]]+29,"")</f>
        <v/>
      </c>
      <c r="K805" s="54">
        <f>IFERROR(QUADRO[[#This Row],[EXP.30]]+60,"")</f>
        <v/>
      </c>
      <c r="L805" s="77" t="inlineStr">
        <is>
          <t>OK</t>
        </is>
      </c>
      <c r="M805" s="835">
        <f>IFERROR(VLOOKUP(QUADRO[[#This Row],[F. REGISTRO]]&amp;QUADRO[[#This Row],[L.ATUAL]],REFERENCIA!D:E,2,FALSE),IF(QUADRO[[#This Row],[F. REGISTRO]]="Gerente",2500,""))</f>
        <v/>
      </c>
      <c r="N805" s="54" t="inlineStr">
        <is>
          <t>SANTANDER</t>
        </is>
      </c>
      <c r="O805" s="116" t="n">
        <v>141</v>
      </c>
      <c r="P805" s="116" t="n">
        <v>1063800</v>
      </c>
      <c r="Q805" s="116" t="n">
        <v>0</v>
      </c>
      <c r="R805" s="41" t="inlineStr">
        <is>
          <t>Corrente</t>
        </is>
      </c>
      <c r="S805" s="389" t="inlineStr">
        <is>
          <t>CPF</t>
        </is>
      </c>
      <c r="T805" s="389" t="n">
        <v>39956587842</v>
      </c>
      <c r="U805" s="106" t="inlineStr">
        <is>
          <t>luisagabi1996@gmail.com</t>
        </is>
      </c>
      <c r="V805" s="540" t="n">
        <v>11993835319</v>
      </c>
      <c r="W805" s="542" t="n">
        <v>35135</v>
      </c>
      <c r="X805" s="542" t="n"/>
      <c r="Y805" s="294" t="n"/>
      <c r="Z805" s="611" t="n"/>
    </row>
    <row r="806">
      <c r="A806" s="116" t="n">
        <v>1765</v>
      </c>
      <c r="B806" s="194" t="inlineStr">
        <is>
          <t>Ativo</t>
        </is>
      </c>
      <c r="C806" s="81" t="inlineStr">
        <is>
          <t>WILL LUCAS FIGUEIREDO DE ANDRADE</t>
        </is>
      </c>
      <c r="D806" s="126" t="inlineStr">
        <is>
          <t>443.207.768-95</t>
        </is>
      </c>
      <c r="E806" s="389" t="n">
        <v>32</v>
      </c>
      <c r="F806" s="389">
        <f>IFERROR(VLOOKUP(QUADRO[[#This Row],[L.ATUAL]],REFERENCIA!A:J,8,FALSE),"")</f>
        <v/>
      </c>
      <c r="G806" s="75" t="inlineStr">
        <is>
          <t>VENDEDOR</t>
        </is>
      </c>
      <c r="H806" s="75" t="inlineStr">
        <is>
          <t>GERENTE</t>
        </is>
      </c>
      <c r="I806" s="54" t="n">
        <v>45259</v>
      </c>
      <c r="J806" s="54">
        <f>IFERROR(QUADRO[[#This Row],[ADMISSAO]]+29,"")</f>
        <v/>
      </c>
      <c r="K806" s="54">
        <f>IFERROR(QUADRO[[#This Row],[EXP.30]]+60,"")</f>
        <v/>
      </c>
      <c r="L806" s="77" t="inlineStr">
        <is>
          <t>OK</t>
        </is>
      </c>
      <c r="M806" s="847">
        <f>IFERROR(VLOOKUP(QUADRO[[#This Row],[F. REGISTRO]]&amp;QUADRO[[#This Row],[L.ATUAL]],REFERENCIA!D:E,2,FALSE),IF(QUADRO[[#This Row],[F. REGISTRO]]="Gerente",2500,""))</f>
        <v/>
      </c>
      <c r="N806" s="54" t="inlineStr">
        <is>
          <t>SANTANDER</t>
        </is>
      </c>
      <c r="O806" s="145" t="n">
        <v>566</v>
      </c>
      <c r="P806" s="182" t="inlineStr">
        <is>
          <t>01047912</t>
        </is>
      </c>
      <c r="Q806" s="116" t="n">
        <v>1</v>
      </c>
      <c r="R806" s="41" t="inlineStr">
        <is>
          <t>Corrente</t>
        </is>
      </c>
      <c r="S806" s="389" t="inlineStr">
        <is>
          <t>CPF</t>
        </is>
      </c>
      <c r="T806" s="389" t="n">
        <v>44320776895</v>
      </c>
      <c r="U806" s="503" t="inlineStr">
        <is>
          <t xml:space="preserve">assadosaracoiaba@gmail.com      </t>
        </is>
      </c>
      <c r="V806" s="63" t="n"/>
      <c r="W806" s="64" t="n">
        <v>38559</v>
      </c>
      <c r="X806" s="64" t="inlineStr">
        <is>
          <t>NAO</t>
        </is>
      </c>
      <c r="Y806" s="295" t="n"/>
      <c r="Z806" s="246" t="n"/>
    </row>
    <row r="807" hidden="1" ht="15" customHeight="1" s="490">
      <c r="A807" s="728" t="n">
        <v>1806</v>
      </c>
      <c r="B807" s="11" t="inlineStr">
        <is>
          <t>Inativo</t>
        </is>
      </c>
      <c r="C807" s="12" t="inlineStr">
        <is>
          <t>RODRIGO DE OLIVEIRA ALMEIDA</t>
        </is>
      </c>
      <c r="D807" s="82" t="n">
        <v>53123746879</v>
      </c>
      <c r="E807" s="168" t="n">
        <v>13</v>
      </c>
      <c r="F807" s="389">
        <f>IFERROR(VLOOKUP(QUADRO[[#This Row],[L.ATUAL]],REFERENCIA!A:J,8,FALSE),"")</f>
        <v/>
      </c>
      <c r="G807" s="81" t="inlineStr">
        <is>
          <t>Vendedor</t>
        </is>
      </c>
      <c r="H807" s="81" t="inlineStr">
        <is>
          <t>Trainee</t>
        </is>
      </c>
      <c r="I807" s="83" t="n">
        <v>45314</v>
      </c>
      <c r="J807" s="83">
        <f>IFERROR(QUADRO[[#This Row],[ADMISSAO]]+29,"")</f>
        <v/>
      </c>
      <c r="K807" s="83">
        <f>IFERROR(QUADRO[[#This Row],[EXP.30]]+60,"")</f>
        <v/>
      </c>
      <c r="L807" s="77" t="inlineStr">
        <is>
          <t>ASSINAR</t>
        </is>
      </c>
      <c r="M807" s="829">
        <f>IFERROR(VLOOKUP(QUADRO[[#This Row],[F. REGISTRO]]&amp;QUADRO[[#This Row],[L.ATUAL]],REFERENCIA!D:E,2,FALSE),IF(QUADRO[[#This Row],[F. REGISTRO]]="Gerente",2500,""))</f>
        <v/>
      </c>
      <c r="N807" s="31" t="inlineStr">
        <is>
          <t>Itaú</t>
        </is>
      </c>
      <c r="O807" s="147" t="n">
        <v>2920</v>
      </c>
      <c r="P807" s="147" t="n">
        <v>37600</v>
      </c>
      <c r="Q807" s="147" t="n">
        <v>7</v>
      </c>
      <c r="R807" s="31" t="inlineStr">
        <is>
          <t>Corrente</t>
        </is>
      </c>
      <c r="S807" s="168" t="n"/>
      <c r="T807" s="168" t="inlineStr">
        <is>
          <t>531.237.468-79</t>
        </is>
      </c>
      <c r="U807" s="84" t="n"/>
      <c r="Z807" s="610" t="n"/>
    </row>
    <row r="808" hidden="1" ht="15" customHeight="1" s="490">
      <c r="A808" s="728" t="n">
        <v>1807</v>
      </c>
      <c r="B808" s="11" t="inlineStr">
        <is>
          <t>Inativo</t>
        </is>
      </c>
      <c r="C808" s="75" t="inlineStr">
        <is>
          <t>GUSTAVO HENRIQUE SILVA COSTA</t>
        </is>
      </c>
      <c r="D808" s="75" t="inlineStr">
        <is>
          <t>061.880.491-99</t>
        </is>
      </c>
      <c r="E808" s="389" t="n">
        <v>38</v>
      </c>
      <c r="F808" s="389">
        <f>IFERROR(VLOOKUP(QUADRO[[#This Row],[L.ATUAL]],REFERENCIA!A:J,8,FALSE),"")</f>
        <v/>
      </c>
      <c r="G808" s="75" t="inlineStr">
        <is>
          <t>Vendedor</t>
        </is>
      </c>
      <c r="H808" s="81" t="inlineStr">
        <is>
          <t>Vendedor</t>
        </is>
      </c>
      <c r="I808" s="83" t="n"/>
      <c r="J808" s="83">
        <f>IFERROR(QUADRO[[#This Row],[ADMISSAO]]+29,"")</f>
        <v/>
      </c>
      <c r="K808" s="83">
        <f>IFERROR(QUADRO[[#This Row],[EXP.30]]+60,"")</f>
        <v/>
      </c>
      <c r="L808" s="51" t="n"/>
      <c r="M808" s="830">
        <f>IFERROR(VLOOKUP(QUADRO[[#This Row],[F. REGISTRO]]&amp;QUADRO[[#This Row],[L.ATUAL]],REFERENCIA!D:E,2,FALSE),IF(QUADRO[[#This Row],[F. REGISTRO]]="Gerente",2500,""))</f>
        <v/>
      </c>
      <c r="N808" s="31" t="inlineStr">
        <is>
          <t>Itaú</t>
        </is>
      </c>
      <c r="O808" s="147" t="n"/>
      <c r="P808" s="147" t="n"/>
      <c r="Q808" s="147" t="n"/>
      <c r="R808" s="31" t="inlineStr">
        <is>
          <t>Corrente</t>
        </is>
      </c>
      <c r="S808" s="168" t="inlineStr">
        <is>
          <t xml:space="preserve">TELEFONE </t>
        </is>
      </c>
      <c r="T808" s="147" t="inlineStr">
        <is>
          <t>(66) 992217713</t>
        </is>
      </c>
      <c r="U808" s="250" t="n"/>
      <c r="V808" s="294" t="n"/>
      <c r="W808" s="294" t="n"/>
      <c r="X808" s="294" t="n"/>
      <c r="Y808" s="294" t="n"/>
      <c r="Z808" s="610" t="n"/>
    </row>
    <row r="809" hidden="1" ht="15" customHeight="1" s="490">
      <c r="A809" s="728" t="n">
        <v>1808</v>
      </c>
      <c r="B809" s="11" t="inlineStr">
        <is>
          <t>Inativo</t>
        </is>
      </c>
      <c r="C809" s="81" t="inlineStr">
        <is>
          <t>THALES JACOBINO DE OLIVEIRA</t>
        </is>
      </c>
      <c r="D809" s="82" t="n">
        <v>36928426861</v>
      </c>
      <c r="E809" s="168" t="n">
        <v>36</v>
      </c>
      <c r="F809" s="389">
        <f>IFERROR(VLOOKUP(QUADRO[[#This Row],[L.ATUAL]],REFERENCIA!A:J,8,FALSE),"")</f>
        <v/>
      </c>
      <c r="G809" s="81" t="inlineStr">
        <is>
          <t>Vendedor</t>
        </is>
      </c>
      <c r="H809" s="81" t="inlineStr">
        <is>
          <t>Vendedor</t>
        </is>
      </c>
      <c r="I809" s="83" t="n">
        <v>45314</v>
      </c>
      <c r="J809" s="83">
        <f>IFERROR(QUADRO[[#This Row],[ADMISSAO]]+29,"")</f>
        <v/>
      </c>
      <c r="K809" s="83">
        <f>IFERROR(QUADRO[[#This Row],[EXP.30]]+60,"")</f>
        <v/>
      </c>
      <c r="L809" s="77" t="inlineStr">
        <is>
          <t>ASSINAR</t>
        </is>
      </c>
      <c r="M809" s="829">
        <f>IFERROR(VLOOKUP(QUADRO[[#This Row],[F. REGISTRO]]&amp;QUADRO[[#This Row],[L.ATUAL]],REFERENCIA!D:E,2,FALSE),IF(QUADRO[[#This Row],[F. REGISTRO]]="Gerente",2500,""))</f>
        <v/>
      </c>
      <c r="N809" s="31" t="inlineStr">
        <is>
          <t>Itaú</t>
        </is>
      </c>
      <c r="O809" s="147" t="n">
        <v>7431</v>
      </c>
      <c r="P809" s="147" t="n">
        <v>27688</v>
      </c>
      <c r="Q809" s="147" t="n">
        <v>5</v>
      </c>
      <c r="R809" s="31" t="inlineStr">
        <is>
          <t>Corrente</t>
        </is>
      </c>
      <c r="S809" s="168" t="n"/>
      <c r="T809" s="147" t="n">
        <v>11998358031</v>
      </c>
      <c r="U809" s="84" t="n"/>
      <c r="V809" s="294" t="n"/>
      <c r="W809" s="294" t="n"/>
      <c r="X809" s="294" t="n"/>
      <c r="Y809" s="294" t="n"/>
      <c r="Z809" s="611" t="n"/>
    </row>
    <row r="810" hidden="1" ht="15" customHeight="1" s="490">
      <c r="A810" s="728" t="n">
        <v>1809</v>
      </c>
      <c r="B810" s="11" t="inlineStr">
        <is>
          <t>Inativo</t>
        </is>
      </c>
      <c r="C810" s="81" t="inlineStr">
        <is>
          <t>LUCAS OLIVEIRA RIBEIRO DE SANTO</t>
        </is>
      </c>
      <c r="D810" s="82" t="inlineStr">
        <is>
          <t>387933488-94</t>
        </is>
      </c>
      <c r="E810" s="168" t="n">
        <v>33</v>
      </c>
      <c r="F810" s="389">
        <f>IFERROR(VLOOKUP(QUADRO[[#This Row],[L.ATUAL]],REFERENCIA!A:J,8,FALSE),"")</f>
        <v/>
      </c>
      <c r="G810" s="81" t="inlineStr">
        <is>
          <t>Vendedor</t>
        </is>
      </c>
      <c r="H810" s="81" t="inlineStr">
        <is>
          <t>Vendedor</t>
        </is>
      </c>
      <c r="I810" s="83" t="n">
        <v>45316</v>
      </c>
      <c r="J810" s="83">
        <f>IFERROR(QUADRO[[#This Row],[ADMISSAO]]+29,"")</f>
        <v/>
      </c>
      <c r="K810" s="83">
        <f>IFERROR(QUADRO[[#This Row],[EXP.30]]+60,"")</f>
        <v/>
      </c>
      <c r="L810" s="51" t="inlineStr">
        <is>
          <t>OK</t>
        </is>
      </c>
      <c r="M810" s="839">
        <f>IFERROR(VLOOKUP(QUADRO[[#This Row],[F. REGISTRO]]&amp;QUADRO[[#This Row],[L.ATUAL]],REFERENCIA!D:E,2,FALSE),IF(QUADRO[[#This Row],[F. REGISTRO]]="Gerente",2500,""))</f>
        <v/>
      </c>
      <c r="N810" s="31" t="inlineStr">
        <is>
          <t>Itaú</t>
        </is>
      </c>
      <c r="O810" s="147" t="n">
        <v>4225</v>
      </c>
      <c r="P810" s="147" t="n">
        <v>46462</v>
      </c>
      <c r="Q810" s="147" t="n">
        <v>9</v>
      </c>
      <c r="R810" s="31" t="inlineStr">
        <is>
          <t>Corrente</t>
        </is>
      </c>
      <c r="S810" s="168" t="n"/>
      <c r="T810" s="147" t="inlineStr">
        <is>
          <t>387.933.488-94</t>
        </is>
      </c>
      <c r="U810" s="84" t="n"/>
      <c r="Z810" s="610" t="n"/>
    </row>
    <row r="811" hidden="1" ht="15" customHeight="1" s="490">
      <c r="A811" s="728" t="n">
        <v>1810</v>
      </c>
      <c r="B811" s="11" t="inlineStr">
        <is>
          <t>Inativo</t>
        </is>
      </c>
      <c r="C811" s="81" t="inlineStr">
        <is>
          <t>PABLO LUIZ MERLO GARCIA ANDRADE</t>
        </is>
      </c>
      <c r="D811" s="82" t="n">
        <v>14233050608</v>
      </c>
      <c r="E811" s="168" t="n">
        <v>31</v>
      </c>
      <c r="F811" s="389">
        <f>IFERROR(VLOOKUP(QUADRO[[#This Row],[L.ATUAL]],REFERENCIA!A:J,8,FALSE),"")</f>
        <v/>
      </c>
      <c r="G811" s="81" t="inlineStr">
        <is>
          <t>Vendedor</t>
        </is>
      </c>
      <c r="H811" s="81" t="inlineStr">
        <is>
          <t>Vendedor</t>
        </is>
      </c>
      <c r="I811" s="83" t="n">
        <v>45316</v>
      </c>
      <c r="J811" s="83">
        <f>IFERROR(QUADRO[[#This Row],[ADMISSAO]]+29,"")</f>
        <v/>
      </c>
      <c r="K811" s="83">
        <f>IFERROR(QUADRO[[#This Row],[EXP.30]]+60,"")</f>
        <v/>
      </c>
      <c r="L811" s="51" t="inlineStr">
        <is>
          <t>OK</t>
        </is>
      </c>
      <c r="M811" s="829">
        <f>IFERROR(VLOOKUP(QUADRO[[#This Row],[F. REGISTRO]]&amp;QUADRO[[#This Row],[L.ATUAL]],REFERENCIA!D:E,2,FALSE),IF(QUADRO[[#This Row],[F. REGISTRO]]="Gerente",2500,""))</f>
        <v/>
      </c>
      <c r="N811" s="31" t="inlineStr">
        <is>
          <t>Itaú</t>
        </is>
      </c>
      <c r="O811" s="147" t="n">
        <v>6943</v>
      </c>
      <c r="P811" s="147" t="n">
        <v>73293</v>
      </c>
      <c r="Q811" s="147" t="n">
        <v>0</v>
      </c>
      <c r="R811" s="31" t="inlineStr">
        <is>
          <t>Corrente</t>
        </is>
      </c>
      <c r="S811" s="168" t="n"/>
      <c r="T811" s="140" t="inlineStr">
        <is>
          <t>pabloluiz363@gmail.com</t>
        </is>
      </c>
      <c r="U811" s="84" t="n"/>
      <c r="Z811" s="610" t="n"/>
    </row>
    <row r="812" hidden="1" ht="15" customHeight="1" s="490">
      <c r="A812" s="728" t="n">
        <v>1811</v>
      </c>
      <c r="B812" s="11" t="inlineStr">
        <is>
          <t>Inativo</t>
        </is>
      </c>
      <c r="C812" s="75" t="inlineStr">
        <is>
          <t>VITOR HUGO GIANDONI CHAVEIRO</t>
        </is>
      </c>
      <c r="D812" s="82" t="n">
        <v>32969089866</v>
      </c>
      <c r="E812" s="168" t="n">
        <v>27</v>
      </c>
      <c r="F812" s="389">
        <f>IFERROR(VLOOKUP(QUADRO[[#This Row],[L.ATUAL]],REFERENCIA!A:J,8,FALSE),"")</f>
        <v/>
      </c>
      <c r="G812" s="81" t="inlineStr">
        <is>
          <t>Vendedor</t>
        </is>
      </c>
      <c r="H812" s="81" t="inlineStr">
        <is>
          <t>Vendedor</t>
        </is>
      </c>
      <c r="I812" s="83" t="n">
        <v>45316</v>
      </c>
      <c r="J812" s="83">
        <f>IFERROR(QUADRO[[#This Row],[ADMISSAO]]+29,"")</f>
        <v/>
      </c>
      <c r="K812" s="83">
        <f>IFERROR(QUADRO[[#This Row],[EXP.30]]+60,"")</f>
        <v/>
      </c>
      <c r="L812" s="51" t="inlineStr">
        <is>
          <t>PENDENTE</t>
        </is>
      </c>
      <c r="M812" s="829">
        <f>IFERROR(VLOOKUP(QUADRO[[#This Row],[F. REGISTRO]]&amp;QUADRO[[#This Row],[L.ATUAL]],REFERENCIA!D:E,2,FALSE),IF(QUADRO[[#This Row],[F. REGISTRO]]="Gerente",2500,""))</f>
        <v/>
      </c>
      <c r="N812" s="31" t="inlineStr">
        <is>
          <t>Itaú</t>
        </is>
      </c>
      <c r="O812" s="147" t="n">
        <v>2536</v>
      </c>
      <c r="P812" s="147" t="n">
        <v>4771</v>
      </c>
      <c r="Q812" s="147" t="n">
        <v>1</v>
      </c>
      <c r="R812" s="31" t="inlineStr">
        <is>
          <t>Corrente</t>
        </is>
      </c>
      <c r="S812" s="168" t="n"/>
      <c r="T812" s="140" t="inlineStr">
        <is>
          <t>Vitor.chaveiro@gmail.com</t>
        </is>
      </c>
      <c r="U812" s="84" t="n"/>
      <c r="Z812" s="610" t="n"/>
    </row>
    <row r="813" hidden="1" ht="15" customHeight="1" s="490">
      <c r="A813" s="728" t="n">
        <v>1812</v>
      </c>
      <c r="B813" s="11" t="inlineStr">
        <is>
          <t>Inativo</t>
        </is>
      </c>
      <c r="C813" s="75" t="inlineStr">
        <is>
          <t xml:space="preserve">ISADORA DA SILVA WELTER </t>
        </is>
      </c>
      <c r="D813" s="126" t="inlineStr">
        <is>
          <t>070.650.151-90</t>
        </is>
      </c>
      <c r="E813" s="389" t="n">
        <v>38</v>
      </c>
      <c r="F813" s="389">
        <f>IFERROR(VLOOKUP(QUADRO[[#This Row],[L.ATUAL]],REFERENCIA!A:J,8,FALSE),"")</f>
        <v/>
      </c>
      <c r="G813" s="75" t="inlineStr">
        <is>
          <t xml:space="preserve">Vendedor </t>
        </is>
      </c>
      <c r="H813" s="75" t="inlineStr">
        <is>
          <t xml:space="preserve">Vendedor </t>
        </is>
      </c>
      <c r="I813" s="54" t="n">
        <v>45279</v>
      </c>
      <c r="J813" s="54">
        <f>IFERROR(QUADRO[[#This Row],[ADMISSAO]]+29,"")</f>
        <v/>
      </c>
      <c r="K813" s="54">
        <f>IFERROR(QUADRO[[#This Row],[EXP.30]]+60,"")</f>
        <v/>
      </c>
      <c r="L813" s="77" t="n"/>
      <c r="M813" s="835">
        <f>IFERROR(VLOOKUP(QUADRO[[#This Row],[F. REGISTRO]]&amp;QUADRO[[#This Row],[L.ATUAL]],REFERENCIA!D:E,2,FALSE),IF(QUADRO[[#This Row],[F. REGISTRO]]="Gerente",2500,""))</f>
        <v/>
      </c>
      <c r="N813" s="41" t="inlineStr">
        <is>
          <t>Itaú</t>
        </is>
      </c>
      <c r="O813" s="116" t="n">
        <v>2968</v>
      </c>
      <c r="P813" s="116" t="n">
        <v>3020854</v>
      </c>
      <c r="Q813" s="116" t="n">
        <v>7</v>
      </c>
      <c r="R813" s="41" t="inlineStr">
        <is>
          <t>Corrente</t>
        </is>
      </c>
      <c r="S813" s="389" t="n"/>
      <c r="T813" s="271" t="inlineStr">
        <is>
          <t xml:space="preserve">Welterisadora4@gmail.com  </t>
        </is>
      </c>
      <c r="U813" s="250" t="n"/>
      <c r="V813" s="674" t="n"/>
      <c r="W813" s="130" t="n"/>
      <c r="Z813" s="610" t="n"/>
    </row>
    <row r="814" hidden="1" ht="15" customHeight="1" s="490">
      <c r="A814" s="728" t="n">
        <v>1813</v>
      </c>
      <c r="B814" s="11" t="inlineStr">
        <is>
          <t>Inativo</t>
        </is>
      </c>
      <c r="C814" s="81" t="inlineStr">
        <is>
          <t xml:space="preserve">PAMELA LUIZ REIS ZEFERINO </t>
        </is>
      </c>
      <c r="D814" s="82" t="n">
        <v>16878474604</v>
      </c>
      <c r="E814" s="168" t="n">
        <v>26</v>
      </c>
      <c r="F814" s="389">
        <f>IFERROR(VLOOKUP(QUADRO[[#This Row],[L.ATUAL]],REFERENCIA!A:J,8,FALSE),"")</f>
        <v/>
      </c>
      <c r="G814" s="81" t="inlineStr">
        <is>
          <t xml:space="preserve">Caixa </t>
        </is>
      </c>
      <c r="H814" s="81" t="inlineStr">
        <is>
          <t>Caixa</t>
        </is>
      </c>
      <c r="I814" s="83" t="n">
        <v>45316</v>
      </c>
      <c r="J814" s="83">
        <f>IFERROR(QUADRO[[#This Row],[ADMISSAO]]+29,"")</f>
        <v/>
      </c>
      <c r="K814" s="83">
        <f>IFERROR(QUADRO[[#This Row],[EXP.30]]+60,"")</f>
        <v/>
      </c>
      <c r="L814" s="77" t="inlineStr">
        <is>
          <t>ASSINAR</t>
        </is>
      </c>
      <c r="M814" s="829">
        <f>IFERROR(VLOOKUP(QUADRO[[#This Row],[F. REGISTRO]]&amp;QUADRO[[#This Row],[L.ATUAL]],REFERENCIA!D:E,2,FALSE),IF(QUADRO[[#This Row],[F. REGISTRO]]="Gerente",2500,""))</f>
        <v/>
      </c>
      <c r="N814" s="31" t="inlineStr">
        <is>
          <t>Itaú</t>
        </is>
      </c>
      <c r="O814" s="147" t="n">
        <v>8386</v>
      </c>
      <c r="P814" s="147" t="n">
        <v>32627</v>
      </c>
      <c r="Q814" s="147" t="n">
        <v>9</v>
      </c>
      <c r="R814" s="31" t="inlineStr">
        <is>
          <t>Corrente</t>
        </is>
      </c>
      <c r="S814" s="168" t="n"/>
      <c r="T814" s="147" t="n">
        <v>31972725116</v>
      </c>
      <c r="U814" s="84" t="n"/>
      <c r="V814" s="301" t="n"/>
      <c r="W814" s="302" t="n"/>
      <c r="Z814" s="610" t="n"/>
    </row>
    <row r="815">
      <c r="A815" s="116" t="n">
        <v>1801</v>
      </c>
      <c r="B815" s="194" t="inlineStr">
        <is>
          <t>Ativo</t>
        </is>
      </c>
      <c r="C815" s="81" t="inlineStr">
        <is>
          <t>RODRIGO CESAR BRANDAO</t>
        </is>
      </c>
      <c r="D815" s="126" t="n">
        <v>46828871812</v>
      </c>
      <c r="E815" s="389" t="n">
        <v>3</v>
      </c>
      <c r="F815" s="389">
        <f>IFERROR(VLOOKUP(QUADRO[[#This Row],[L.ATUAL]],REFERENCIA!A:J,8,FALSE),"")</f>
        <v/>
      </c>
      <c r="G815" s="75" t="inlineStr">
        <is>
          <t>VENDEDOR</t>
        </is>
      </c>
      <c r="H815" s="75" t="inlineStr">
        <is>
          <t>VENDEDOR</t>
        </is>
      </c>
      <c r="I815" s="54" t="n">
        <v>45307</v>
      </c>
      <c r="J815" s="54">
        <f>IFERROR(QUADRO[[#This Row],[ADMISSAO]]+29,"")</f>
        <v/>
      </c>
      <c r="K815" s="54">
        <f>IFERROR(QUADRO[[#This Row],[EXP.30]]+60,"")</f>
        <v/>
      </c>
      <c r="L815" s="77" t="inlineStr">
        <is>
          <t>OK</t>
        </is>
      </c>
      <c r="M815" s="847">
        <f>IFERROR(VLOOKUP(QUADRO[[#This Row],[F. REGISTRO]]&amp;QUADRO[[#This Row],[L.ATUAL]],REFERENCIA!D:E,2,FALSE),IF(QUADRO[[#This Row],[F. REGISTRO]]="Gerente",2500,""))</f>
        <v/>
      </c>
      <c r="N815" s="54" t="inlineStr">
        <is>
          <t>SANTANDER</t>
        </is>
      </c>
      <c r="O815" s="145" t="n">
        <v>505</v>
      </c>
      <c r="P815" s="116" t="n">
        <v>1038141</v>
      </c>
      <c r="Q815" s="116" t="n">
        <v>6</v>
      </c>
      <c r="R815" s="41" t="inlineStr">
        <is>
          <t>Corrente</t>
        </is>
      </c>
      <c r="S815" s="389" t="inlineStr">
        <is>
          <t xml:space="preserve">TELEFONE </t>
        </is>
      </c>
      <c r="T815" s="389" t="n">
        <v>14998674226</v>
      </c>
      <c r="U815" s="503" t="inlineStr">
        <is>
          <t>rodrigobrandao66@icloud.com</t>
        </is>
      </c>
      <c r="V815" s="63" t="n">
        <v>14998674226</v>
      </c>
      <c r="W815" s="64" t="n">
        <v>36273</v>
      </c>
      <c r="X815" s="64" t="inlineStr">
        <is>
          <t>SIM</t>
        </is>
      </c>
      <c r="Y815" s="295" t="n"/>
      <c r="Z815" s="246" t="n"/>
    </row>
    <row r="816" hidden="1" ht="15" customHeight="1" s="490">
      <c r="A816" s="728" t="n">
        <v>1815</v>
      </c>
      <c r="B816" s="11" t="inlineStr">
        <is>
          <t>Inativo</t>
        </is>
      </c>
      <c r="C816" s="81" t="inlineStr">
        <is>
          <t>GABRIELA BAPTISTA PEREIRA</t>
        </is>
      </c>
      <c r="D816" s="82" t="inlineStr">
        <is>
          <t>467.808.858-00</t>
        </is>
      </c>
      <c r="E816" s="168" t="n">
        <v>24</v>
      </c>
      <c r="F816" s="389">
        <f>IFERROR(VLOOKUP(QUADRO[[#This Row],[L.ATUAL]],REFERENCIA!A:J,8,FALSE),"")</f>
        <v/>
      </c>
      <c r="G816" s="81" t="inlineStr">
        <is>
          <t>Vendedor</t>
        </is>
      </c>
      <c r="H816" s="81" t="inlineStr">
        <is>
          <t>Vendedor</t>
        </is>
      </c>
      <c r="I816" s="83" t="n">
        <v>45319</v>
      </c>
      <c r="J816" s="83">
        <f>IFERROR(QUADRO[[#This Row],[ADMISSAO]]+29,"")</f>
        <v/>
      </c>
      <c r="K816" s="83">
        <f>IFERROR(QUADRO[[#This Row],[EXP.30]]+60,"")</f>
        <v/>
      </c>
      <c r="L816" s="51" t="n"/>
      <c r="M816" s="829">
        <f>IFERROR(VLOOKUP(QUADRO[[#This Row],[F. REGISTRO]]&amp;QUADRO[[#This Row],[L.ATUAL]],REFERENCIA!D:E,2,FALSE),IF(QUADRO[[#This Row],[F. REGISTRO]]="Gerente",2500,""))</f>
        <v/>
      </c>
      <c r="N816" s="31" t="n"/>
      <c r="O816" s="147" t="n">
        <v>6417</v>
      </c>
      <c r="P816" s="147" t="n">
        <v>46432</v>
      </c>
      <c r="Q816" s="147" t="n">
        <v>5</v>
      </c>
      <c r="R816" s="31" t="inlineStr">
        <is>
          <t>Corrente</t>
        </is>
      </c>
      <c r="S816" s="168" t="n"/>
      <c r="T816" s="147" t="n">
        <v>19971539690</v>
      </c>
      <c r="U816" s="84" t="n"/>
      <c r="Z816" s="610" t="n"/>
    </row>
    <row r="817" hidden="1" ht="15" customHeight="1" s="490">
      <c r="A817" s="728" t="n">
        <v>1816</v>
      </c>
      <c r="B817" s="11" t="inlineStr">
        <is>
          <t>Inativo</t>
        </is>
      </c>
      <c r="C817" s="178" t="inlineStr">
        <is>
          <t>RAFAELLA DE CASSIA FRATUCCI PASCHOAL</t>
        </is>
      </c>
      <c r="D817" s="82" t="n">
        <v>49240190899</v>
      </c>
      <c r="E817" s="168" t="n">
        <v>6</v>
      </c>
      <c r="F817" s="389">
        <f>IFERROR(VLOOKUP(QUADRO[[#This Row],[L.ATUAL]],REFERENCIA!A:J,8,FALSE),"")</f>
        <v/>
      </c>
      <c r="G817" s="81" t="inlineStr">
        <is>
          <t>Caixa</t>
        </is>
      </c>
      <c r="H817" s="81" t="inlineStr">
        <is>
          <t>Caixa</t>
        </is>
      </c>
      <c r="I817" s="83" t="n">
        <v>45321</v>
      </c>
      <c r="J817" s="83">
        <f>IFERROR(QUADRO[[#This Row],[ADMISSAO]]+29,"")</f>
        <v/>
      </c>
      <c r="K817" s="83">
        <f>IFERROR(QUADRO[[#This Row],[EXP.30]]+60,"")</f>
        <v/>
      </c>
      <c r="L817" s="77" t="inlineStr">
        <is>
          <t>ASSINAR</t>
        </is>
      </c>
      <c r="M817" s="829">
        <f>IFERROR(VLOOKUP(QUADRO[[#This Row],[F. REGISTRO]]&amp;QUADRO[[#This Row],[L.ATUAL]],REFERENCIA!D:E,2,FALSE),IF(QUADRO[[#This Row],[F. REGISTRO]]="Gerente",2500,""))</f>
        <v/>
      </c>
      <c r="N817" s="31" t="inlineStr">
        <is>
          <t>Itaú</t>
        </is>
      </c>
      <c r="O817" s="147" t="n">
        <v>4898</v>
      </c>
      <c r="P817" s="147" t="n">
        <v>35360</v>
      </c>
      <c r="Q817" s="147" t="n">
        <v>4</v>
      </c>
      <c r="R817" s="31" t="inlineStr">
        <is>
          <t>Corrente</t>
        </is>
      </c>
      <c r="S817" s="168" t="n"/>
      <c r="T817" s="140" t="inlineStr">
        <is>
          <t>Rafafratucci@icloud.com</t>
        </is>
      </c>
      <c r="U817" s="84" t="n"/>
      <c r="Z817" s="610" t="n"/>
    </row>
    <row r="818" hidden="1" ht="15" customHeight="1" s="490">
      <c r="A818" s="728" t="n">
        <v>1817</v>
      </c>
      <c r="B818" s="11" t="inlineStr">
        <is>
          <t>Inativo</t>
        </is>
      </c>
      <c r="C818" s="161" t="inlineStr">
        <is>
          <t>GIOVANNA NUNES BRAMANTE</t>
        </is>
      </c>
      <c r="D818" s="82" t="inlineStr">
        <is>
          <t>375.190.828-57</t>
        </is>
      </c>
      <c r="E818" s="168" t="inlineStr">
        <is>
          <t>Administrativo</t>
        </is>
      </c>
      <c r="F818" s="389">
        <f>IFERROR(VLOOKUP(QUADRO[[#This Row],[L.ATUAL]],REFERENCIA!A:J,8,FALSE),"")</f>
        <v/>
      </c>
      <c r="G818" s="81" t="inlineStr">
        <is>
          <t>Administativo</t>
        </is>
      </c>
      <c r="H818" s="81" t="inlineStr">
        <is>
          <t>Administrativo</t>
        </is>
      </c>
      <c r="I818" s="83" t="n">
        <v>45321</v>
      </c>
      <c r="J818" s="83">
        <f>IFERROR(QUADRO[[#This Row],[ADMISSAO]]+29,"")</f>
        <v/>
      </c>
      <c r="K818" s="83">
        <f>IFERROR(QUADRO[[#This Row],[EXP.30]]+60,"")</f>
        <v/>
      </c>
      <c r="L818" s="51" t="inlineStr">
        <is>
          <t>OK</t>
        </is>
      </c>
      <c r="M818" s="829">
        <f>IFERROR(VLOOKUP(QUADRO[[#This Row],[F. REGISTRO]]&amp;QUADRO[[#This Row],[L.ATUAL]],REFERENCIA!D:E,2,FALSE),IF(QUADRO[[#This Row],[F. REGISTRO]]="Gerente",2500,""))</f>
        <v/>
      </c>
      <c r="N818" s="31" t="inlineStr">
        <is>
          <t>Itaú</t>
        </is>
      </c>
      <c r="O818" s="147" t="n">
        <v>3048</v>
      </c>
      <c r="P818" s="147" t="n">
        <v>59222</v>
      </c>
      <c r="Q818" s="147" t="n">
        <v>8</v>
      </c>
      <c r="R818" s="31" t="inlineStr">
        <is>
          <t>Corrente</t>
        </is>
      </c>
      <c r="S818" s="168" t="n"/>
      <c r="T818" s="168" t="n">
        <v>15981134466</v>
      </c>
      <c r="U818" s="84" t="n"/>
      <c r="Z818" s="610" t="n"/>
    </row>
    <row r="819" hidden="1" ht="15" customHeight="1" s="490">
      <c r="A819" s="728" t="n">
        <v>1818</v>
      </c>
      <c r="B819" s="11" t="inlineStr">
        <is>
          <t>Inativo</t>
        </is>
      </c>
      <c r="C819" s="81" t="inlineStr">
        <is>
          <t>NICOLE SILVA E MOURA</t>
        </is>
      </c>
      <c r="D819" s="82" t="inlineStr">
        <is>
          <t>450.543.458-33</t>
        </is>
      </c>
      <c r="E819" s="168" t="n">
        <v>37</v>
      </c>
      <c r="F819" s="389">
        <f>IFERROR(VLOOKUP(QUADRO[[#This Row],[L.ATUAL]],REFERENCIA!A:J,8,FALSE),"")</f>
        <v/>
      </c>
      <c r="G819" s="81" t="inlineStr">
        <is>
          <t>Vendedor</t>
        </is>
      </c>
      <c r="H819" s="81" t="inlineStr">
        <is>
          <t>Vendedor</t>
        </is>
      </c>
      <c r="I819" s="83" t="n">
        <v>45321</v>
      </c>
      <c r="J819" s="83">
        <f>IFERROR(QUADRO[[#This Row],[ADMISSAO]]+29,"")</f>
        <v/>
      </c>
      <c r="K819" s="83">
        <f>IFERROR(QUADRO[[#This Row],[EXP.30]]+60,"")</f>
        <v/>
      </c>
      <c r="L819" s="51" t="inlineStr">
        <is>
          <t>OK</t>
        </is>
      </c>
      <c r="M819" s="829">
        <f>IFERROR(VLOOKUP(QUADRO[[#This Row],[F. REGISTRO]]&amp;QUADRO[[#This Row],[L.ATUAL]],REFERENCIA!D:E,2,FALSE),IF(QUADRO[[#This Row],[F. REGISTRO]]="Gerente",2500,""))</f>
        <v/>
      </c>
      <c r="N819" s="31" t="inlineStr">
        <is>
          <t>Itaú</t>
        </is>
      </c>
      <c r="O819" s="147" t="n">
        <v>774</v>
      </c>
      <c r="P819" s="147" t="n">
        <v>94829</v>
      </c>
      <c r="Q819" s="147" t="n">
        <v>3</v>
      </c>
      <c r="R819" s="31" t="inlineStr">
        <is>
          <t>Corrente</t>
        </is>
      </c>
      <c r="S819" s="168" t="n"/>
      <c r="T819" s="147" t="n">
        <v>11975276884</v>
      </c>
      <c r="U819" s="84" t="n"/>
      <c r="Z819" s="610" t="n"/>
    </row>
    <row r="820">
      <c r="A820" s="116" t="n">
        <v>1805</v>
      </c>
      <c r="B820" s="194" t="inlineStr">
        <is>
          <t>Ativo</t>
        </is>
      </c>
      <c r="C820" s="81" t="inlineStr">
        <is>
          <t>JOAO PEDRO DO AMARAL DERENZI</t>
        </is>
      </c>
      <c r="D820" s="126" t="n">
        <v>45968488824</v>
      </c>
      <c r="E820" s="389" t="n">
        <v>3</v>
      </c>
      <c r="F820" s="389">
        <f>IFERROR(VLOOKUP(QUADRO[[#This Row],[L.ATUAL]],REFERENCIA!A:J,8,FALSE),"")</f>
        <v/>
      </c>
      <c r="G820" s="75" t="inlineStr">
        <is>
          <t>VENDEDOR</t>
        </is>
      </c>
      <c r="H820" s="75" t="inlineStr">
        <is>
          <t>GERENTE</t>
        </is>
      </c>
      <c r="I820" s="54" t="n">
        <v>45307</v>
      </c>
      <c r="J820" s="54">
        <f>IFERROR(QUADRO[[#This Row],[ADMISSAO]]+29,"")</f>
        <v/>
      </c>
      <c r="K820" s="54">
        <f>IFERROR(QUADRO[[#This Row],[EXP.30]]+60,"")</f>
        <v/>
      </c>
      <c r="L820" s="77" t="inlineStr">
        <is>
          <t>OK</t>
        </is>
      </c>
      <c r="M820" s="847">
        <f>IFERROR(VLOOKUP(QUADRO[[#This Row],[F. REGISTRO]]&amp;QUADRO[[#This Row],[L.ATUAL]],REFERENCIA!D:E,2,FALSE),IF(QUADRO[[#This Row],[F. REGISTRO]]="Gerente",2500,""))</f>
        <v/>
      </c>
      <c r="N820" s="54" t="inlineStr">
        <is>
          <t>SANTANDER</t>
        </is>
      </c>
      <c r="O820" s="145" t="n">
        <v>2977</v>
      </c>
      <c r="P820" s="116" t="n">
        <v>3070940</v>
      </c>
      <c r="Q820" s="116" t="n">
        <v>0</v>
      </c>
      <c r="R820" s="41" t="inlineStr">
        <is>
          <t>Corrente</t>
        </is>
      </c>
      <c r="S820" s="147" t="inlineStr">
        <is>
          <t>EMAIL</t>
        </is>
      </c>
      <c r="T820" s="121" t="inlineStr">
        <is>
          <t>amaral.joao2019@gmail.com</t>
        </is>
      </c>
      <c r="U820" s="503" t="inlineStr">
        <is>
          <t>amaral.joao2019@gmail.com</t>
        </is>
      </c>
      <c r="V820" s="63" t="n">
        <v>14991127013</v>
      </c>
      <c r="W820" s="64" t="n">
        <v>35770</v>
      </c>
      <c r="X820" s="64" t="inlineStr">
        <is>
          <t>SIM</t>
        </is>
      </c>
      <c r="Y820" s="295" t="n"/>
      <c r="Z820" s="246" t="n"/>
    </row>
    <row r="821" hidden="1" ht="15" customHeight="1" s="490">
      <c r="A821" s="728" t="n">
        <v>1820</v>
      </c>
      <c r="B821" s="11" t="inlineStr">
        <is>
          <t>Inativo</t>
        </is>
      </c>
      <c r="C821" s="75" t="inlineStr">
        <is>
          <t>LUCAS DO NASCIMENTO GALLO</t>
        </is>
      </c>
      <c r="D821" s="75" t="inlineStr">
        <is>
          <t>182.921.067-07</t>
        </is>
      </c>
      <c r="E821" s="389" t="n">
        <v>30</v>
      </c>
      <c r="F821" s="389">
        <f>IFERROR(VLOOKUP(QUADRO[[#This Row],[L.ATUAL]],REFERENCIA!A:J,8,FALSE),"")</f>
        <v/>
      </c>
      <c r="G821" s="75" t="inlineStr">
        <is>
          <t>Vendedor</t>
        </is>
      </c>
      <c r="H821" s="75" t="inlineStr">
        <is>
          <t>Vendedor</t>
        </is>
      </c>
      <c r="I821" s="54" t="n">
        <v>44964</v>
      </c>
      <c r="J821" s="54">
        <f>IFERROR(QUADRO[[#This Row],[ADMISSAO]]+29,"")</f>
        <v/>
      </c>
      <c r="K821" s="54">
        <f>IFERROR(QUADRO[[#This Row],[EXP.30]]+60,"")</f>
        <v/>
      </c>
      <c r="L821" s="77" t="inlineStr">
        <is>
          <t>OK</t>
        </is>
      </c>
      <c r="M821" s="835">
        <f>IFERROR(VLOOKUP(QUADRO[[#This Row],[F. REGISTRO]]&amp;QUADRO[[#This Row],[L.ATUAL]],REFERENCIA!D:E,2,FALSE),IF(QUADRO[[#This Row],[F. REGISTRO]]="Gerente",2500,""))</f>
        <v/>
      </c>
      <c r="N821" s="41" t="inlineStr">
        <is>
          <t>Itaú</t>
        </is>
      </c>
      <c r="O821" s="116" t="n">
        <v>269</v>
      </c>
      <c r="P821" s="116" t="n">
        <v>14337</v>
      </c>
      <c r="Q821" s="116" t="n">
        <v>6</v>
      </c>
      <c r="R821" s="41" t="inlineStr">
        <is>
          <t>Corrente</t>
        </is>
      </c>
      <c r="S821" s="389" t="inlineStr">
        <is>
          <t>CPF</t>
        </is>
      </c>
      <c r="T821" s="116" t="inlineStr">
        <is>
          <t>182.921.067-07</t>
        </is>
      </c>
      <c r="U821" s="250" t="n"/>
      <c r="V821" s="301" t="n"/>
      <c r="W821" s="302" t="n"/>
      <c r="Z821" s="610" t="n"/>
    </row>
    <row r="822" hidden="1" ht="15" customHeight="1" s="490">
      <c r="A822" s="728" t="n">
        <v>1821</v>
      </c>
      <c r="B822" s="11" t="inlineStr">
        <is>
          <t>Inativo</t>
        </is>
      </c>
      <c r="C822" s="310" t="inlineStr">
        <is>
          <t>VITORIA GOES ROQUE</t>
        </is>
      </c>
      <c r="D822" s="126" t="inlineStr">
        <is>
          <t>543.878.038-27</t>
        </is>
      </c>
      <c r="E822" s="389" t="n">
        <v>32</v>
      </c>
      <c r="F822" s="389">
        <f>IFERROR(VLOOKUP(QUADRO[[#This Row],[L.ATUAL]],REFERENCIA!A:J,8,FALSE),"")</f>
        <v/>
      </c>
      <c r="G822" s="75" t="inlineStr">
        <is>
          <t>CAIXA HORISTA</t>
        </is>
      </c>
      <c r="H822" s="75" t="inlineStr">
        <is>
          <t>CAIXA HORISTA</t>
        </is>
      </c>
      <c r="I822" s="54" t="n">
        <v>45323</v>
      </c>
      <c r="J822" s="54">
        <f>IFERROR(QUADRO[[#This Row],[ADMISSAO]]+29,"")</f>
        <v/>
      </c>
      <c r="K822" s="54">
        <f>IFERROR(QUADRO[[#This Row],[EXP.30]]+60,"")</f>
        <v/>
      </c>
      <c r="L822" s="118" t="inlineStr">
        <is>
          <t>OK</t>
        </is>
      </c>
      <c r="M822" s="835">
        <f>IFERROR(VLOOKUP(QUADRO[[#This Row],[F. REGISTRO]]&amp;QUADRO[[#This Row],[L.ATUAL]],REFERENCIA!D:E,2,FALSE),IF(QUADRO[[#This Row],[F. REGISTRO]]="Gerente",2500,""))</f>
        <v/>
      </c>
      <c r="N822" s="54" t="inlineStr">
        <is>
          <t>SANTANDER</t>
        </is>
      </c>
      <c r="O822" s="182" t="inlineStr">
        <is>
          <t>0062</t>
        </is>
      </c>
      <c r="P822" s="116" t="n">
        <v>71073440</v>
      </c>
      <c r="Q822" s="116" t="n">
        <v>2</v>
      </c>
      <c r="R822" s="41" t="inlineStr">
        <is>
          <t>Corrente</t>
        </is>
      </c>
      <c r="S822" s="389" t="inlineStr">
        <is>
          <t>CPF</t>
        </is>
      </c>
      <c r="T822" s="121" t="inlineStr">
        <is>
          <t>543.878.038-27</t>
        </is>
      </c>
      <c r="U822" s="291" t="inlineStr">
        <is>
          <t>vgoes604@gmail.com</t>
        </is>
      </c>
      <c r="V822" s="63" t="inlineStr">
        <is>
          <t>(15) 99614-9919</t>
        </is>
      </c>
      <c r="W822" s="29" t="n">
        <v>38693</v>
      </c>
      <c r="X822" s="542" t="n"/>
      <c r="Y822" s="294" t="n"/>
      <c r="Z822" s="611" t="n"/>
    </row>
    <row r="823" hidden="1" ht="15" customHeight="1" s="490">
      <c r="A823" s="728" t="n">
        <v>1822</v>
      </c>
      <c r="B823" s="11" t="inlineStr">
        <is>
          <t>Inativo</t>
        </is>
      </c>
      <c r="C823" s="81" t="inlineStr">
        <is>
          <t>CARLA DAIANA DA SILVA SANDES</t>
        </is>
      </c>
      <c r="D823" s="82" t="inlineStr">
        <is>
          <t>501.599.028-60</t>
        </is>
      </c>
      <c r="E823" s="733" t="n">
        <v>21</v>
      </c>
      <c r="F823" s="389">
        <f>IFERROR(VLOOKUP(QUADRO[[#This Row],[L.ATUAL]],REFERENCIA!A:J,8,FALSE),"")</f>
        <v/>
      </c>
      <c r="G823" s="81" t="inlineStr">
        <is>
          <t>Gerente</t>
        </is>
      </c>
      <c r="H823" s="81" t="inlineStr">
        <is>
          <t>Gerente</t>
        </is>
      </c>
      <c r="I823" s="83" t="n">
        <v>45325</v>
      </c>
      <c r="J823" s="83">
        <f>IFERROR(QUADRO[[#This Row],[ADMISSAO]]+29,"")</f>
        <v/>
      </c>
      <c r="K823" s="83">
        <f>IFERROR(QUADRO[[#This Row],[EXP.30]]+60,"")</f>
        <v/>
      </c>
      <c r="L823" s="51" t="inlineStr">
        <is>
          <t>OK</t>
        </is>
      </c>
      <c r="M823" s="829">
        <f>IFERROR(VLOOKUP(QUADRO[[#This Row],[F. REGISTRO]]&amp;QUADRO[[#This Row],[L.ATUAL]],REFERENCIA!D:E,2,FALSE),IF(QUADRO[[#This Row],[F. REGISTRO]]="Gerente",2500,""))</f>
        <v/>
      </c>
      <c r="N823" s="31" t="inlineStr">
        <is>
          <t>Itaú</t>
        </is>
      </c>
      <c r="O823" s="147" t="n">
        <v>7158</v>
      </c>
      <c r="P823" s="147" t="n">
        <v>51995</v>
      </c>
      <c r="Q823" s="147" t="n">
        <v>4</v>
      </c>
      <c r="R823" s="31" t="inlineStr">
        <is>
          <t>Corrente</t>
        </is>
      </c>
      <c r="S823" s="168" t="n"/>
      <c r="T823" s="147" t="inlineStr">
        <is>
          <t xml:space="preserve"> Carladaianasandes2@hotmail.com</t>
        </is>
      </c>
      <c r="U823" s="84" t="n"/>
      <c r="V823" s="301" t="n"/>
      <c r="W823" s="302" t="n"/>
      <c r="Z823" s="610" t="n"/>
    </row>
    <row r="824" hidden="1" ht="15" customHeight="1" s="490">
      <c r="A824" s="728" t="n">
        <v>1823</v>
      </c>
      <c r="B824" s="11" t="inlineStr">
        <is>
          <t>Inativo</t>
        </is>
      </c>
      <c r="C824" s="75" t="inlineStr">
        <is>
          <t>JAQUELINE SILVA SIQUEIRA</t>
        </is>
      </c>
      <c r="D824" s="116" t="inlineStr">
        <is>
          <t>046.420.552-23</t>
        </is>
      </c>
      <c r="E824" s="389" t="n">
        <v>38</v>
      </c>
      <c r="F824" s="389">
        <f>IFERROR(VLOOKUP(QUADRO[[#This Row],[L.ATUAL]],REFERENCIA!A:J,8,FALSE),"")</f>
        <v/>
      </c>
      <c r="G824" s="75" t="inlineStr">
        <is>
          <t>Caixa</t>
        </is>
      </c>
      <c r="H824" s="81" t="inlineStr">
        <is>
          <t>Caixa</t>
        </is>
      </c>
      <c r="I824" s="83" t="n">
        <v>45223</v>
      </c>
      <c r="J824" s="83">
        <f>IFERROR(QUADRO[[#This Row],[ADMISSAO]]+29,"")</f>
        <v/>
      </c>
      <c r="K824" s="83">
        <f>IFERROR(QUADRO[[#This Row],[EXP.30]]+60,"")</f>
        <v/>
      </c>
      <c r="L824" s="51" t="inlineStr">
        <is>
          <t>PENDENTE</t>
        </is>
      </c>
      <c r="M824" s="830">
        <f>IFERROR(VLOOKUP(QUADRO[[#This Row],[F. REGISTRO]]&amp;QUADRO[[#This Row],[L.ATUAL]],REFERENCIA!D:E,2,FALSE),IF(QUADRO[[#This Row],[F. REGISTRO]]="Gerente",2500,""))</f>
        <v/>
      </c>
      <c r="N824" s="31" t="inlineStr">
        <is>
          <t>Itaú</t>
        </is>
      </c>
      <c r="O824" s="219" t="n"/>
      <c r="P824" s="147" t="n"/>
      <c r="Q824" s="147" t="n"/>
      <c r="R824" s="31" t="inlineStr">
        <is>
          <t>Corrente</t>
        </is>
      </c>
      <c r="S824" s="168" t="inlineStr">
        <is>
          <t>CPF</t>
        </is>
      </c>
      <c r="T824" s="147" t="n">
        <v>4642055223</v>
      </c>
      <c r="U824" s="250" t="n"/>
      <c r="V824" s="130" t="n"/>
      <c r="W824" s="130" t="n"/>
      <c r="Z824" s="611" t="n"/>
    </row>
    <row r="825" hidden="1" ht="15" customHeight="1" s="490">
      <c r="A825" s="728" t="n">
        <v>1824</v>
      </c>
      <c r="B825" s="11" t="inlineStr">
        <is>
          <t>Inativo</t>
        </is>
      </c>
      <c r="C825" s="81" t="inlineStr">
        <is>
          <t>PEDRO HENRIQUE MENDONÇA DE ARAUJO</t>
        </is>
      </c>
      <c r="D825" s="82" t="inlineStr">
        <is>
          <t>154.171.926-35</t>
        </is>
      </c>
      <c r="E825" s="168" t="n">
        <v>19</v>
      </c>
      <c r="F825" s="389">
        <f>IFERROR(VLOOKUP(QUADRO[[#This Row],[L.ATUAL]],REFERENCIA!A:J,8,FALSE),"")</f>
        <v/>
      </c>
      <c r="G825" s="81" t="inlineStr">
        <is>
          <t>Vendedor</t>
        </is>
      </c>
      <c r="H825" s="81" t="inlineStr">
        <is>
          <t>Vendedor</t>
        </is>
      </c>
      <c r="I825" s="83" t="n">
        <v>45328</v>
      </c>
      <c r="J825" s="83">
        <f>IFERROR(QUADRO[[#This Row],[ADMISSAO]]+29,"")</f>
        <v/>
      </c>
      <c r="K825" s="83">
        <f>IFERROR(QUADRO[[#This Row],[EXP.30]]+60,"")</f>
        <v/>
      </c>
      <c r="L825" s="51" t="inlineStr">
        <is>
          <t>OK</t>
        </is>
      </c>
      <c r="M825" s="829">
        <f>IFERROR(VLOOKUP(QUADRO[[#This Row],[F. REGISTRO]]&amp;QUADRO[[#This Row],[L.ATUAL]],REFERENCIA!D:E,2,FALSE),IF(QUADRO[[#This Row],[F. REGISTRO]]="Gerente",2500,""))</f>
        <v/>
      </c>
      <c r="N825" s="31" t="inlineStr">
        <is>
          <t>Itaú</t>
        </is>
      </c>
      <c r="O825" s="147" t="n">
        <v>3804</v>
      </c>
      <c r="P825" s="147" t="n">
        <v>53431</v>
      </c>
      <c r="Q825" s="147" t="n">
        <v>5</v>
      </c>
      <c r="R825" s="31" t="inlineStr">
        <is>
          <t>Corrente</t>
        </is>
      </c>
      <c r="S825" s="168" t="n"/>
      <c r="T825" s="147" t="n"/>
      <c r="U825" s="84" t="n"/>
      <c r="Z825" s="610" t="n"/>
    </row>
    <row r="826" hidden="1" ht="15" customHeight="1" s="490">
      <c r="A826" s="728" t="n">
        <v>1825</v>
      </c>
      <c r="B826" s="11" t="inlineStr">
        <is>
          <t>Inativo</t>
        </is>
      </c>
      <c r="C826" s="12" t="inlineStr">
        <is>
          <t>FERNANDA DE MORAES</t>
        </is>
      </c>
      <c r="D826" s="82" t="inlineStr">
        <is>
          <t>467.262.658-08</t>
        </is>
      </c>
      <c r="E826" s="168" t="n">
        <v>11</v>
      </c>
      <c r="F826" s="389">
        <f>IFERROR(VLOOKUP(QUADRO[[#This Row],[L.ATUAL]],REFERENCIA!A:J,8,FALSE),"")</f>
        <v/>
      </c>
      <c r="G826" s="81" t="inlineStr">
        <is>
          <t>CAIXA</t>
        </is>
      </c>
      <c r="H826" s="81" t="inlineStr">
        <is>
          <t>CAIXA</t>
        </is>
      </c>
      <c r="I826" s="83" t="n">
        <v>45328</v>
      </c>
      <c r="J826" s="83">
        <f>IFERROR(QUADRO[[#This Row],[ADMISSAO]]+29,"")</f>
        <v/>
      </c>
      <c r="K826" s="83">
        <f>IFERROR(QUADRO[[#This Row],[EXP.30]]+60,"")</f>
        <v/>
      </c>
      <c r="L826" s="51" t="inlineStr">
        <is>
          <t>OK</t>
        </is>
      </c>
      <c r="M826" s="829">
        <f>IFERROR(VLOOKUP(QUADRO[[#This Row],[F. REGISTRO]]&amp;QUADRO[[#This Row],[L.ATUAL]],REFERENCIA!D:E,2,FALSE),IF(QUADRO[[#This Row],[F. REGISTRO]]="Gerente",2500,""))</f>
        <v/>
      </c>
      <c r="N826" s="31" t="inlineStr">
        <is>
          <t>Itaú</t>
        </is>
      </c>
      <c r="O826" s="147" t="n">
        <v>7158</v>
      </c>
      <c r="P826" s="147" t="n">
        <v>51963</v>
      </c>
      <c r="Q826" s="147" t="n">
        <v>2</v>
      </c>
      <c r="R826" s="31" t="inlineStr">
        <is>
          <t>Corrente</t>
        </is>
      </c>
      <c r="S826" s="168" t="n"/>
      <c r="T826" s="225" t="inlineStr">
        <is>
          <t>fer.fa.nanda@hotmail.com</t>
        </is>
      </c>
      <c r="U826" s="84" t="n"/>
      <c r="Z826" s="610" t="n"/>
    </row>
    <row r="827" hidden="1" ht="15" customHeight="1" s="490">
      <c r="A827" s="728" t="n">
        <v>1826</v>
      </c>
      <c r="B827" s="11" t="inlineStr">
        <is>
          <t>Inativo</t>
        </is>
      </c>
      <c r="C827" s="75" t="inlineStr">
        <is>
          <t>PABLO DA SILVA MONTEIRO</t>
        </is>
      </c>
      <c r="D827" s="82" t="inlineStr">
        <is>
          <t>466.547.218-10</t>
        </is>
      </c>
      <c r="E827" s="168" t="n">
        <v>7</v>
      </c>
      <c r="F827" s="389">
        <f>IFERROR(VLOOKUP(QUADRO[[#This Row],[L.ATUAL]],REFERENCIA!A:J,8,FALSE),"")</f>
        <v/>
      </c>
      <c r="G827" s="81" t="inlineStr">
        <is>
          <t>Vendedor</t>
        </is>
      </c>
      <c r="H827" s="81" t="inlineStr">
        <is>
          <t>Vendedor</t>
        </is>
      </c>
      <c r="I827" s="83" t="n">
        <v>45328</v>
      </c>
      <c r="J827" s="83">
        <f>IFERROR(QUADRO[[#This Row],[ADMISSAO]]+29,"")</f>
        <v/>
      </c>
      <c r="K827" s="83">
        <f>IFERROR(QUADRO[[#This Row],[EXP.30]]+60,"")</f>
        <v/>
      </c>
      <c r="L827" s="77" t="inlineStr">
        <is>
          <t>ASSINAR</t>
        </is>
      </c>
      <c r="M827" s="829">
        <f>IFERROR(VLOOKUP(QUADRO[[#This Row],[F. REGISTRO]]&amp;QUADRO[[#This Row],[L.ATUAL]],REFERENCIA!D:E,2,FALSE),IF(QUADRO[[#This Row],[F. REGISTRO]]="Gerente",2500,""))</f>
        <v/>
      </c>
      <c r="N827" s="31" t="inlineStr">
        <is>
          <t>Itaú</t>
        </is>
      </c>
      <c r="O827" s="147" t="n">
        <v>4528</v>
      </c>
      <c r="P827" s="147" t="n">
        <v>48791</v>
      </c>
      <c r="Q827" s="147" t="n">
        <v>3</v>
      </c>
      <c r="R827" s="31" t="inlineStr">
        <is>
          <t>Corrente</t>
        </is>
      </c>
      <c r="S827" s="168" t="n"/>
      <c r="T827" s="140" t="inlineStr">
        <is>
          <t>pablosmonteiro1324@outlook.com</t>
        </is>
      </c>
      <c r="U827" s="84" t="n"/>
      <c r="Z827" s="610" t="n"/>
    </row>
    <row r="828" hidden="1" ht="15" customHeight="1" s="490">
      <c r="A828" s="728" t="n">
        <v>1827</v>
      </c>
      <c r="B828" s="11" t="inlineStr">
        <is>
          <t>Inativo</t>
        </is>
      </c>
      <c r="C828" s="81" t="inlineStr">
        <is>
          <t>VIVIANE LIMA DA SILVA</t>
        </is>
      </c>
      <c r="D828" s="273" t="inlineStr">
        <is>
          <t>437.753.808-09</t>
        </is>
      </c>
      <c r="E828" s="168" t="n">
        <v>15</v>
      </c>
      <c r="F828" s="389">
        <f>IFERROR(VLOOKUP(QUADRO[[#This Row],[L.ATUAL]],REFERENCIA!A:J,8,FALSE),"")</f>
        <v/>
      </c>
      <c r="G828" s="81" t="inlineStr">
        <is>
          <t>Gerente</t>
        </is>
      </c>
      <c r="H828" s="81" t="inlineStr">
        <is>
          <t>Gerente</t>
        </is>
      </c>
      <c r="I828" s="83" t="n">
        <v>45328</v>
      </c>
      <c r="J828" s="83">
        <f>IFERROR(QUADRO[[#This Row],[ADMISSAO]]+29,"")</f>
        <v/>
      </c>
      <c r="K828" s="83">
        <f>IFERROR(QUADRO[[#This Row],[EXP.30]]+60,"")</f>
        <v/>
      </c>
      <c r="L828" s="51" t="inlineStr">
        <is>
          <t>OK</t>
        </is>
      </c>
      <c r="M828" s="829">
        <f>IFERROR(VLOOKUP(QUADRO[[#This Row],[F. REGISTRO]]&amp;QUADRO[[#This Row],[L.ATUAL]],REFERENCIA!D:E,2,FALSE),IF(QUADRO[[#This Row],[F. REGISTRO]]="Gerente",2500,""))</f>
        <v/>
      </c>
      <c r="N828" s="31" t="inlineStr">
        <is>
          <t>Itaú</t>
        </is>
      </c>
      <c r="O828" s="147" t="n">
        <v>774</v>
      </c>
      <c r="P828" s="147" t="n">
        <v>94895</v>
      </c>
      <c r="Q828" s="147" t="n">
        <v>4</v>
      </c>
      <c r="R828" s="31" t="inlineStr">
        <is>
          <t>Corrente</t>
        </is>
      </c>
      <c r="S828" s="168" t="n"/>
      <c r="T828" s="147" t="inlineStr">
        <is>
          <t xml:space="preserve">1196149-8888  </t>
        </is>
      </c>
      <c r="U828" s="84" t="n"/>
      <c r="Z828" s="610" t="n"/>
    </row>
    <row r="829" hidden="1" ht="15" customHeight="1" s="490">
      <c r="A829" s="728" t="n">
        <v>1828</v>
      </c>
      <c r="B829" s="11" t="inlineStr">
        <is>
          <t>Inativo</t>
        </is>
      </c>
      <c r="C829" s="81" t="inlineStr">
        <is>
          <t>BRYAN AMARO DA SILVA BRASIL</t>
        </is>
      </c>
      <c r="D829" s="82" t="inlineStr">
        <is>
          <t>519.219.968-97</t>
        </is>
      </c>
      <c r="E829" s="168" t="n">
        <v>22</v>
      </c>
      <c r="F829" s="389">
        <f>IFERROR(VLOOKUP(QUADRO[[#This Row],[L.ATUAL]],REFERENCIA!A:J,8,FALSE),"")</f>
        <v/>
      </c>
      <c r="G829" s="81" t="inlineStr">
        <is>
          <t>Vendedor</t>
        </is>
      </c>
      <c r="H829" s="81" t="inlineStr">
        <is>
          <t>Vendedor</t>
        </is>
      </c>
      <c r="I829" s="83" t="n">
        <v>45328</v>
      </c>
      <c r="J829" s="83">
        <f>IFERROR(QUADRO[[#This Row],[ADMISSAO]]+29,"")</f>
        <v/>
      </c>
      <c r="K829" s="83">
        <f>IFERROR(QUADRO[[#This Row],[EXP.30]]+60,"")</f>
        <v/>
      </c>
      <c r="L829" s="51" t="inlineStr">
        <is>
          <t>OK</t>
        </is>
      </c>
      <c r="M829" s="829">
        <f>IFERROR(VLOOKUP(QUADRO[[#This Row],[F. REGISTRO]]&amp;QUADRO[[#This Row],[L.ATUAL]],REFERENCIA!D:E,2,FALSE),IF(QUADRO[[#This Row],[F. REGISTRO]]="Gerente",2500,""))</f>
        <v/>
      </c>
      <c r="N829" s="31" t="inlineStr">
        <is>
          <t>Itaú</t>
        </is>
      </c>
      <c r="O829" s="147" t="n">
        <v>5297</v>
      </c>
      <c r="P829" s="147" t="n">
        <v>16958</v>
      </c>
      <c r="Q829" s="147" t="n">
        <v>2</v>
      </c>
      <c r="R829" s="31" t="inlineStr">
        <is>
          <t>Corrente</t>
        </is>
      </c>
      <c r="S829" s="168" t="n"/>
      <c r="T829" s="147" t="inlineStr">
        <is>
          <t>519.219.968-97</t>
        </is>
      </c>
      <c r="U829" s="84" t="n"/>
      <c r="V829" s="294" t="n"/>
      <c r="W829" s="294" t="n"/>
      <c r="X829" s="294" t="n"/>
      <c r="Y829" s="294" t="n"/>
      <c r="Z829" s="611" t="n"/>
    </row>
    <row r="830" hidden="1" ht="15" customHeight="1" s="490">
      <c r="A830" s="728" t="n">
        <v>1829</v>
      </c>
      <c r="B830" s="11" t="inlineStr">
        <is>
          <t>Inativo</t>
        </is>
      </c>
      <c r="C830" s="213" t="inlineStr">
        <is>
          <t>DOUGLAS GONCALVES ZANON</t>
        </is>
      </c>
      <c r="D830" s="82" t="inlineStr">
        <is>
          <t>105.282.336-02</t>
        </is>
      </c>
      <c r="E830" s="168" t="n">
        <v>19</v>
      </c>
      <c r="F830" s="389">
        <f>IFERROR(VLOOKUP(QUADRO[[#This Row],[L.ATUAL]],REFERENCIA!A:J,8,FALSE),"")</f>
        <v/>
      </c>
      <c r="G830" s="81" t="inlineStr">
        <is>
          <t>Vendedor</t>
        </is>
      </c>
      <c r="H830" s="81" t="inlineStr">
        <is>
          <t>Vendedor</t>
        </is>
      </c>
      <c r="I830" s="83" t="n">
        <v>45328</v>
      </c>
      <c r="J830" s="83">
        <f>IFERROR(QUADRO[[#This Row],[ADMISSAO]]+29,"")</f>
        <v/>
      </c>
      <c r="K830" s="83">
        <f>IFERROR(QUADRO[[#This Row],[EXP.30]]+60,"")</f>
        <v/>
      </c>
      <c r="L830" s="51" t="n"/>
      <c r="M830" s="829">
        <f>IFERROR(VLOOKUP(QUADRO[[#This Row],[F. REGISTRO]]&amp;QUADRO[[#This Row],[L.ATUAL]],REFERENCIA!D:E,2,FALSE),IF(QUADRO[[#This Row],[F. REGISTRO]]="Gerente",2500,""))</f>
        <v/>
      </c>
      <c r="N830" s="31" t="inlineStr">
        <is>
          <t>Itaú</t>
        </is>
      </c>
      <c r="O830" s="147" t="n">
        <v>587</v>
      </c>
      <c r="P830" s="147" t="n">
        <v>74888</v>
      </c>
      <c r="Q830" s="147" t="n">
        <v>0</v>
      </c>
      <c r="R830" s="31" t="inlineStr">
        <is>
          <t>Corrente</t>
        </is>
      </c>
      <c r="S830" s="168" t="n"/>
      <c r="T830" s="147" t="n">
        <v>31992021885</v>
      </c>
      <c r="U830" s="84" t="n"/>
      <c r="V830" s="294" t="n"/>
      <c r="W830" s="294" t="n"/>
      <c r="X830" s="294" t="n"/>
      <c r="Y830" s="294" t="n"/>
      <c r="Z830" s="611" t="n"/>
    </row>
    <row r="831" hidden="1" ht="15" customHeight="1" s="490">
      <c r="A831" s="728" t="n">
        <v>1830</v>
      </c>
      <c r="B831" s="11" t="inlineStr">
        <is>
          <t>Inativo</t>
        </is>
      </c>
      <c r="C831" s="81" t="inlineStr">
        <is>
          <t>LUISA OLIVEIRA FACCIN</t>
        </is>
      </c>
      <c r="D831" s="82" t="inlineStr">
        <is>
          <t>474.925.838-50</t>
        </is>
      </c>
      <c r="E831" s="168" t="n">
        <v>5</v>
      </c>
      <c r="F831" s="389">
        <f>IFERROR(VLOOKUP(QUADRO[[#This Row],[L.ATUAL]],REFERENCIA!A:J,8,FALSE),"")</f>
        <v/>
      </c>
      <c r="G831" s="81" t="inlineStr">
        <is>
          <t xml:space="preserve">Vendedora </t>
        </is>
      </c>
      <c r="H831" s="81" t="inlineStr">
        <is>
          <t>Vendedora</t>
        </is>
      </c>
      <c r="I831" s="83" t="n">
        <v>45328</v>
      </c>
      <c r="J831" s="83">
        <f>IFERROR(QUADRO[[#This Row],[ADMISSAO]]+29,"")</f>
        <v/>
      </c>
      <c r="K831" s="83">
        <f>IFERROR(QUADRO[[#This Row],[EXP.30]]+60,"")</f>
        <v/>
      </c>
      <c r="L831" s="51" t="inlineStr">
        <is>
          <t>OK</t>
        </is>
      </c>
      <c r="M831" s="829">
        <f>IFERROR(VLOOKUP(QUADRO[[#This Row],[F. REGISTRO]]&amp;QUADRO[[#This Row],[L.ATUAL]],REFERENCIA!D:E,2,FALSE),IF(QUADRO[[#This Row],[F. REGISTRO]]="Gerente",2500,""))</f>
        <v/>
      </c>
      <c r="N831" s="31" t="inlineStr">
        <is>
          <t>Itaú</t>
        </is>
      </c>
      <c r="O831" s="147" t="n">
        <v>2184</v>
      </c>
      <c r="P831" s="147" t="n">
        <v>10202</v>
      </c>
      <c r="Q831" s="147" t="n">
        <v>4</v>
      </c>
      <c r="R831" s="31" t="inlineStr">
        <is>
          <t>Corrente</t>
        </is>
      </c>
      <c r="S831" s="168" t="n"/>
      <c r="T831" s="147" t="n">
        <v>47492583850</v>
      </c>
      <c r="U831" s="84" t="n"/>
      <c r="V831" s="294" t="n"/>
      <c r="W831" s="294" t="n"/>
      <c r="X831" s="294" t="n"/>
      <c r="Y831" s="294" t="n"/>
      <c r="Z831" s="611" t="n"/>
    </row>
    <row r="832" hidden="1" ht="15" customHeight="1" s="490">
      <c r="A832" s="728" t="n">
        <v>1831</v>
      </c>
      <c r="B832" s="11" t="inlineStr">
        <is>
          <t>Inativo</t>
        </is>
      </c>
      <c r="C832" s="75" t="inlineStr">
        <is>
          <t>BRENDA VITORIA RIBEIRO OLIVEIRA SILVA</t>
        </is>
      </c>
      <c r="D832" s="82" t="inlineStr">
        <is>
          <t>546.876.748-10</t>
        </is>
      </c>
      <c r="E832" s="168" t="n">
        <v>21</v>
      </c>
      <c r="F832" s="389">
        <f>IFERROR(VLOOKUP(QUADRO[[#This Row],[L.ATUAL]],REFERENCIA!A:J,8,FALSE),"")</f>
        <v/>
      </c>
      <c r="G832" s="81" t="inlineStr">
        <is>
          <t>CAIXA</t>
        </is>
      </c>
      <c r="H832" s="81" t="inlineStr">
        <is>
          <t>CAIXA</t>
        </is>
      </c>
      <c r="I832" s="83" t="n">
        <v>45328</v>
      </c>
      <c r="J832" s="83">
        <f>IFERROR(QUADRO[[#This Row],[ADMISSAO]]+29,"")</f>
        <v/>
      </c>
      <c r="K832" s="83">
        <f>IFERROR(QUADRO[[#This Row],[EXP.30]]+60,"")</f>
        <v/>
      </c>
      <c r="L832" s="51" t="inlineStr">
        <is>
          <t>PENDENTE</t>
        </is>
      </c>
      <c r="M832" s="829">
        <f>IFERROR(VLOOKUP(QUADRO[[#This Row],[F. REGISTRO]]&amp;QUADRO[[#This Row],[L.ATUAL]],REFERENCIA!D:E,2,FALSE),IF(QUADRO[[#This Row],[F. REGISTRO]]="Gerente",2500,""))</f>
        <v/>
      </c>
      <c r="N832" s="31" t="inlineStr">
        <is>
          <t>Itaú</t>
        </is>
      </c>
      <c r="O832" s="147" t="n">
        <v>8510</v>
      </c>
      <c r="P832" s="147" t="n">
        <v>20689</v>
      </c>
      <c r="Q832" s="147" t="n">
        <v>2</v>
      </c>
      <c r="R832" s="31" t="inlineStr">
        <is>
          <t>Corrente</t>
        </is>
      </c>
      <c r="S832" s="168" t="n"/>
      <c r="T832" s="147" t="n">
        <v>54687674810</v>
      </c>
      <c r="U832" s="84" t="n"/>
      <c r="V832" s="294" t="n"/>
      <c r="W832" s="294" t="n"/>
      <c r="X832" s="294" t="n"/>
      <c r="Y832" s="294" t="n"/>
      <c r="Z832" s="611" t="n"/>
    </row>
    <row r="833" hidden="1" ht="15" customHeight="1" s="490">
      <c r="A833" s="728" t="n">
        <v>1832</v>
      </c>
      <c r="B833" s="11" t="inlineStr">
        <is>
          <t>Inativo</t>
        </is>
      </c>
      <c r="C833" s="81" t="inlineStr">
        <is>
          <t>ALEF ALEXSANDER DE MARCHI</t>
        </is>
      </c>
      <c r="D833" s="82" t="inlineStr">
        <is>
          <t>427.981.238-10</t>
        </is>
      </c>
      <c r="E833" s="168" t="n">
        <v>22</v>
      </c>
      <c r="F833" s="389">
        <f>IFERROR(VLOOKUP(QUADRO[[#This Row],[L.ATUAL]],REFERENCIA!A:J,8,FALSE),"")</f>
        <v/>
      </c>
      <c r="G833" s="81" t="inlineStr">
        <is>
          <t>Vendedor</t>
        </is>
      </c>
      <c r="H833" s="81" t="inlineStr">
        <is>
          <t>Vendedor</t>
        </is>
      </c>
      <c r="I833" s="83" t="n">
        <v>45330</v>
      </c>
      <c r="J833" s="83">
        <f>IFERROR(QUADRO[[#This Row],[ADMISSAO]]+29,"")</f>
        <v/>
      </c>
      <c r="K833" s="83">
        <f>IFERROR(QUADRO[[#This Row],[EXP.30]]+60,"")</f>
        <v/>
      </c>
      <c r="L833" s="51" t="inlineStr">
        <is>
          <t>OK</t>
        </is>
      </c>
      <c r="M833" s="829">
        <f>IFERROR(VLOOKUP(QUADRO[[#This Row],[F. REGISTRO]]&amp;QUADRO[[#This Row],[L.ATUAL]],REFERENCIA!D:E,2,FALSE),IF(QUADRO[[#This Row],[F. REGISTRO]]="Gerente",2500,""))</f>
        <v/>
      </c>
      <c r="N833" s="31" t="inlineStr">
        <is>
          <t>Itaú</t>
        </is>
      </c>
      <c r="O833" s="147" t="n">
        <v>5297</v>
      </c>
      <c r="P833" s="147" t="n">
        <v>11511</v>
      </c>
      <c r="Q833" s="147" t="n">
        <v>4</v>
      </c>
      <c r="R833" s="31" t="inlineStr">
        <is>
          <t>Corrente</t>
        </is>
      </c>
      <c r="S833" s="168" t="n"/>
      <c r="T833" s="147" t="n">
        <v>42798123810</v>
      </c>
      <c r="U833" s="84" t="n"/>
      <c r="Z833" s="610" t="n"/>
    </row>
    <row r="834">
      <c r="A834" s="116" t="n">
        <v>1814</v>
      </c>
      <c r="B834" s="194" t="inlineStr">
        <is>
          <t>Ativo</t>
        </is>
      </c>
      <c r="C834" s="81" t="inlineStr">
        <is>
          <t>DANIELLA TACIANE GOMES SILVA</t>
        </is>
      </c>
      <c r="D834" s="126" t="n">
        <v>48329753824</v>
      </c>
      <c r="E834" s="389" t="n">
        <v>2</v>
      </c>
      <c r="F834" s="389">
        <f>IFERROR(VLOOKUP(QUADRO[[#This Row],[L.ATUAL]],REFERENCIA!A:J,8,FALSE),"")</f>
        <v/>
      </c>
      <c r="G834" s="75" t="inlineStr">
        <is>
          <t>VENDEDOR</t>
        </is>
      </c>
      <c r="H834" s="75" t="inlineStr">
        <is>
          <t>GERENTE</t>
        </is>
      </c>
      <c r="I834" s="54" t="n">
        <v>45317</v>
      </c>
      <c r="J834" s="54">
        <f>IFERROR(QUADRO[[#This Row],[ADMISSAO]]+29,"")</f>
        <v/>
      </c>
      <c r="K834" s="54">
        <f>IFERROR(QUADRO[[#This Row],[EXP.30]]+60,"")</f>
        <v/>
      </c>
      <c r="L834" s="77" t="inlineStr">
        <is>
          <t>OK</t>
        </is>
      </c>
      <c r="M834" s="847">
        <f>IFERROR(VLOOKUP(QUADRO[[#This Row],[F. REGISTRO]]&amp;QUADRO[[#This Row],[L.ATUAL]],REFERENCIA!D:E,2,FALSE),IF(QUADRO[[#This Row],[F. REGISTRO]]="Gerente",2500,""))</f>
        <v/>
      </c>
      <c r="N834" s="54" t="inlineStr">
        <is>
          <t>SANTANDER</t>
        </is>
      </c>
      <c r="O834" s="145" t="n">
        <v>62</v>
      </c>
      <c r="P834" s="116" t="n">
        <v>2006487</v>
      </c>
      <c r="Q834" s="116" t="n">
        <v>7</v>
      </c>
      <c r="R834" s="41" t="inlineStr">
        <is>
          <t>Corrente</t>
        </is>
      </c>
      <c r="S834" s="389" t="inlineStr">
        <is>
          <t xml:space="preserve">TELEFONE </t>
        </is>
      </c>
      <c r="T834" s="389" t="n">
        <v>15998071985</v>
      </c>
      <c r="U834" s="503" t="inlineStr">
        <is>
          <t>tdaniElla33@gmail.com</t>
        </is>
      </c>
      <c r="V834" s="63" t="inlineStr">
        <is>
          <t xml:space="preserve"> 15 998071985</t>
        </is>
      </c>
      <c r="W834" s="64" t="n">
        <v>35850</v>
      </c>
      <c r="X834" s="64" t="inlineStr">
        <is>
          <t>SIM</t>
        </is>
      </c>
      <c r="Y834" s="295" t="n"/>
      <c r="Z834" s="246" t="n"/>
    </row>
    <row r="835" hidden="1" ht="15" customHeight="1" s="490">
      <c r="A835" s="728" t="n">
        <v>1834</v>
      </c>
      <c r="B835" s="11" t="inlineStr">
        <is>
          <t>Inativo</t>
        </is>
      </c>
      <c r="C835" s="81" t="inlineStr">
        <is>
          <t>WILLIAN GABRIEL ARAUJO MACHADO</t>
        </is>
      </c>
      <c r="D835" s="82" t="inlineStr">
        <is>
          <t>462.065.708-51</t>
        </is>
      </c>
      <c r="E835" s="168" t="n">
        <v>22</v>
      </c>
      <c r="F835" s="389">
        <f>IFERROR(VLOOKUP(QUADRO[[#This Row],[L.ATUAL]],REFERENCIA!A:J,8,FALSE),"")</f>
        <v/>
      </c>
      <c r="G835" s="81" t="inlineStr">
        <is>
          <t>Vendedor</t>
        </is>
      </c>
      <c r="H835" s="81" t="inlineStr">
        <is>
          <t>Vendedor</t>
        </is>
      </c>
      <c r="I835" s="83" t="n">
        <v>45331</v>
      </c>
      <c r="J835" s="83">
        <f>IFERROR(QUADRO[[#This Row],[ADMISSAO]]+29,"")</f>
        <v/>
      </c>
      <c r="K835" s="83">
        <f>IFERROR(QUADRO[[#This Row],[EXP.30]]+60,"")</f>
        <v/>
      </c>
      <c r="L835" s="51" t="inlineStr">
        <is>
          <t>OK</t>
        </is>
      </c>
      <c r="M835" s="829">
        <f>IFERROR(VLOOKUP(QUADRO[[#This Row],[F. REGISTRO]]&amp;QUADRO[[#This Row],[L.ATUAL]],REFERENCIA!D:E,2,FALSE),IF(QUADRO[[#This Row],[F. REGISTRO]]="Gerente",2500,""))</f>
        <v/>
      </c>
      <c r="N835" s="31" t="inlineStr">
        <is>
          <t>Itaú</t>
        </is>
      </c>
      <c r="O835" s="147" t="n">
        <v>5297</v>
      </c>
      <c r="P835" s="147" t="n">
        <v>15135</v>
      </c>
      <c r="Q835" s="147" t="n">
        <v>8</v>
      </c>
      <c r="R835" s="31" t="inlineStr">
        <is>
          <t>Corrente</t>
        </is>
      </c>
      <c r="S835" s="168" t="n"/>
      <c r="T835" s="147" t="n">
        <v>15997885888</v>
      </c>
      <c r="U835" s="84" t="n"/>
      <c r="V835" s="294" t="n"/>
      <c r="W835" s="294" t="n"/>
      <c r="X835" s="294" t="n"/>
      <c r="Y835" s="294" t="n"/>
      <c r="Z835" s="611" t="n"/>
    </row>
    <row r="836" hidden="1" ht="15" customHeight="1" s="490">
      <c r="A836" s="728" t="n">
        <v>1835</v>
      </c>
      <c r="B836" s="11" t="inlineStr">
        <is>
          <t>Inativo</t>
        </is>
      </c>
      <c r="C836" s="75" t="inlineStr">
        <is>
          <t>MARCOS PAULO SANCHES MEIRELES</t>
        </is>
      </c>
      <c r="D836" s="75" t="inlineStr">
        <is>
          <t>059.664.521-05</t>
        </is>
      </c>
      <c r="E836" s="389" t="n">
        <v>34</v>
      </c>
      <c r="F836" s="389">
        <f>IFERROR(VLOOKUP(QUADRO[[#This Row],[L.ATUAL]],REFERENCIA!A:J,8,FALSE),"")</f>
        <v/>
      </c>
      <c r="G836" s="75" t="inlineStr">
        <is>
          <t>Vendedor</t>
        </is>
      </c>
      <c r="H836" s="75" t="inlineStr">
        <is>
          <t>Vendedor</t>
        </is>
      </c>
      <c r="I836" s="54" t="n">
        <v>45181</v>
      </c>
      <c r="J836" s="54">
        <f>IFERROR(QUADRO[[#This Row],[ADMISSAO]]+29,"")</f>
        <v/>
      </c>
      <c r="K836" s="54">
        <f>IFERROR(QUADRO[[#This Row],[EXP.30]]+60,"")</f>
        <v/>
      </c>
      <c r="L836" s="51" t="inlineStr">
        <is>
          <t>OK</t>
        </is>
      </c>
      <c r="M836" s="830">
        <f>IFERROR(VLOOKUP(QUADRO[[#This Row],[F. REGISTRO]]&amp;QUADRO[[#This Row],[L.ATUAL]],REFERENCIA!D:E,2,FALSE),IF(QUADRO[[#This Row],[F. REGISTRO]]="Gerente",2500,""))</f>
        <v/>
      </c>
      <c r="N836" s="31" t="inlineStr">
        <is>
          <t>Itaú</t>
        </is>
      </c>
      <c r="O836" s="147" t="n">
        <v>1130</v>
      </c>
      <c r="P836" s="147" t="n">
        <v>51442</v>
      </c>
      <c r="Q836" s="147" t="n">
        <v>3</v>
      </c>
      <c r="R836" s="31" t="inlineStr">
        <is>
          <t>Corrente</t>
        </is>
      </c>
      <c r="S836" s="168" t="inlineStr">
        <is>
          <t>CPF</t>
        </is>
      </c>
      <c r="T836" s="147" t="inlineStr">
        <is>
          <t>059.664.521-05</t>
        </is>
      </c>
      <c r="U836" s="250" t="n"/>
      <c r="V836" s="674" t="n"/>
      <c r="W836" s="130" t="n"/>
      <c r="Z836" s="610" t="n"/>
    </row>
    <row r="837" hidden="1" ht="15" customHeight="1" s="490">
      <c r="A837" s="728" t="n">
        <v>1836</v>
      </c>
      <c r="B837" s="11" t="inlineStr">
        <is>
          <t>Inativo</t>
        </is>
      </c>
      <c r="C837" s="81" t="inlineStr">
        <is>
          <t>JULIA DA SILVA LOPES</t>
        </is>
      </c>
      <c r="D837" s="82" t="inlineStr">
        <is>
          <t>110.161.571-00</t>
        </is>
      </c>
      <c r="E837" s="168" t="n">
        <v>38</v>
      </c>
      <c r="F837" s="389">
        <f>IFERROR(VLOOKUP(QUADRO[[#This Row],[L.ATUAL]],REFERENCIA!A:J,8,FALSE),"")</f>
        <v/>
      </c>
      <c r="G837" s="81" t="inlineStr">
        <is>
          <t>Caixa</t>
        </is>
      </c>
      <c r="H837" s="81" t="inlineStr">
        <is>
          <t>Caixa</t>
        </is>
      </c>
      <c r="I837" s="83" t="n">
        <v>45331</v>
      </c>
      <c r="J837" s="83">
        <f>IFERROR(QUADRO[[#This Row],[ADMISSAO]]+29,"")</f>
        <v/>
      </c>
      <c r="K837" s="83">
        <f>IFERROR(QUADRO[[#This Row],[EXP.30]]+60,"")</f>
        <v/>
      </c>
      <c r="L837" s="77" t="inlineStr">
        <is>
          <t>ASSINAR</t>
        </is>
      </c>
      <c r="M837" s="829">
        <f>IFERROR(VLOOKUP(QUADRO[[#This Row],[F. REGISTRO]]&amp;QUADRO[[#This Row],[L.ATUAL]],REFERENCIA!D:E,2,FALSE),IF(QUADRO[[#This Row],[F. REGISTRO]]="Gerente",2500,""))</f>
        <v/>
      </c>
      <c r="N837" s="31" t="inlineStr">
        <is>
          <t>Itaú</t>
        </is>
      </c>
      <c r="O837" s="263" t="n">
        <v>7160</v>
      </c>
      <c r="P837" s="263" t="n">
        <v>798635</v>
      </c>
      <c r="Q837" s="263" t="n">
        <v>1</v>
      </c>
      <c r="R837" s="31" t="inlineStr">
        <is>
          <t>Corrente</t>
        </is>
      </c>
      <c r="S837" s="168" t="n"/>
      <c r="T837" s="147" t="n">
        <v>11016157100</v>
      </c>
      <c r="U837" s="84" t="n"/>
      <c r="V837" s="292" t="n"/>
      <c r="W837" s="293" t="n"/>
      <c r="X837" s="294" t="n"/>
      <c r="Y837" s="294" t="n"/>
      <c r="Z837" s="611" t="n"/>
    </row>
    <row r="838" ht="15.75" customFormat="1" customHeight="1" s="556">
      <c r="A838" s="424" t="n">
        <v>1819</v>
      </c>
      <c r="B838" s="554" t="inlineStr">
        <is>
          <t>Ativo</t>
        </is>
      </c>
      <c r="C838" s="571" t="inlineStr">
        <is>
          <t>MILENY PIACENTINI EUDOXIO</t>
        </is>
      </c>
      <c r="D838" s="558" t="inlineStr">
        <is>
          <t>038.410.912-88</t>
        </is>
      </c>
      <c r="E838" s="723" t="n">
        <v>38</v>
      </c>
      <c r="F838" s="389">
        <f>IFERROR(VLOOKUP(QUADRO[[#This Row],[L.ATUAL]],REFERENCIA!A:J,8,FALSE),"")</f>
        <v/>
      </c>
      <c r="G838" s="571" t="inlineStr">
        <is>
          <t>VENDEDOR</t>
        </is>
      </c>
      <c r="H838" s="571" t="inlineStr">
        <is>
          <t>VR</t>
        </is>
      </c>
      <c r="I838" s="406" t="n">
        <v>45327</v>
      </c>
      <c r="J838" s="406">
        <f>IFERROR(QUADRO[[#This Row],[ADMISSAO]]+29,"")</f>
        <v/>
      </c>
      <c r="K838" s="406">
        <f>IFERROR(QUADRO[[#This Row],[EXP.30]]+60,"")</f>
        <v/>
      </c>
      <c r="L838" s="343" t="inlineStr">
        <is>
          <t>OK</t>
        </is>
      </c>
      <c r="M838" s="827">
        <f>IFERROR(VLOOKUP(QUADRO[[#This Row],[F. REGISTRO]]&amp;QUADRO[[#This Row],[L.ATUAL]],REFERENCIA!D:E,2,FALSE),IF(QUADRO[[#This Row],[F. REGISTRO]]="Gerente",2500,""))</f>
        <v/>
      </c>
      <c r="N838" s="406" t="inlineStr">
        <is>
          <t>SANTANDER</t>
        </is>
      </c>
      <c r="O838" s="424" t="n">
        <v>4168</v>
      </c>
      <c r="P838" s="424" t="n">
        <v>71025040</v>
      </c>
      <c r="Q838" s="424" t="n">
        <v>2</v>
      </c>
      <c r="R838" s="573" t="inlineStr">
        <is>
          <t>Corrente</t>
        </is>
      </c>
      <c r="S838" s="723" t="inlineStr">
        <is>
          <t>CPF</t>
        </is>
      </c>
      <c r="T838" s="585" t="inlineStr">
        <is>
          <t>03841091288</t>
        </is>
      </c>
      <c r="U838" s="590" t="n"/>
      <c r="V838" s="411" t="n"/>
      <c r="W838" s="412" t="n">
        <v>36843</v>
      </c>
      <c r="X838" s="412" t="inlineStr">
        <is>
          <t>SIM</t>
        </is>
      </c>
      <c r="Y838" s="413" t="n"/>
      <c r="Z838" s="412" t="n"/>
    </row>
    <row r="839" hidden="1" ht="15" customHeight="1" s="490">
      <c r="A839" s="728" t="n">
        <v>1838</v>
      </c>
      <c r="B839" s="11" t="inlineStr">
        <is>
          <t>Inativo</t>
        </is>
      </c>
      <c r="C839" s="277" t="inlineStr">
        <is>
          <t>JONATHAN RICARDO RAMOS</t>
        </is>
      </c>
      <c r="D839" s="82" t="inlineStr">
        <is>
          <t>447.243.178-50</t>
        </is>
      </c>
      <c r="E839" s="168" t="n">
        <v>24</v>
      </c>
      <c r="F839" s="389">
        <f>IFERROR(VLOOKUP(QUADRO[[#This Row],[L.ATUAL]],REFERENCIA!A:J,8,FALSE),"")</f>
        <v/>
      </c>
      <c r="G839" s="81" t="inlineStr">
        <is>
          <t>Vendedor</t>
        </is>
      </c>
      <c r="H839" s="81" t="inlineStr">
        <is>
          <t>Vendedor</t>
        </is>
      </c>
      <c r="I839" s="83" t="n">
        <v>45337</v>
      </c>
      <c r="J839" s="83">
        <f>IFERROR(QUADRO[[#This Row],[ADMISSAO]]+29,"")</f>
        <v/>
      </c>
      <c r="K839" s="83">
        <f>IFERROR(QUADRO[[#This Row],[EXP.30]]+60,"")</f>
        <v/>
      </c>
      <c r="L839" s="51" t="inlineStr">
        <is>
          <t>Sem registro</t>
        </is>
      </c>
      <c r="M839" s="829">
        <f>IFERROR(VLOOKUP(QUADRO[[#This Row],[F. REGISTRO]]&amp;QUADRO[[#This Row],[L.ATUAL]],REFERENCIA!D:E,2,FALSE),IF(QUADRO[[#This Row],[F. REGISTRO]]="Gerente",2500,""))</f>
        <v/>
      </c>
      <c r="N839" s="31" t="inlineStr">
        <is>
          <t>Itaú</t>
        </is>
      </c>
      <c r="O839" s="147" t="n"/>
      <c r="P839" s="147" t="n"/>
      <c r="Q839" s="147" t="n"/>
      <c r="R839" s="31" t="inlineStr">
        <is>
          <t>Corrente</t>
        </is>
      </c>
      <c r="S839" s="168" t="n"/>
      <c r="T839" s="147" t="n"/>
      <c r="U839" s="84" t="n"/>
      <c r="Z839" s="610" t="n"/>
    </row>
    <row r="840" hidden="1" ht="15" customHeight="1" s="490">
      <c r="A840" s="728" t="n">
        <v>1839</v>
      </c>
      <c r="B840" s="11" t="inlineStr">
        <is>
          <t>Inativo</t>
        </is>
      </c>
      <c r="C840" s="81" t="inlineStr">
        <is>
          <t>JOAO VICTOR DUTRA</t>
        </is>
      </c>
      <c r="D840" s="82" t="inlineStr">
        <is>
          <t>467.760.478-09</t>
        </is>
      </c>
      <c r="E840" s="168" t="n">
        <v>10</v>
      </c>
      <c r="F840" s="389">
        <f>IFERROR(VLOOKUP(QUADRO[[#This Row],[L.ATUAL]],REFERENCIA!A:J,8,FALSE),"")</f>
        <v/>
      </c>
      <c r="G840" s="81" t="inlineStr">
        <is>
          <t>Vendedor</t>
        </is>
      </c>
      <c r="H840" s="81" t="inlineStr">
        <is>
          <t>Vendedor</t>
        </is>
      </c>
      <c r="I840" s="83" t="n">
        <v>45338</v>
      </c>
      <c r="J840" s="83">
        <f>IFERROR(QUADRO[[#This Row],[ADMISSAO]]+29,"")</f>
        <v/>
      </c>
      <c r="K840" s="83">
        <f>IFERROR(QUADRO[[#This Row],[EXP.30]]+60,"")</f>
        <v/>
      </c>
      <c r="L840" s="51" t="inlineStr">
        <is>
          <t>OK</t>
        </is>
      </c>
      <c r="M840" s="829">
        <f>IFERROR(VLOOKUP(QUADRO[[#This Row],[F. REGISTRO]]&amp;QUADRO[[#This Row],[L.ATUAL]],REFERENCIA!D:E,2,FALSE),IF(QUADRO[[#This Row],[F. REGISTRO]]="Gerente",2500,""))</f>
        <v/>
      </c>
      <c r="N840" s="31" t="inlineStr">
        <is>
          <t>Itaú</t>
        </is>
      </c>
      <c r="O840" s="147" t="n">
        <v>7935</v>
      </c>
      <c r="P840" s="147" t="n">
        <v>10180</v>
      </c>
      <c r="Q840" s="147" t="n">
        <v>3</v>
      </c>
      <c r="R840" s="31" t="inlineStr">
        <is>
          <t>Corrente</t>
        </is>
      </c>
      <c r="S840" s="168" t="n"/>
      <c r="T840" s="147" t="n">
        <v>17996556833</v>
      </c>
      <c r="U840" s="84" t="n"/>
      <c r="Z840" s="610" t="n"/>
    </row>
    <row r="841" hidden="1" ht="15" customHeight="1" s="490">
      <c r="A841" s="728" t="n">
        <v>1840</v>
      </c>
      <c r="B841" s="11" t="inlineStr">
        <is>
          <t>Inativo</t>
        </is>
      </c>
      <c r="C841" s="81" t="inlineStr">
        <is>
          <t>LUCAS FARIA DE LIMA</t>
        </is>
      </c>
      <c r="D841" s="82" t="inlineStr">
        <is>
          <t>473.971.808-17</t>
        </is>
      </c>
      <c r="E841" s="168" t="n">
        <v>37</v>
      </c>
      <c r="F841" s="389">
        <f>IFERROR(VLOOKUP(QUADRO[[#This Row],[L.ATUAL]],REFERENCIA!A:J,8,FALSE),"")</f>
        <v/>
      </c>
      <c r="G841" s="81" t="inlineStr">
        <is>
          <t>Vendedor</t>
        </is>
      </c>
      <c r="H841" s="81" t="inlineStr">
        <is>
          <t>Vendedor</t>
        </is>
      </c>
      <c r="I841" s="83" t="n">
        <v>45338</v>
      </c>
      <c r="J841" s="83">
        <f>IFERROR(QUADRO[[#This Row],[ADMISSAO]]+29,"")</f>
        <v/>
      </c>
      <c r="K841" s="83">
        <f>IFERROR(QUADRO[[#This Row],[EXP.30]]+60,"")</f>
        <v/>
      </c>
      <c r="L841" s="51" t="inlineStr">
        <is>
          <t>OK</t>
        </is>
      </c>
      <c r="M841" s="829">
        <f>IFERROR(VLOOKUP(QUADRO[[#This Row],[F. REGISTRO]]&amp;QUADRO[[#This Row],[L.ATUAL]],REFERENCIA!D:E,2,FALSE),IF(QUADRO[[#This Row],[F. REGISTRO]]="Gerente",2500,""))</f>
        <v/>
      </c>
      <c r="N841" s="31" t="inlineStr">
        <is>
          <t>Itaú</t>
        </is>
      </c>
      <c r="O841" s="147" t="n">
        <v>774</v>
      </c>
      <c r="P841" s="147" t="n">
        <v>95546</v>
      </c>
      <c r="Q841" s="147" t="n">
        <v>2</v>
      </c>
      <c r="R841" s="31" t="inlineStr">
        <is>
          <t>Corrente</t>
        </is>
      </c>
      <c r="S841" s="168" t="n"/>
      <c r="T841" s="147" t="n">
        <v>47397180817</v>
      </c>
      <c r="U841" s="84" t="n"/>
      <c r="V841" s="294" t="n"/>
      <c r="W841" s="294" t="n"/>
      <c r="X841" s="294" t="n"/>
      <c r="Y841" s="294" t="n"/>
      <c r="Z841" s="611" t="n"/>
    </row>
    <row r="842" hidden="1" ht="15" customHeight="1" s="490">
      <c r="A842" s="728" t="n">
        <v>1841</v>
      </c>
      <c r="B842" s="11" t="inlineStr">
        <is>
          <t>Inativo</t>
        </is>
      </c>
      <c r="C842" s="81" t="inlineStr">
        <is>
          <t xml:space="preserve">LETICIA ABDALLA ROSSINI </t>
        </is>
      </c>
      <c r="D842" s="82" t="inlineStr">
        <is>
          <t>043.718.851-52</t>
        </is>
      </c>
      <c r="E842" s="168" t="n">
        <v>38</v>
      </c>
      <c r="F842" s="389">
        <f>IFERROR(VLOOKUP(QUADRO[[#This Row],[L.ATUAL]],REFERENCIA!A:J,8,FALSE),"")</f>
        <v/>
      </c>
      <c r="G842" s="81" t="inlineStr">
        <is>
          <t>Caixa</t>
        </is>
      </c>
      <c r="H842" s="81" t="inlineStr">
        <is>
          <t>Caixa</t>
        </is>
      </c>
      <c r="I842" s="83" t="n">
        <v>45421</v>
      </c>
      <c r="J842" s="83">
        <f>IFERROR(QUADRO[[#This Row],[ADMISSAO]]+29,"")</f>
        <v/>
      </c>
      <c r="K842" s="83">
        <f>IFERROR(QUADRO[[#This Row],[EXP.30]]+60,"")</f>
        <v/>
      </c>
      <c r="L842" s="51" t="inlineStr">
        <is>
          <t>PENDENTE</t>
        </is>
      </c>
      <c r="M842" s="829">
        <f>IFERROR(VLOOKUP(QUADRO[[#This Row],[F. REGISTRO]]&amp;QUADRO[[#This Row],[L.ATUAL]],REFERENCIA!D:E,2,FALSE),IF(QUADRO[[#This Row],[F. REGISTRO]]="Gerente",2500,""))</f>
        <v/>
      </c>
      <c r="N842" s="31" t="inlineStr">
        <is>
          <t>Itaú</t>
        </is>
      </c>
      <c r="O842" s="147" t="n">
        <v>1</v>
      </c>
      <c r="P842" s="147" t="n">
        <v>48008087</v>
      </c>
      <c r="Q842" s="147" t="n">
        <v>7</v>
      </c>
      <c r="R842" s="31" t="inlineStr">
        <is>
          <t>Corrente</t>
        </is>
      </c>
      <c r="S842" s="168" t="n"/>
      <c r="T842" s="147" t="n">
        <v>6699638853</v>
      </c>
      <c r="U842" s="84" t="n"/>
      <c r="Z842" s="611" t="n"/>
    </row>
    <row r="843" hidden="1" ht="15" customHeight="1" s="490">
      <c r="A843" s="728" t="n">
        <v>1842</v>
      </c>
      <c r="B843" s="11" t="inlineStr">
        <is>
          <t>Inativo</t>
        </is>
      </c>
      <c r="C843" s="81" t="inlineStr">
        <is>
          <t>LUIS GUSTAVO ALVES DA COSTA</t>
        </is>
      </c>
      <c r="D843" s="82" t="inlineStr">
        <is>
          <t>510.371.948-70</t>
        </is>
      </c>
      <c r="E843" s="168" t="n">
        <v>21</v>
      </c>
      <c r="F843" s="389">
        <f>IFERROR(VLOOKUP(QUADRO[[#This Row],[L.ATUAL]],REFERENCIA!A:J,8,FALSE),"")</f>
        <v/>
      </c>
      <c r="G843" s="81" t="inlineStr">
        <is>
          <t>Vendedor</t>
        </is>
      </c>
      <c r="H843" s="81" t="inlineStr">
        <is>
          <t>Vendedor</t>
        </is>
      </c>
      <c r="I843" s="83" t="n">
        <v>45339</v>
      </c>
      <c r="J843" s="83">
        <f>IFERROR(QUADRO[[#This Row],[ADMISSAO]]+29,"")</f>
        <v/>
      </c>
      <c r="K843" s="83">
        <f>IFERROR(QUADRO[[#This Row],[EXP.30]]+60,"")</f>
        <v/>
      </c>
      <c r="L843" s="51" t="inlineStr">
        <is>
          <t>PENDENTE</t>
        </is>
      </c>
      <c r="M843" s="829">
        <f>IFERROR(VLOOKUP(QUADRO[[#This Row],[F. REGISTRO]]&amp;QUADRO[[#This Row],[L.ATUAL]],REFERENCIA!D:E,2,FALSE),IF(QUADRO[[#This Row],[F. REGISTRO]]="Gerente",2500,""))</f>
        <v/>
      </c>
      <c r="N843" s="31" t="inlineStr">
        <is>
          <t>Itaú</t>
        </is>
      </c>
      <c r="O843" s="263" t="n">
        <v>1</v>
      </c>
      <c r="P843" s="263" t="n">
        <v>5655876</v>
      </c>
      <c r="Q843" s="263" t="n">
        <v>5</v>
      </c>
      <c r="R843" s="31" t="inlineStr">
        <is>
          <t>Corrente</t>
        </is>
      </c>
      <c r="S843" s="168" t="n"/>
      <c r="T843" s="147" t="n">
        <v>51037194870</v>
      </c>
      <c r="U843" s="84" t="n"/>
      <c r="Z843" s="610" t="n"/>
    </row>
    <row r="844" hidden="1" ht="15" customHeight="1" s="490">
      <c r="A844" s="728" t="n">
        <v>1843</v>
      </c>
      <c r="B844" s="11" t="inlineStr">
        <is>
          <t>Inativo</t>
        </is>
      </c>
      <c r="C844" s="310" t="inlineStr">
        <is>
          <t>LUAN APARECIDO FREITAS REIS</t>
        </is>
      </c>
      <c r="D844" s="126" t="inlineStr">
        <is>
          <t>393.264.948-61</t>
        </is>
      </c>
      <c r="E844" s="389" t="n">
        <v>7</v>
      </c>
      <c r="F844" s="389">
        <f>IFERROR(VLOOKUP(QUADRO[[#This Row],[L.ATUAL]],REFERENCIA!A:J,8,FALSE),"")</f>
        <v/>
      </c>
      <c r="G844" s="75" t="inlineStr">
        <is>
          <t>Vendedor</t>
        </is>
      </c>
      <c r="H844" s="75" t="inlineStr">
        <is>
          <t>Trainee</t>
        </is>
      </c>
      <c r="I844" s="54" t="n">
        <v>45349</v>
      </c>
      <c r="J844" s="54">
        <f>IFERROR(QUADRO[[#This Row],[ADMISSAO]]+29,"")</f>
        <v/>
      </c>
      <c r="K844" s="54">
        <f>IFERROR(QUADRO[[#This Row],[EXP.30]]+60,"")</f>
        <v/>
      </c>
      <c r="L844" s="77" t="inlineStr">
        <is>
          <t>OK</t>
        </is>
      </c>
      <c r="M844" s="835">
        <f>IFERROR(VLOOKUP(QUADRO[[#This Row],[F. REGISTRO]]&amp;QUADRO[[#This Row],[L.ATUAL]],REFERENCIA!D:E,2,FALSE),IF(QUADRO[[#This Row],[F. REGISTRO]]="Gerente",2500,""))</f>
        <v/>
      </c>
      <c r="N844" s="54" t="inlineStr">
        <is>
          <t>SANTANDER</t>
        </is>
      </c>
      <c r="O844" s="145" t="n">
        <v>771</v>
      </c>
      <c r="P844" s="116" t="n">
        <v>1022059</v>
      </c>
      <c r="Q844" s="116" t="n">
        <v>2</v>
      </c>
      <c r="R844" s="41" t="inlineStr">
        <is>
          <t>Corrente</t>
        </is>
      </c>
      <c r="S844" s="147" t="inlineStr">
        <is>
          <t>EMAIL</t>
        </is>
      </c>
      <c r="T844" s="74" t="inlineStr">
        <is>
          <t>luanreis904@gmail.com</t>
        </is>
      </c>
      <c r="U844" s="291" t="inlineStr">
        <is>
          <t>luanophicina07@gmail.com</t>
        </is>
      </c>
      <c r="V844" s="24" t="inlineStr">
        <is>
          <t>(17) 99267-4600</t>
        </is>
      </c>
      <c r="W844" s="668" t="n">
        <v>32703</v>
      </c>
      <c r="X844" s="668" t="n"/>
      <c r="Y844" s="26" t="n"/>
      <c r="Z844" s="611" t="n"/>
    </row>
    <row r="845" hidden="1" s="490">
      <c r="A845" s="116" t="n">
        <v>1844</v>
      </c>
      <c r="B845" s="194" t="inlineStr">
        <is>
          <t>Inativo</t>
        </is>
      </c>
      <c r="C845" s="81" t="inlineStr">
        <is>
          <t>MARCIO ROGERIO NASCIMENTO DA SILVA</t>
        </is>
      </c>
      <c r="D845" s="126" t="inlineStr">
        <is>
          <t>447.647.468-32</t>
        </is>
      </c>
      <c r="E845" s="389" t="n">
        <v>37</v>
      </c>
      <c r="F845" s="389">
        <f>IFERROR(VLOOKUP(QUADRO[[#This Row],[L.ATUAL]],REFERENCIA!A:J,8,FALSE),"")</f>
        <v/>
      </c>
      <c r="G845" s="75" t="inlineStr">
        <is>
          <t>Vendedor</t>
        </is>
      </c>
      <c r="H845" s="75" t="inlineStr">
        <is>
          <t>Trainee</t>
        </is>
      </c>
      <c r="I845" s="54" t="n">
        <v>45342</v>
      </c>
      <c r="J845" s="54">
        <f>IFERROR(QUADRO[[#This Row],[ADMISSAO]]+29,"")</f>
        <v/>
      </c>
      <c r="K845" s="54">
        <f>IFERROR(QUADRO[[#This Row],[EXP.30]]+60,"")</f>
        <v/>
      </c>
      <c r="L845" s="77" t="inlineStr">
        <is>
          <t>OK</t>
        </is>
      </c>
      <c r="M845" s="847">
        <f>IFERROR(VLOOKUP(QUADRO[[#This Row],[F. REGISTRO]]&amp;QUADRO[[#This Row],[L.ATUAL]],REFERENCIA!D:E,2,FALSE),IF(QUADRO[[#This Row],[F. REGISTRO]]="Gerente",2500,""))</f>
        <v/>
      </c>
      <c r="N845" s="54" t="inlineStr">
        <is>
          <t>SANTANDER</t>
        </is>
      </c>
      <c r="O845" s="116" t="n">
        <v>2966</v>
      </c>
      <c r="P845" s="116" t="n">
        <v>3075618</v>
      </c>
      <c r="Q845" s="116" t="n">
        <v>3</v>
      </c>
      <c r="R845" s="41" t="inlineStr">
        <is>
          <t>Corrente</t>
        </is>
      </c>
      <c r="S845" s="389" t="inlineStr">
        <is>
          <t>CPF</t>
        </is>
      </c>
      <c r="T845" s="389" t="n">
        <v>44764746832</v>
      </c>
      <c r="U845" s="503" t="inlineStr">
        <is>
          <t xml:space="preserve">juniorsilva38933@gmail.com      </t>
        </is>
      </c>
      <c r="V845" s="63" t="n"/>
      <c r="W845" s="64" t="n">
        <v>37377</v>
      </c>
      <c r="X845" s="64" t="n"/>
      <c r="Y845" s="295" t="n"/>
      <c r="Z845" s="246" t="n">
        <v>45679</v>
      </c>
    </row>
    <row r="846" customFormat="1" s="556">
      <c r="A846" s="424" t="n">
        <v>1133</v>
      </c>
      <c r="B846" s="554" t="inlineStr">
        <is>
          <t>Ativo</t>
        </is>
      </c>
      <c r="C846" s="571" t="inlineStr">
        <is>
          <t>VINICIUS PEREIRA CAETANO</t>
        </is>
      </c>
      <c r="D846" s="555" t="inlineStr">
        <is>
          <t>077.531.121-98</t>
        </is>
      </c>
      <c r="E846" s="723" t="n">
        <v>23</v>
      </c>
      <c r="F846" s="389">
        <f>IFERROR(VLOOKUP(QUADRO[[#This Row],[L.ATUAL]],REFERENCIA!A:J,8,FALSE),"")</f>
        <v/>
      </c>
      <c r="G846" s="186" t="inlineStr">
        <is>
          <t>VENDEDOR</t>
        </is>
      </c>
      <c r="H846" s="186" t="inlineStr">
        <is>
          <t>GERENTE</t>
        </is>
      </c>
      <c r="I846" s="552" t="n">
        <v>44760</v>
      </c>
      <c r="J846" s="552">
        <f>IFERROR(QUADRO[[#This Row],[ADMISSAO]]+29,"")</f>
        <v/>
      </c>
      <c r="K846" s="552">
        <f>IFERROR(QUADRO[[#This Row],[EXP.30]]+60,"")</f>
        <v/>
      </c>
      <c r="L846" s="343" t="inlineStr">
        <is>
          <t>OK</t>
        </is>
      </c>
      <c r="M846" s="826">
        <f>IFERROR(VLOOKUP(QUADRO[[#This Row],[F. REGISTRO]]&amp;QUADRO[[#This Row],[L.ATUAL]],REFERENCIA!D:E,2,FALSE),IF(QUADRO[[#This Row],[F. REGISTRO]]="Gerente",2500,""))</f>
        <v/>
      </c>
      <c r="N846" s="406" t="inlineStr">
        <is>
          <t>SANTANDER</t>
        </is>
      </c>
      <c r="O846" s="723" t="n">
        <v>2140</v>
      </c>
      <c r="P846" s="723" t="n">
        <v>1083322</v>
      </c>
      <c r="Q846" s="723" t="n">
        <v>2</v>
      </c>
      <c r="R846" s="573" t="inlineStr">
        <is>
          <t>Corrente</t>
        </is>
      </c>
      <c r="S846" s="424" t="inlineStr">
        <is>
          <t>CPF</t>
        </is>
      </c>
      <c r="T846" s="575" t="inlineStr">
        <is>
          <t>vpcaEtano11@gmail.com</t>
        </is>
      </c>
      <c r="U846" s="560" t="inlineStr">
        <is>
          <t>vpcaEtano11@gmail.com</t>
        </is>
      </c>
      <c r="V846" s="411" t="inlineStr">
        <is>
          <t>(67)99348-9359</t>
        </is>
      </c>
      <c r="W846" s="412" t="n">
        <v>36824</v>
      </c>
      <c r="X846" s="412" t="inlineStr">
        <is>
          <t>SIM</t>
        </is>
      </c>
      <c r="Y846" s="413" t="n"/>
      <c r="Z846" s="412" t="n"/>
    </row>
    <row r="847" hidden="1" ht="15" customHeight="1" s="490">
      <c r="A847" s="728" t="n">
        <v>1846</v>
      </c>
      <c r="B847" s="11" t="inlineStr">
        <is>
          <t>Inativo</t>
        </is>
      </c>
      <c r="C847" s="81" t="inlineStr">
        <is>
          <t>ESTEFANE SANTOS COSTA</t>
        </is>
      </c>
      <c r="D847" s="82" t="inlineStr">
        <is>
          <t>577.067.838-04</t>
        </is>
      </c>
      <c r="E847" s="168" t="n">
        <v>15</v>
      </c>
      <c r="F847" s="389">
        <f>IFERROR(VLOOKUP(QUADRO[[#This Row],[L.ATUAL]],REFERENCIA!A:J,8,FALSE),"")</f>
        <v/>
      </c>
      <c r="G847" s="81" t="inlineStr">
        <is>
          <t>Caixa</t>
        </is>
      </c>
      <c r="H847" s="81" t="inlineStr">
        <is>
          <t>Caixa</t>
        </is>
      </c>
      <c r="I847" s="83" t="n">
        <v>45342</v>
      </c>
      <c r="J847" s="83">
        <f>IFERROR(QUADRO[[#This Row],[ADMISSAO]]+29,"")</f>
        <v/>
      </c>
      <c r="K847" s="83">
        <f>IFERROR(QUADRO[[#This Row],[EXP.30]]+60,"")</f>
        <v/>
      </c>
      <c r="L847" s="51" t="inlineStr">
        <is>
          <t>OK</t>
        </is>
      </c>
      <c r="M847" s="829">
        <f>IFERROR(VLOOKUP(QUADRO[[#This Row],[F. REGISTRO]]&amp;QUADRO[[#This Row],[L.ATUAL]],REFERENCIA!D:E,2,FALSE),IF(QUADRO[[#This Row],[F. REGISTRO]]="Gerente",2500,""))</f>
        <v/>
      </c>
      <c r="N847" s="31" t="inlineStr">
        <is>
          <t>Itaú</t>
        </is>
      </c>
      <c r="O847" s="147" t="n">
        <v>6424</v>
      </c>
      <c r="P847" s="147" t="n">
        <v>49846</v>
      </c>
      <c r="Q847" s="147" t="n">
        <v>4</v>
      </c>
      <c r="R847" s="31" t="inlineStr">
        <is>
          <t>Corrente</t>
        </is>
      </c>
      <c r="S847" s="168" t="n"/>
      <c r="T847" s="147" t="inlineStr">
        <is>
          <t>11- 978338099</t>
        </is>
      </c>
      <c r="U847" s="84" t="n"/>
      <c r="Z847" s="610" t="n"/>
    </row>
    <row r="848" hidden="1" ht="15" customHeight="1" s="490">
      <c r="A848" s="728" t="n">
        <v>1847</v>
      </c>
      <c r="B848" s="11" t="inlineStr">
        <is>
          <t>Inativo</t>
        </is>
      </c>
      <c r="C848" s="178" t="inlineStr">
        <is>
          <t>SAMUEL HENRIQUE NERI FRANCA</t>
        </is>
      </c>
      <c r="D848" s="82" t="inlineStr">
        <is>
          <t>167.754.046-03</t>
        </is>
      </c>
      <c r="E848" s="168" t="n">
        <v>25</v>
      </c>
      <c r="F848" s="389">
        <f>IFERROR(VLOOKUP(QUADRO[[#This Row],[L.ATUAL]],REFERENCIA!A:J,8,FALSE),"")</f>
        <v/>
      </c>
      <c r="G848" s="81" t="inlineStr">
        <is>
          <t>Vendedor</t>
        </is>
      </c>
      <c r="H848" s="81" t="inlineStr">
        <is>
          <t>Vendedor</t>
        </is>
      </c>
      <c r="I848" s="83" t="n">
        <v>45344</v>
      </c>
      <c r="J848" s="83">
        <f>IFERROR(QUADRO[[#This Row],[ADMISSAO]]+29,"")</f>
        <v/>
      </c>
      <c r="K848" s="83">
        <f>IFERROR(QUADRO[[#This Row],[EXP.30]]+60,"")</f>
        <v/>
      </c>
      <c r="L848" s="51" t="inlineStr">
        <is>
          <t>OK</t>
        </is>
      </c>
      <c r="M848" s="829">
        <f>IFERROR(VLOOKUP(QUADRO[[#This Row],[F. REGISTRO]]&amp;QUADRO[[#This Row],[L.ATUAL]],REFERENCIA!D:E,2,FALSE),IF(QUADRO[[#This Row],[F. REGISTRO]]="Gerente",2500,""))</f>
        <v/>
      </c>
      <c r="N848" s="31" t="inlineStr">
        <is>
          <t>Itaú</t>
        </is>
      </c>
      <c r="O848" s="147" t="n">
        <v>6609</v>
      </c>
      <c r="P848" s="147" t="n">
        <v>44274</v>
      </c>
      <c r="Q848" s="147" t="n">
        <v>1</v>
      </c>
      <c r="R848" s="31" t="inlineStr">
        <is>
          <t>Corrente</t>
        </is>
      </c>
      <c r="S848" s="168" t="n"/>
      <c r="T848" s="147" t="n">
        <v>16775404603</v>
      </c>
      <c r="U848" s="84" t="n"/>
      <c r="Z848" s="610" t="n"/>
    </row>
    <row r="849" hidden="1" ht="15" customHeight="1" s="490">
      <c r="A849" s="728" t="n">
        <v>1848</v>
      </c>
      <c r="B849" s="11" t="inlineStr">
        <is>
          <t>Inativo</t>
        </is>
      </c>
      <c r="C849" s="178" t="inlineStr">
        <is>
          <t>LUCAS TEIXEIRA ESTEVAM PIRES</t>
        </is>
      </c>
      <c r="D849" s="82" t="inlineStr">
        <is>
          <t>108.140.066-80</t>
        </is>
      </c>
      <c r="E849" s="168" t="n">
        <v>25</v>
      </c>
      <c r="F849" s="389">
        <f>IFERROR(VLOOKUP(QUADRO[[#This Row],[L.ATUAL]],REFERENCIA!A:J,8,FALSE),"")</f>
        <v/>
      </c>
      <c r="G849" s="81" t="inlineStr">
        <is>
          <t>Vendedor</t>
        </is>
      </c>
      <c r="H849" s="81" t="inlineStr">
        <is>
          <t>Vendedor</t>
        </is>
      </c>
      <c r="I849" s="83" t="n">
        <v>45344</v>
      </c>
      <c r="J849" s="83">
        <f>IFERROR(QUADRO[[#This Row],[ADMISSAO]]+29,"")</f>
        <v/>
      </c>
      <c r="K849" s="83">
        <f>IFERROR(QUADRO[[#This Row],[EXP.30]]+60,"")</f>
        <v/>
      </c>
      <c r="L849" s="77" t="inlineStr">
        <is>
          <t>ASSINAR</t>
        </is>
      </c>
      <c r="M849" s="829">
        <f>IFERROR(VLOOKUP(QUADRO[[#This Row],[F. REGISTRO]]&amp;QUADRO[[#This Row],[L.ATUAL]],REFERENCIA!D:E,2,FALSE),IF(QUADRO[[#This Row],[F. REGISTRO]]="Gerente",2500,""))</f>
        <v/>
      </c>
      <c r="N849" s="31" t="inlineStr">
        <is>
          <t>Itaú</t>
        </is>
      </c>
      <c r="O849" s="147" t="n">
        <v>7364</v>
      </c>
      <c r="P849" s="147" t="n">
        <v>82278</v>
      </c>
      <c r="Q849" s="147" t="n">
        <v>8</v>
      </c>
      <c r="R849" s="31" t="inlineStr">
        <is>
          <t>Corrente</t>
        </is>
      </c>
      <c r="S849" s="168" t="n"/>
      <c r="T849" s="147" t="n"/>
      <c r="U849" s="84" t="n"/>
      <c r="Z849" s="610" t="n"/>
    </row>
    <row r="850" hidden="1" ht="15" customHeight="1" s="490">
      <c r="A850" s="728" t="n">
        <v>1849</v>
      </c>
      <c r="B850" s="11" t="inlineStr">
        <is>
          <t>Inativo</t>
        </is>
      </c>
      <c r="C850" s="12" t="inlineStr">
        <is>
          <t>NICOLLE SAMPAIO SILVA</t>
        </is>
      </c>
      <c r="D850" s="82" t="inlineStr">
        <is>
          <t>460.503.328-94</t>
        </is>
      </c>
      <c r="E850" s="168" t="inlineStr">
        <is>
          <t>Administrativo</t>
        </is>
      </c>
      <c r="F850" s="389">
        <f>IFERROR(VLOOKUP(QUADRO[[#This Row],[L.ATUAL]],REFERENCIA!A:J,8,FALSE),"")</f>
        <v/>
      </c>
      <c r="G850" s="81" t="inlineStr">
        <is>
          <t>Administativo</t>
        </is>
      </c>
      <c r="H850" s="81" t="inlineStr">
        <is>
          <t>Administrativo</t>
        </is>
      </c>
      <c r="I850" s="83" t="n">
        <v>45344</v>
      </c>
      <c r="J850" s="83">
        <f>IFERROR(QUADRO[[#This Row],[ADMISSAO]]+29,"")</f>
        <v/>
      </c>
      <c r="K850" s="83">
        <f>IFERROR(QUADRO[[#This Row],[EXP.30]]+60,"")</f>
        <v/>
      </c>
      <c r="L850" s="51" t="inlineStr">
        <is>
          <t>OK</t>
        </is>
      </c>
      <c r="M850" s="829">
        <f>IFERROR(VLOOKUP(QUADRO[[#This Row],[F. REGISTRO]]&amp;QUADRO[[#This Row],[L.ATUAL]],REFERENCIA!D:E,2,FALSE),IF(QUADRO[[#This Row],[F. REGISTRO]]="Gerente",2500,""))</f>
        <v/>
      </c>
      <c r="N850" s="31" t="inlineStr">
        <is>
          <t>Itaú</t>
        </is>
      </c>
      <c r="O850" s="147" t="inlineStr">
        <is>
          <t>-</t>
        </is>
      </c>
      <c r="P850" s="147" t="inlineStr">
        <is>
          <t>-</t>
        </is>
      </c>
      <c r="Q850" s="147" t="inlineStr">
        <is>
          <t>-</t>
        </is>
      </c>
      <c r="R850" s="31" t="inlineStr">
        <is>
          <t>Corrente</t>
        </is>
      </c>
      <c r="S850" s="168" t="n"/>
      <c r="T850" s="168" t="n"/>
      <c r="U850" s="84" t="n"/>
      <c r="Z850" s="610" t="n"/>
    </row>
    <row r="851" hidden="1" ht="15" customHeight="1" s="490">
      <c r="A851" s="728" t="n">
        <v>1850</v>
      </c>
      <c r="B851" s="11" t="inlineStr">
        <is>
          <t>Inativo</t>
        </is>
      </c>
      <c r="C851" s="75" t="inlineStr">
        <is>
          <t>MARIA CLARA FERREIRA DA CRUZ</t>
        </is>
      </c>
      <c r="D851" s="75" t="inlineStr">
        <is>
          <t>060.099.981-58</t>
        </is>
      </c>
      <c r="E851" s="389" t="n">
        <v>34</v>
      </c>
      <c r="F851" s="389">
        <f>IFERROR(VLOOKUP(QUADRO[[#This Row],[L.ATUAL]],REFERENCIA!A:J,8,FALSE),"")</f>
        <v/>
      </c>
      <c r="G851" s="75" t="inlineStr">
        <is>
          <t>Vendedor</t>
        </is>
      </c>
      <c r="H851" s="75" t="inlineStr">
        <is>
          <t>Vendedor</t>
        </is>
      </c>
      <c r="I851" s="54" t="n">
        <v>45097</v>
      </c>
      <c r="J851" s="54">
        <f>IFERROR(QUADRO[[#This Row],[ADMISSAO]]+29,"")</f>
        <v/>
      </c>
      <c r="K851" s="54">
        <f>IFERROR(QUADRO[[#This Row],[EXP.30]]+60,"")</f>
        <v/>
      </c>
      <c r="L851" s="77" t="inlineStr">
        <is>
          <t>OK</t>
        </is>
      </c>
      <c r="M851" s="828">
        <f>IFERROR(VLOOKUP(QUADRO[[#This Row],[F. REGISTRO]]&amp;QUADRO[[#This Row],[L.ATUAL]],REFERENCIA!D:E,2,FALSE),IF(QUADRO[[#This Row],[F. REGISTRO]]="Gerente",2500,""))</f>
        <v/>
      </c>
      <c r="N851" s="31" t="inlineStr">
        <is>
          <t>Itaú</t>
        </is>
      </c>
      <c r="O851" s="147" t="n">
        <v>7876</v>
      </c>
      <c r="P851" s="850" t="n">
        <v>44169</v>
      </c>
      <c r="Q851" s="147" t="n">
        <v>7</v>
      </c>
      <c r="R851" s="31" t="inlineStr">
        <is>
          <t>Corrente</t>
        </is>
      </c>
      <c r="S851" s="168" t="n"/>
      <c r="T851" s="361" t="n"/>
      <c r="U851" s="105" t="n"/>
      <c r="Z851" s="610" t="n"/>
    </row>
    <row r="852" hidden="1" ht="15" customHeight="1" s="490">
      <c r="A852" s="728" t="n">
        <v>1851</v>
      </c>
      <c r="B852" s="11" t="inlineStr">
        <is>
          <t>Inativo</t>
        </is>
      </c>
      <c r="C852" s="81" t="inlineStr">
        <is>
          <t>DOUGLAS LEAL GOMES</t>
        </is>
      </c>
      <c r="D852" s="82" t="inlineStr">
        <is>
          <t>166.813.506-07</t>
        </is>
      </c>
      <c r="E852" s="168" t="n">
        <v>31</v>
      </c>
      <c r="F852" s="389">
        <f>IFERROR(VLOOKUP(QUADRO[[#This Row],[L.ATUAL]],REFERENCIA!A:J,8,FALSE),"")</f>
        <v/>
      </c>
      <c r="G852" s="81" t="inlineStr">
        <is>
          <t>Vendedor</t>
        </is>
      </c>
      <c r="H852" s="81" t="inlineStr">
        <is>
          <t>Vendedor</t>
        </is>
      </c>
      <c r="I852" s="83" t="n">
        <v>45344</v>
      </c>
      <c r="J852" s="83">
        <f>IFERROR(QUADRO[[#This Row],[ADMISSAO]]+29,"")</f>
        <v/>
      </c>
      <c r="K852" s="83">
        <f>IFERROR(QUADRO[[#This Row],[EXP.30]]+60,"")</f>
        <v/>
      </c>
      <c r="L852" s="51" t="inlineStr">
        <is>
          <t>OK</t>
        </is>
      </c>
      <c r="M852" s="829">
        <f>IFERROR(VLOOKUP(QUADRO[[#This Row],[F. REGISTRO]]&amp;QUADRO[[#This Row],[L.ATUAL]],REFERENCIA!D:E,2,FALSE),IF(QUADRO[[#This Row],[F. REGISTRO]]="Gerente",2500,""))</f>
        <v/>
      </c>
      <c r="N852" s="31" t="inlineStr">
        <is>
          <t>Itaú</t>
        </is>
      </c>
      <c r="O852" s="147" t="n">
        <v>6943</v>
      </c>
      <c r="P852" s="147" t="n">
        <v>73270</v>
      </c>
      <c r="Q852" s="147" t="n">
        <v>8</v>
      </c>
      <c r="R852" s="31" t="inlineStr">
        <is>
          <t>Corrente</t>
        </is>
      </c>
      <c r="S852" s="168" t="n"/>
      <c r="T852" s="147" t="n">
        <v>3182247326</v>
      </c>
      <c r="U852" s="84" t="n"/>
      <c r="Z852" s="610" t="n"/>
    </row>
    <row r="853" hidden="1" ht="15" customHeight="1" s="490">
      <c r="A853" s="728" t="n">
        <v>1852</v>
      </c>
      <c r="B853" s="11" t="inlineStr">
        <is>
          <t>Inativo</t>
        </is>
      </c>
      <c r="C853" s="81" t="inlineStr">
        <is>
          <t>ADRIELLY FERNANDA DA SILVA</t>
        </is>
      </c>
      <c r="D853" s="82" t="inlineStr">
        <is>
          <t>149.294.766-07</t>
        </is>
      </c>
      <c r="E853" s="168" t="n">
        <v>17</v>
      </c>
      <c r="F853" s="389">
        <f>IFERROR(VLOOKUP(QUADRO[[#This Row],[L.ATUAL]],REFERENCIA!A:J,8,FALSE),"")</f>
        <v/>
      </c>
      <c r="G853" s="81" t="inlineStr">
        <is>
          <t>Vendedor</t>
        </is>
      </c>
      <c r="H853" s="81" t="inlineStr">
        <is>
          <t>Vendedor</t>
        </is>
      </c>
      <c r="I853" s="83" t="n">
        <v>45344</v>
      </c>
      <c r="J853" s="83">
        <f>IFERROR(QUADRO[[#This Row],[ADMISSAO]]+29,"")</f>
        <v/>
      </c>
      <c r="K853" s="83">
        <f>IFERROR(QUADRO[[#This Row],[EXP.30]]+60,"")</f>
        <v/>
      </c>
      <c r="L853" s="51" t="inlineStr">
        <is>
          <t>OK</t>
        </is>
      </c>
      <c r="M853" s="829">
        <f>IFERROR(VLOOKUP(QUADRO[[#This Row],[F. REGISTRO]]&amp;QUADRO[[#This Row],[L.ATUAL]],REFERENCIA!D:E,2,FALSE),IF(QUADRO[[#This Row],[F. REGISTRO]]="Gerente",2500,""))</f>
        <v/>
      </c>
      <c r="N853" s="31" t="inlineStr">
        <is>
          <t>Itaú</t>
        </is>
      </c>
      <c r="O853" s="147" t="n">
        <v>3120</v>
      </c>
      <c r="P853" s="147" t="n">
        <v>54342</v>
      </c>
      <c r="Q853" s="147" t="n">
        <v>0</v>
      </c>
      <c r="R853" s="31" t="inlineStr">
        <is>
          <t>Corrente</t>
        </is>
      </c>
      <c r="S853" s="389" t="inlineStr">
        <is>
          <t xml:space="preserve">TELEFONE </t>
        </is>
      </c>
      <c r="T853" s="147" t="n">
        <v>31975714297</v>
      </c>
      <c r="U853" s="84" t="n"/>
      <c r="Z853" s="610" t="n"/>
    </row>
    <row r="854" hidden="1" ht="15" customHeight="1" s="490">
      <c r="A854" s="728" t="n">
        <v>1853</v>
      </c>
      <c r="B854" s="11" t="inlineStr">
        <is>
          <t>Inativo</t>
        </is>
      </c>
      <c r="C854" s="310" t="inlineStr">
        <is>
          <t>ANA PAULA PEREIRA SILVA</t>
        </is>
      </c>
      <c r="D854" s="126" t="inlineStr">
        <is>
          <t>548.100.898-00</t>
        </is>
      </c>
      <c r="E854" s="389" t="n">
        <v>28</v>
      </c>
      <c r="F854" s="389">
        <f>IFERROR(VLOOKUP(QUADRO[[#This Row],[L.ATUAL]],REFERENCIA!A:J,8,FALSE),"")</f>
        <v/>
      </c>
      <c r="G854" s="75" t="inlineStr">
        <is>
          <t>Vendedor</t>
        </is>
      </c>
      <c r="H854" s="75" t="inlineStr">
        <is>
          <t>Vendedor</t>
        </is>
      </c>
      <c r="I854" s="54" t="n">
        <v>45345</v>
      </c>
      <c r="J854" s="54">
        <f>IFERROR(QUADRO[[#This Row],[ADMISSAO]]+29,"")</f>
        <v/>
      </c>
      <c r="K854" s="54">
        <f>IFERROR(QUADRO[[#This Row],[EXP.30]]+60,"")</f>
        <v/>
      </c>
      <c r="L854" s="77" t="inlineStr">
        <is>
          <t>OK</t>
        </is>
      </c>
      <c r="M854" s="835">
        <f>IFERROR(VLOOKUP(QUADRO[[#This Row],[F. REGISTRO]]&amp;QUADRO[[#This Row],[L.ATUAL]],REFERENCIA!D:E,2,FALSE),IF(QUADRO[[#This Row],[F. REGISTRO]]="Gerente",2500,""))</f>
        <v/>
      </c>
      <c r="N854" s="54" t="inlineStr">
        <is>
          <t>SANTANDER</t>
        </is>
      </c>
      <c r="O854" s="116" t="n">
        <v>24</v>
      </c>
      <c r="P854" s="116" t="n">
        <v>71046972</v>
      </c>
      <c r="Q854" s="116" t="n">
        <v>6</v>
      </c>
      <c r="R854" s="41" t="inlineStr">
        <is>
          <t>Corrente</t>
        </is>
      </c>
      <c r="S854" s="147" t="inlineStr">
        <is>
          <t>EMAIL</t>
        </is>
      </c>
      <c r="T854" s="389" t="inlineStr">
        <is>
          <t>paulaanaps025@gmail.com</t>
        </is>
      </c>
      <c r="U854" s="291" t="inlineStr">
        <is>
          <t>paulaanaps025@gmail.com</t>
        </is>
      </c>
      <c r="V854" s="279" t="n"/>
      <c r="W854" s="29" t="n">
        <v>38485</v>
      </c>
      <c r="X854" s="542" t="n"/>
      <c r="Y854" s="294" t="n"/>
      <c r="Z854" s="611" t="n"/>
    </row>
    <row r="855" hidden="1" ht="15" customHeight="1" s="490">
      <c r="A855" s="728" t="n">
        <v>1854</v>
      </c>
      <c r="B855" s="11" t="inlineStr">
        <is>
          <t>Inativo</t>
        </is>
      </c>
      <c r="C855" s="81" t="inlineStr">
        <is>
          <t>NICOLLE ALEXSANDRA DUTRA ABREU</t>
        </is>
      </c>
      <c r="D855" s="82" t="inlineStr">
        <is>
          <t>135.935.736-01</t>
        </is>
      </c>
      <c r="E855" s="168" t="n">
        <v>31</v>
      </c>
      <c r="F855" s="389">
        <f>IFERROR(VLOOKUP(QUADRO[[#This Row],[L.ATUAL]],REFERENCIA!A:J,8,FALSE),"")</f>
        <v/>
      </c>
      <c r="G855" s="81" t="inlineStr">
        <is>
          <t>Vendedor</t>
        </is>
      </c>
      <c r="H855" s="81" t="inlineStr">
        <is>
          <t>Vendedor</t>
        </is>
      </c>
      <c r="I855" s="83" t="n">
        <v>45345</v>
      </c>
      <c r="J855" s="83">
        <f>IFERROR(QUADRO[[#This Row],[ADMISSAO]]+29,"")</f>
        <v/>
      </c>
      <c r="K855" s="83">
        <f>IFERROR(QUADRO[[#This Row],[EXP.30]]+60,"")</f>
        <v/>
      </c>
      <c r="L855" s="77" t="inlineStr">
        <is>
          <t>ASSINAR</t>
        </is>
      </c>
      <c r="M855" s="829">
        <f>IFERROR(VLOOKUP(QUADRO[[#This Row],[F. REGISTRO]]&amp;QUADRO[[#This Row],[L.ATUAL]],REFERENCIA!D:E,2,FALSE),IF(QUADRO[[#This Row],[F. REGISTRO]]="Gerente",2500,""))</f>
        <v/>
      </c>
      <c r="N855" s="31" t="inlineStr">
        <is>
          <t>Itaú</t>
        </is>
      </c>
      <c r="O855" s="147" t="n">
        <v>1583</v>
      </c>
      <c r="P855" s="147" t="n">
        <v>58262</v>
      </c>
      <c r="Q855" s="147" t="n">
        <v>0</v>
      </c>
      <c r="R855" s="31" t="inlineStr">
        <is>
          <t>Corrente</t>
        </is>
      </c>
      <c r="S855" s="168" t="n"/>
      <c r="T855" s="147" t="n">
        <v>31975232000</v>
      </c>
      <c r="U855" s="84" t="n"/>
      <c r="V855" s="294" t="n"/>
      <c r="W855" s="294" t="n"/>
      <c r="X855" s="294" t="n"/>
      <c r="Y855" s="294" t="n"/>
      <c r="Z855" s="611" t="n"/>
    </row>
    <row r="856" hidden="1" ht="15" customHeight="1" s="490">
      <c r="A856" s="728" t="n">
        <v>1855</v>
      </c>
      <c r="B856" s="11" t="inlineStr">
        <is>
          <t>Inativo</t>
        </is>
      </c>
      <c r="C856" s="310" t="inlineStr">
        <is>
          <t>MARIANA DOS SANTOS GENOVA</t>
        </is>
      </c>
      <c r="D856" s="126" t="inlineStr">
        <is>
          <t>431.516.148-92</t>
        </is>
      </c>
      <c r="E856" s="389" t="n">
        <v>10</v>
      </c>
      <c r="F856" s="389">
        <f>IFERROR(VLOOKUP(QUADRO[[#This Row],[L.ATUAL]],REFERENCIA!A:J,8,FALSE),"")</f>
        <v/>
      </c>
      <c r="G856" s="75" t="inlineStr">
        <is>
          <t>Vendedor</t>
        </is>
      </c>
      <c r="H856" s="75" t="inlineStr">
        <is>
          <t>Vendedor</t>
        </is>
      </c>
      <c r="I856" s="54" t="n">
        <v>45345</v>
      </c>
      <c r="J856" s="54">
        <f>IFERROR(QUADRO[[#This Row],[ADMISSAO]]+29,"")</f>
        <v/>
      </c>
      <c r="K856" s="54">
        <f>IFERROR(QUADRO[[#This Row],[EXP.30]]+60,"")</f>
        <v/>
      </c>
      <c r="L856" s="77" t="inlineStr">
        <is>
          <t>ASSINAR</t>
        </is>
      </c>
      <c r="M856" s="835">
        <f>IFERROR(VLOOKUP(QUADRO[[#This Row],[F. REGISTRO]]&amp;QUADRO[[#This Row],[L.ATUAL]],REFERENCIA!D:E,2,FALSE),IF(QUADRO[[#This Row],[F. REGISTRO]]="Gerente",2500,""))</f>
        <v/>
      </c>
      <c r="N856" s="54" t="inlineStr">
        <is>
          <t>SANTANDER</t>
        </is>
      </c>
      <c r="O856" s="116" t="n">
        <v>1591</v>
      </c>
      <c r="P856" s="182" t="inlineStr">
        <is>
          <t>01009789</t>
        </is>
      </c>
      <c r="Q856" s="116" t="n">
        <v>6</v>
      </c>
      <c r="R856" s="41" t="inlineStr">
        <is>
          <t>Corrente</t>
        </is>
      </c>
      <c r="S856" s="389" t="n"/>
      <c r="T856" s="389" t="n">
        <v>17997446491</v>
      </c>
      <c r="U856" s="291" t="inlineStr">
        <is>
          <t>mah-gc@hotmail.com</t>
        </is>
      </c>
      <c r="V856" s="294" t="n"/>
      <c r="W856" s="294" t="n"/>
      <c r="X856" s="294" t="n"/>
      <c r="Y856" s="294" t="n"/>
      <c r="Z856" s="611" t="n"/>
    </row>
    <row r="857" hidden="1" ht="15" customHeight="1" s="490">
      <c r="A857" s="728" t="n">
        <v>1856</v>
      </c>
      <c r="B857" s="11" t="inlineStr">
        <is>
          <t>Inativo</t>
        </is>
      </c>
      <c r="C857" s="81" t="inlineStr">
        <is>
          <t>PEDRO AUGUSTO BARBOSA GUIMARAES</t>
        </is>
      </c>
      <c r="D857" s="82" t="inlineStr">
        <is>
          <t>134.965.126-52</t>
        </is>
      </c>
      <c r="E857" s="168" t="n">
        <v>25</v>
      </c>
      <c r="F857" s="389">
        <f>IFERROR(VLOOKUP(QUADRO[[#This Row],[L.ATUAL]],REFERENCIA!A:J,8,FALSE),"")</f>
        <v/>
      </c>
      <c r="G857" s="81" t="inlineStr">
        <is>
          <t>Vendedor</t>
        </is>
      </c>
      <c r="H857" s="81" t="inlineStr">
        <is>
          <t>Vendedor</t>
        </is>
      </c>
      <c r="I857" s="83" t="n">
        <v>45346</v>
      </c>
      <c r="J857" s="83">
        <f>IFERROR(QUADRO[[#This Row],[ADMISSAO]]+29,"")</f>
        <v/>
      </c>
      <c r="K857" s="83">
        <f>IFERROR(QUADRO[[#This Row],[EXP.30]]+60,"")</f>
        <v/>
      </c>
      <c r="L857" s="51" t="inlineStr">
        <is>
          <t>OK</t>
        </is>
      </c>
      <c r="M857" s="829">
        <f>IFERROR(VLOOKUP(QUADRO[[#This Row],[F. REGISTRO]]&amp;QUADRO[[#This Row],[L.ATUAL]],REFERENCIA!D:E,2,FALSE),IF(QUADRO[[#This Row],[F. REGISTRO]]="Gerente",2500,""))</f>
        <v/>
      </c>
      <c r="N857" s="31" t="inlineStr">
        <is>
          <t>Itaú</t>
        </is>
      </c>
      <c r="O857" s="147" t="n">
        <v>1382</v>
      </c>
      <c r="P857" s="147" t="n">
        <v>70947</v>
      </c>
      <c r="Q857" s="147" t="n">
        <v>3</v>
      </c>
      <c r="R857" s="31" t="inlineStr">
        <is>
          <t>Corrente</t>
        </is>
      </c>
      <c r="S857" s="168" t="n"/>
      <c r="T857" s="147" t="n"/>
      <c r="U857" s="84" t="n"/>
      <c r="Z857" s="610" t="n"/>
    </row>
    <row r="858" hidden="1" ht="15" customHeight="1" s="490">
      <c r="A858" s="728" t="n">
        <v>1857</v>
      </c>
      <c r="B858" s="11" t="inlineStr">
        <is>
          <t>Inativo</t>
        </is>
      </c>
      <c r="C858" s="310" t="inlineStr">
        <is>
          <t>JOAO VICTOR GONCALVES MIRANDA</t>
        </is>
      </c>
      <c r="D858" s="126" t="inlineStr">
        <is>
          <t>474.623.208-35</t>
        </is>
      </c>
      <c r="E858" s="389" t="n">
        <v>5</v>
      </c>
      <c r="F858" s="389">
        <f>IFERROR(VLOOKUP(QUADRO[[#This Row],[L.ATUAL]],REFERENCIA!A:J,8,FALSE),"")</f>
        <v/>
      </c>
      <c r="G858" s="75" t="inlineStr">
        <is>
          <t>Vendedor</t>
        </is>
      </c>
      <c r="H858" s="75" t="inlineStr">
        <is>
          <t>Trainee</t>
        </is>
      </c>
      <c r="I858" s="54" t="n">
        <v>45358</v>
      </c>
      <c r="J858" s="54">
        <f>IFERROR(QUADRO[[#This Row],[ADMISSAO]]+29,"")</f>
        <v/>
      </c>
      <c r="K858" s="54">
        <f>IFERROR(QUADRO[[#This Row],[EXP.30]]+60,"")</f>
        <v/>
      </c>
      <c r="L858" s="77" t="inlineStr">
        <is>
          <t>OK</t>
        </is>
      </c>
      <c r="M858" s="835">
        <f>IFERROR(VLOOKUP(QUADRO[[#This Row],[F. REGISTRO]]&amp;QUADRO[[#This Row],[L.ATUAL]],REFERENCIA!D:E,2,FALSE),IF(QUADRO[[#This Row],[F. REGISTRO]]="Gerente",2500,""))</f>
        <v/>
      </c>
      <c r="N858" s="54" t="inlineStr">
        <is>
          <t>SANTANDER</t>
        </is>
      </c>
      <c r="O858" s="145" t="n">
        <v>2974</v>
      </c>
      <c r="P858" s="116" t="n">
        <v>3071474</v>
      </c>
      <c r="Q858" s="116" t="n">
        <v>4</v>
      </c>
      <c r="R858" s="41" t="inlineStr">
        <is>
          <t>Corrente</t>
        </is>
      </c>
      <c r="S858" s="389" t="inlineStr">
        <is>
          <t>CPF</t>
        </is>
      </c>
      <c r="T858" s="389" t="n">
        <v>47462320835</v>
      </c>
      <c r="U858" s="291" t="inlineStr">
        <is>
          <t>mirandajoao2304@gmail.com</t>
        </is>
      </c>
      <c r="V858" s="24" t="n"/>
      <c r="W858" s="668" t="n">
        <v>38100</v>
      </c>
      <c r="X858" s="668" t="n"/>
      <c r="Y858" s="26" t="n"/>
      <c r="Z858" s="610" t="n"/>
    </row>
    <row r="859" hidden="1" ht="15" customHeight="1" s="490">
      <c r="A859" s="728" t="n">
        <v>1858</v>
      </c>
      <c r="B859" s="11" t="inlineStr">
        <is>
          <t>Inativo</t>
        </is>
      </c>
      <c r="C859" s="81" t="inlineStr">
        <is>
          <t>MATHEUS ALVES MOREIRA</t>
        </is>
      </c>
      <c r="D859" s="82" t="inlineStr">
        <is>
          <t>461.194.898-60</t>
        </is>
      </c>
      <c r="E859" s="168" t="n">
        <v>6</v>
      </c>
      <c r="F859" s="389">
        <f>IFERROR(VLOOKUP(QUADRO[[#This Row],[L.ATUAL]],REFERENCIA!A:J,8,FALSE),"")</f>
        <v/>
      </c>
      <c r="G859" s="81" t="inlineStr">
        <is>
          <t>Vendedor</t>
        </is>
      </c>
      <c r="H859" s="81" t="inlineStr">
        <is>
          <t>Vendedor</t>
        </is>
      </c>
      <c r="I859" s="83" t="n">
        <v>45349</v>
      </c>
      <c r="J859" s="83">
        <f>IFERROR(QUADRO[[#This Row],[ADMISSAO]]+29,"")</f>
        <v/>
      </c>
      <c r="K859" s="83">
        <f>IFERROR(QUADRO[[#This Row],[EXP.30]]+60,"")</f>
        <v/>
      </c>
      <c r="L859" s="51" t="inlineStr">
        <is>
          <t>OK</t>
        </is>
      </c>
      <c r="M859" s="829">
        <f>IFERROR(VLOOKUP(QUADRO[[#This Row],[F. REGISTRO]]&amp;QUADRO[[#This Row],[L.ATUAL]],REFERENCIA!D:E,2,FALSE),IF(QUADRO[[#This Row],[F. REGISTRO]]="Gerente",2500,""))</f>
        <v/>
      </c>
      <c r="N859" s="31" t="inlineStr">
        <is>
          <t>Itaú</t>
        </is>
      </c>
      <c r="O859" s="147" t="n">
        <v>4898</v>
      </c>
      <c r="P859" s="147" t="n">
        <v>35731</v>
      </c>
      <c r="Q859" s="147" t="n">
        <v>6</v>
      </c>
      <c r="R859" s="31" t="inlineStr">
        <is>
          <t>Corrente</t>
        </is>
      </c>
      <c r="S859" s="168" t="n"/>
      <c r="T859" s="147" t="n">
        <v>18997402248</v>
      </c>
      <c r="U859" s="84" t="n"/>
      <c r="Z859" s="610" t="n"/>
    </row>
    <row r="860" hidden="1" ht="15" customHeight="1" s="490">
      <c r="A860" s="728" t="n">
        <v>1859</v>
      </c>
      <c r="B860" s="11" t="inlineStr">
        <is>
          <t>Inativo</t>
        </is>
      </c>
      <c r="C860" s="280" t="inlineStr">
        <is>
          <t>EMANUEL DE SOUZA SALES</t>
        </is>
      </c>
      <c r="D860" s="82" t="inlineStr">
        <is>
          <t>527.846.668-59</t>
        </is>
      </c>
      <c r="E860" s="168" t="n">
        <v>5</v>
      </c>
      <c r="F860" s="389">
        <f>IFERROR(VLOOKUP(QUADRO[[#This Row],[L.ATUAL]],REFERENCIA!A:J,8,FALSE),"")</f>
        <v/>
      </c>
      <c r="G860" s="81" t="inlineStr">
        <is>
          <t>Vendedor</t>
        </is>
      </c>
      <c r="H860" s="81" t="inlineStr">
        <is>
          <t>Vendedor</t>
        </is>
      </c>
      <c r="I860" s="83" t="n">
        <v>45349</v>
      </c>
      <c r="J860" s="83">
        <f>IFERROR(QUADRO[[#This Row],[ADMISSAO]]+29,"")</f>
        <v/>
      </c>
      <c r="K860" s="83">
        <f>IFERROR(QUADRO[[#This Row],[EXP.30]]+60,"")</f>
        <v/>
      </c>
      <c r="L860" s="51" t="inlineStr">
        <is>
          <t>PENDENTE</t>
        </is>
      </c>
      <c r="M860" s="829">
        <f>IFERROR(VLOOKUP(QUADRO[[#This Row],[F. REGISTRO]]&amp;QUADRO[[#This Row],[L.ATUAL]],REFERENCIA!D:E,2,FALSE),IF(QUADRO[[#This Row],[F. REGISTRO]]="Gerente",2500,""))</f>
        <v/>
      </c>
      <c r="N860" s="31" t="inlineStr">
        <is>
          <t>Itaú</t>
        </is>
      </c>
      <c r="O860" s="147" t="n">
        <v>9115</v>
      </c>
      <c r="P860" s="147" t="n">
        <v>50027</v>
      </c>
      <c r="Q860" s="147" t="n">
        <v>5</v>
      </c>
      <c r="R860" s="31" t="inlineStr">
        <is>
          <t>Corrente</t>
        </is>
      </c>
      <c r="S860" s="168" t="n"/>
      <c r="T860" s="140" t="inlineStr">
        <is>
          <t>emanuelsouzasales@hotmail.com</t>
        </is>
      </c>
      <c r="U860" s="84" t="n"/>
      <c r="V860" s="674" t="n"/>
      <c r="W860" s="130" t="n"/>
      <c r="Z860" s="610" t="n"/>
    </row>
    <row r="861" hidden="1" ht="15" customHeight="1" s="490">
      <c r="A861" s="728" t="n">
        <v>1860</v>
      </c>
      <c r="B861" s="11" t="inlineStr">
        <is>
          <t>Inativo</t>
        </is>
      </c>
      <c r="C861" s="81" t="inlineStr">
        <is>
          <t>JOAO VICTOR SILVA SAIFERT</t>
        </is>
      </c>
      <c r="D861" s="82" t="inlineStr">
        <is>
          <t>071.090.221-29</t>
        </is>
      </c>
      <c r="E861" s="168" t="n">
        <v>39</v>
      </c>
      <c r="F861" s="389">
        <f>IFERROR(VLOOKUP(QUADRO[[#This Row],[L.ATUAL]],REFERENCIA!A:J,8,FALSE),"")</f>
        <v/>
      </c>
      <c r="G861" s="81" t="inlineStr">
        <is>
          <t>Vendedor</t>
        </is>
      </c>
      <c r="H861" s="81" t="inlineStr">
        <is>
          <t>Vendedor</t>
        </is>
      </c>
      <c r="I861" s="83" t="n">
        <v>45349</v>
      </c>
      <c r="J861" s="83">
        <f>IFERROR(QUADRO[[#This Row],[ADMISSAO]]+29,"")</f>
        <v/>
      </c>
      <c r="K861" s="83">
        <f>IFERROR(QUADRO[[#This Row],[EXP.30]]+60,"")</f>
        <v/>
      </c>
      <c r="L861" s="51" t="inlineStr">
        <is>
          <t>OK</t>
        </is>
      </c>
      <c r="M861" s="829">
        <f>IFERROR(VLOOKUP(QUADRO[[#This Row],[F. REGISTRO]]&amp;QUADRO[[#This Row],[L.ATUAL]],REFERENCIA!D:E,2,FALSE),IF(QUADRO[[#This Row],[F. REGISTRO]]="Gerente",2500,""))</f>
        <v/>
      </c>
      <c r="N861" s="31" t="inlineStr">
        <is>
          <t>Itaú</t>
        </is>
      </c>
      <c r="O861" s="147" t="n">
        <v>1378</v>
      </c>
      <c r="P861" s="728" t="n">
        <v>52422</v>
      </c>
      <c r="Q861" s="147" t="n">
        <v>5</v>
      </c>
      <c r="R861" s="130" t="n"/>
      <c r="S861" s="168" t="n"/>
      <c r="T861" s="147" t="inlineStr">
        <is>
          <t>67 9 9330-2941</t>
        </is>
      </c>
      <c r="U861" s="84" t="n"/>
      <c r="V861" s="294" t="n"/>
      <c r="W861" s="294" t="n"/>
      <c r="X861" s="294" t="n"/>
      <c r="Y861" s="294" t="n"/>
      <c r="Z861" s="611" t="n"/>
    </row>
    <row r="862" hidden="1" ht="15" customHeight="1" s="490">
      <c r="A862" s="728" t="n">
        <v>1861</v>
      </c>
      <c r="B862" s="11" t="inlineStr">
        <is>
          <t>Inativo</t>
        </is>
      </c>
      <c r="C862" s="310" t="inlineStr">
        <is>
          <t>JOAO PEDRO ARANHA FORNARI</t>
        </is>
      </c>
      <c r="D862" s="126" t="inlineStr">
        <is>
          <t>580.973.778-10</t>
        </is>
      </c>
      <c r="E862" s="168" t="n">
        <v>21</v>
      </c>
      <c r="F862" s="389">
        <f>IFERROR(VLOOKUP(QUADRO[[#This Row],[L.ATUAL]],REFERENCIA!A:J,8,FALSE),"")</f>
        <v/>
      </c>
      <c r="G862" s="75" t="inlineStr">
        <is>
          <t>Vendedor</t>
        </is>
      </c>
      <c r="H862" s="75" t="inlineStr">
        <is>
          <t>Vendedor</t>
        </is>
      </c>
      <c r="I862" s="54" t="n">
        <v>45362</v>
      </c>
      <c r="J862" s="54">
        <f>IFERROR(QUADRO[[#This Row],[ADMISSAO]]+29,"")</f>
        <v/>
      </c>
      <c r="K862" s="54">
        <f>IFERROR(QUADRO[[#This Row],[EXP.30]]+60,"")</f>
        <v/>
      </c>
      <c r="L862" s="77" t="inlineStr">
        <is>
          <t>OK</t>
        </is>
      </c>
      <c r="M862" s="835">
        <f>IFERROR(VLOOKUP(QUADRO[[#This Row],[F. REGISTRO]]&amp;QUADRO[[#This Row],[L.ATUAL]],REFERENCIA!D:E,2,FALSE),IF(QUADRO[[#This Row],[F. REGISTRO]]="Gerente",2500,""))</f>
        <v/>
      </c>
      <c r="N862" s="54" t="inlineStr">
        <is>
          <t>SANTANDER</t>
        </is>
      </c>
      <c r="O862" s="145" t="n">
        <v>2986</v>
      </c>
      <c r="P862" s="116" t="n">
        <v>2096707</v>
      </c>
      <c r="Q862" s="116" t="n">
        <v>8</v>
      </c>
      <c r="R862" s="41" t="inlineStr">
        <is>
          <t>Corrente</t>
        </is>
      </c>
      <c r="S862" s="389" t="inlineStr">
        <is>
          <t>CPF</t>
        </is>
      </c>
      <c r="T862" s="389" t="inlineStr">
        <is>
          <t>18 997189524</t>
        </is>
      </c>
      <c r="U862" s="45" t="inlineStr">
        <is>
          <t xml:space="preserve">aranhafornari@gmail.com      </t>
        </is>
      </c>
      <c r="V862" s="281" t="n">
        <v>18996567640</v>
      </c>
      <c r="W862" s="668" t="n">
        <v>38399</v>
      </c>
      <c r="X862" s="668" t="n"/>
      <c r="Y862" s="26" t="n"/>
      <c r="Z862" s="611" t="n"/>
    </row>
    <row r="863" hidden="1" ht="15" customHeight="1" s="490">
      <c r="A863" s="728" t="n">
        <v>1862</v>
      </c>
      <c r="B863" s="11" t="inlineStr">
        <is>
          <t>Inativo</t>
        </is>
      </c>
      <c r="C863" s="81" t="inlineStr">
        <is>
          <t>MARIA CLARA PEREIRA SANTOS</t>
        </is>
      </c>
      <c r="D863" s="82" t="inlineStr">
        <is>
          <t>703.042.846-37</t>
        </is>
      </c>
      <c r="E863" s="168" t="n">
        <v>31</v>
      </c>
      <c r="F863" s="389">
        <f>IFERROR(VLOOKUP(QUADRO[[#This Row],[L.ATUAL]],REFERENCIA!A:J,8,FALSE),"")</f>
        <v/>
      </c>
      <c r="G863" s="81" t="inlineStr">
        <is>
          <t>Vendedor</t>
        </is>
      </c>
      <c r="H863" s="81" t="inlineStr">
        <is>
          <t>Vendedor</t>
        </is>
      </c>
      <c r="I863" s="83" t="n">
        <v>45351</v>
      </c>
      <c r="J863" s="83">
        <f>IFERROR(QUADRO[[#This Row],[ADMISSAO]]+29,"")</f>
        <v/>
      </c>
      <c r="K863" s="83">
        <f>IFERROR(QUADRO[[#This Row],[EXP.30]]+60,"")</f>
        <v/>
      </c>
      <c r="L863" s="51" t="inlineStr">
        <is>
          <t>OK</t>
        </is>
      </c>
      <c r="M863" s="829">
        <f>IFERROR(VLOOKUP(QUADRO[[#This Row],[F. REGISTRO]]&amp;QUADRO[[#This Row],[L.ATUAL]],REFERENCIA!D:E,2,FALSE),IF(QUADRO[[#This Row],[F. REGISTRO]]="Gerente",2500,""))</f>
        <v/>
      </c>
      <c r="N863" s="31" t="inlineStr">
        <is>
          <t>Itaú</t>
        </is>
      </c>
      <c r="O863" s="147" t="n">
        <v>6950</v>
      </c>
      <c r="P863" s="147" t="n">
        <v>69056</v>
      </c>
      <c r="Q863" s="147" t="n">
        <v>5</v>
      </c>
      <c r="R863" s="31" t="inlineStr">
        <is>
          <t>Corrente</t>
        </is>
      </c>
      <c r="S863" s="168" t="n"/>
      <c r="T863" s="147" t="inlineStr">
        <is>
          <t>mariaclarapereira132@gmail.com</t>
        </is>
      </c>
      <c r="U863" s="84" t="n"/>
      <c r="V863" s="294" t="n"/>
      <c r="W863" s="294" t="n"/>
      <c r="X863" s="294" t="n"/>
      <c r="Y863" s="294" t="n"/>
      <c r="Z863" s="611" t="n"/>
    </row>
    <row r="864" hidden="1" ht="15" customHeight="1" s="490">
      <c r="A864" s="728" t="n">
        <v>1863</v>
      </c>
      <c r="B864" s="11" t="inlineStr">
        <is>
          <t>Inativo</t>
        </is>
      </c>
      <c r="C864" s="12" t="inlineStr">
        <is>
          <t>AISSA CONRADO SILVA</t>
        </is>
      </c>
      <c r="D864" s="82" t="inlineStr">
        <is>
          <t>127.224.046-05</t>
        </is>
      </c>
      <c r="E864" s="168" t="n">
        <v>31</v>
      </c>
      <c r="F864" s="389">
        <f>IFERROR(VLOOKUP(QUADRO[[#This Row],[L.ATUAL]],REFERENCIA!A:J,8,FALSE),"")</f>
        <v/>
      </c>
      <c r="G864" s="81" t="inlineStr">
        <is>
          <t>Vendedor</t>
        </is>
      </c>
      <c r="H864" s="81" t="inlineStr">
        <is>
          <t>Vendedor</t>
        </is>
      </c>
      <c r="I864" s="83" t="n">
        <v>45353</v>
      </c>
      <c r="J864" s="83">
        <f>IFERROR(QUADRO[[#This Row],[ADMISSAO]]+29,"")</f>
        <v/>
      </c>
      <c r="K864" s="83">
        <f>IFERROR(QUADRO[[#This Row],[EXP.30]]+60,"")</f>
        <v/>
      </c>
      <c r="L864" s="51" t="inlineStr">
        <is>
          <t>OK</t>
        </is>
      </c>
      <c r="M864" s="829">
        <f>IFERROR(VLOOKUP(QUADRO[[#This Row],[F. REGISTRO]]&amp;QUADRO[[#This Row],[L.ATUAL]],REFERENCIA!D:E,2,FALSE),IF(QUADRO[[#This Row],[F. REGISTRO]]="Gerente",2500,""))</f>
        <v/>
      </c>
      <c r="N864" s="54" t="inlineStr">
        <is>
          <t>SANTANDER</t>
        </is>
      </c>
      <c r="O864" s="147" t="n">
        <v>3476</v>
      </c>
      <c r="P864" s="147" t="n">
        <v>71372822</v>
      </c>
      <c r="Q864" s="232" t="inlineStr">
        <is>
          <t>0</t>
        </is>
      </c>
      <c r="R864" s="31" t="inlineStr">
        <is>
          <t>Corrente</t>
        </is>
      </c>
      <c r="S864" s="147" t="inlineStr">
        <is>
          <t>EMAIL</t>
        </is>
      </c>
      <c r="T864" s="168" t="inlineStr">
        <is>
          <t>aissaconrado99@gmail.com</t>
        </is>
      </c>
      <c r="U864" s="84" t="n"/>
      <c r="V864" s="282" t="n"/>
      <c r="W864" s="98" t="n">
        <v>38154</v>
      </c>
      <c r="X864" s="542" t="n"/>
      <c r="Y864" s="283" t="n"/>
      <c r="Z864" s="611" t="n"/>
    </row>
    <row r="865" hidden="1" ht="15" customHeight="1" s="490">
      <c r="A865" s="728" t="n">
        <v>1864</v>
      </c>
      <c r="B865" s="11" t="inlineStr">
        <is>
          <t>Inativo</t>
        </is>
      </c>
      <c r="C865" s="81" t="inlineStr">
        <is>
          <t>DAVI MENDES PINHEIRO</t>
        </is>
      </c>
      <c r="D865" s="82" t="inlineStr">
        <is>
          <t>169.870.056-30</t>
        </is>
      </c>
      <c r="E865" s="168" t="n">
        <v>31</v>
      </c>
      <c r="F865" s="389">
        <f>IFERROR(VLOOKUP(QUADRO[[#This Row],[L.ATUAL]],REFERENCIA!A:J,8,FALSE),"")</f>
        <v/>
      </c>
      <c r="G865" s="81" t="inlineStr">
        <is>
          <t>Vendedor</t>
        </is>
      </c>
      <c r="H865" s="81" t="inlineStr">
        <is>
          <t>Vendedor</t>
        </is>
      </c>
      <c r="I865" s="83" t="n">
        <v>45353</v>
      </c>
      <c r="J865" s="83">
        <f>IFERROR(QUADRO[[#This Row],[ADMISSAO]]+29,"")</f>
        <v/>
      </c>
      <c r="K865" s="83">
        <f>IFERROR(QUADRO[[#This Row],[EXP.30]]+60,"")</f>
        <v/>
      </c>
      <c r="L865" s="77" t="inlineStr">
        <is>
          <t>ASSINAR</t>
        </is>
      </c>
      <c r="M865" s="829">
        <f>IFERROR(VLOOKUP(QUADRO[[#This Row],[F. REGISTRO]]&amp;QUADRO[[#This Row],[L.ATUAL]],REFERENCIA!D:E,2,FALSE),IF(QUADRO[[#This Row],[F. REGISTRO]]="Gerente",2500,""))</f>
        <v/>
      </c>
      <c r="N865" s="31" t="inlineStr">
        <is>
          <t>Itaú</t>
        </is>
      </c>
      <c r="O865" s="147" t="n">
        <v>6454</v>
      </c>
      <c r="P865" s="147" t="n">
        <v>48139</v>
      </c>
      <c r="Q865" s="147" t="n">
        <v>8</v>
      </c>
      <c r="R865" s="31" t="inlineStr">
        <is>
          <t>Corrente</t>
        </is>
      </c>
      <c r="S865" s="168" t="n"/>
      <c r="T865" s="147" t="inlineStr">
        <is>
          <t>davimendespinheiro.br@gmail.com</t>
        </is>
      </c>
      <c r="U865" s="84" t="n"/>
      <c r="Z865" s="610" t="n"/>
    </row>
    <row r="866" hidden="1" ht="15" customHeight="1" s="490">
      <c r="A866" s="728" t="n">
        <v>1865</v>
      </c>
      <c r="B866" s="11" t="inlineStr">
        <is>
          <t>Inativo</t>
        </is>
      </c>
      <c r="C866" s="75" t="inlineStr">
        <is>
          <t>LUCAS GABRIEL LEME DA SILVA BRITO</t>
        </is>
      </c>
      <c r="D866" s="116" t="inlineStr">
        <is>
          <t>082871571-88</t>
        </is>
      </c>
      <c r="E866" s="389" t="n">
        <v>38</v>
      </c>
      <c r="F866" s="389">
        <f>IFERROR(VLOOKUP(QUADRO[[#This Row],[L.ATUAL]],REFERENCIA!A:J,8,FALSE),"")</f>
        <v/>
      </c>
      <c r="G866" s="75" t="inlineStr">
        <is>
          <t>Vendedor</t>
        </is>
      </c>
      <c r="H866" s="81" t="inlineStr">
        <is>
          <t>Vendedor</t>
        </is>
      </c>
      <c r="I866" s="83" t="n">
        <v>45244</v>
      </c>
      <c r="J866" s="83">
        <f>IFERROR(QUADRO[[#This Row],[ADMISSAO]]+29,"")</f>
        <v/>
      </c>
      <c r="K866" s="83">
        <f>IFERROR(QUADRO[[#This Row],[EXP.30]]+60,"")</f>
        <v/>
      </c>
      <c r="L866" s="51" t="inlineStr">
        <is>
          <t>OK</t>
        </is>
      </c>
      <c r="M866" s="829">
        <f>IFERROR(VLOOKUP(QUADRO[[#This Row],[F. REGISTRO]]&amp;QUADRO[[#This Row],[L.ATUAL]],REFERENCIA!D:E,2,FALSE),IF(QUADRO[[#This Row],[F. REGISTRO]]="Gerente",2500,""))</f>
        <v/>
      </c>
      <c r="N866" s="31" t="inlineStr">
        <is>
          <t>Itaú</t>
        </is>
      </c>
      <c r="O866" s="147" t="n"/>
      <c r="P866" s="147" t="n"/>
      <c r="Q866" s="147" t="n"/>
      <c r="R866" s="31" t="inlineStr">
        <is>
          <t>Corrente</t>
        </is>
      </c>
      <c r="S866" s="168" t="n"/>
      <c r="T866" s="232" t="inlineStr">
        <is>
          <t>08287157188</t>
        </is>
      </c>
      <c r="U866" s="84" t="n"/>
      <c r="V866" s="294" t="n"/>
      <c r="W866" s="294" t="n"/>
      <c r="X866" s="294" t="n"/>
      <c r="Y866" s="294" t="n"/>
      <c r="Z866" s="610" t="n"/>
    </row>
    <row r="867" hidden="1" ht="15" customHeight="1" s="490">
      <c r="A867" s="728" t="n">
        <v>1866</v>
      </c>
      <c r="B867" s="11" t="inlineStr">
        <is>
          <t>Inativo</t>
        </is>
      </c>
      <c r="C867" s="81" t="inlineStr">
        <is>
          <t xml:space="preserve">GABRIEL AUGUSTO DIAS </t>
        </is>
      </c>
      <c r="D867" s="82" t="inlineStr">
        <is>
          <t>500.510.528-06</t>
        </is>
      </c>
      <c r="E867" s="168" t="n">
        <v>37</v>
      </c>
      <c r="F867" s="389">
        <f>IFERROR(VLOOKUP(QUADRO[[#This Row],[L.ATUAL]],REFERENCIA!A:J,8,FALSE),"")</f>
        <v/>
      </c>
      <c r="G867" s="81" t="inlineStr">
        <is>
          <t>Vendedor</t>
        </is>
      </c>
      <c r="H867" s="81" t="inlineStr">
        <is>
          <t>Vendedor</t>
        </is>
      </c>
      <c r="I867" s="83" t="n">
        <v>45356</v>
      </c>
      <c r="J867" s="83">
        <f>IFERROR(QUADRO[[#This Row],[ADMISSAO]]+29,"")</f>
        <v/>
      </c>
      <c r="K867" s="83">
        <f>IFERROR(QUADRO[[#This Row],[EXP.30]]+60,"")</f>
        <v/>
      </c>
      <c r="L867" s="51" t="inlineStr">
        <is>
          <t>OK</t>
        </is>
      </c>
      <c r="M867" s="829">
        <f>IFERROR(VLOOKUP(QUADRO[[#This Row],[F. REGISTRO]]&amp;QUADRO[[#This Row],[L.ATUAL]],REFERENCIA!D:E,2,FALSE),IF(QUADRO[[#This Row],[F. REGISTRO]]="Gerente",2500,""))</f>
        <v/>
      </c>
      <c r="N867" s="31" t="inlineStr">
        <is>
          <t>Itaú</t>
        </is>
      </c>
      <c r="O867" s="147" t="n">
        <v>6424</v>
      </c>
      <c r="P867" s="147" t="n">
        <v>50126</v>
      </c>
      <c r="Q867" s="147" t="n">
        <v>7</v>
      </c>
      <c r="R867" s="31" t="inlineStr">
        <is>
          <t>Corrente</t>
        </is>
      </c>
      <c r="S867" s="168" t="n"/>
      <c r="T867" s="147" t="n">
        <v>11919419168</v>
      </c>
      <c r="U867" s="84" t="n"/>
      <c r="Z867" s="610" t="n"/>
    </row>
    <row r="868" hidden="1" ht="15" customHeight="1" s="490">
      <c r="A868" s="728" t="n">
        <v>1867</v>
      </c>
      <c r="B868" s="11" t="inlineStr">
        <is>
          <t>Inativo</t>
        </is>
      </c>
      <c r="C868" s="81" t="inlineStr">
        <is>
          <t>MATHEUS FRANK SASAMINE</t>
        </is>
      </c>
      <c r="D868" s="82" t="inlineStr">
        <is>
          <t>536.638.768-02</t>
        </is>
      </c>
      <c r="E868" s="168" t="n">
        <v>32</v>
      </c>
      <c r="F868" s="389">
        <f>IFERROR(VLOOKUP(QUADRO[[#This Row],[L.ATUAL]],REFERENCIA!A:J,8,FALSE),"")</f>
        <v/>
      </c>
      <c r="G868" s="81" t="inlineStr">
        <is>
          <t>Vendedor</t>
        </is>
      </c>
      <c r="H868" s="81" t="inlineStr">
        <is>
          <t xml:space="preserve"> Vendedor</t>
        </is>
      </c>
      <c r="I868" s="83" t="n">
        <v>45356</v>
      </c>
      <c r="J868" s="83">
        <f>IFERROR(QUADRO[[#This Row],[ADMISSAO]]+29,"")</f>
        <v/>
      </c>
      <c r="K868" s="83">
        <f>IFERROR(QUADRO[[#This Row],[EXP.30]]+60,"")</f>
        <v/>
      </c>
      <c r="L868" s="77" t="inlineStr">
        <is>
          <t>ASSINAR</t>
        </is>
      </c>
      <c r="M868" s="829">
        <f>IFERROR(VLOOKUP(QUADRO[[#This Row],[F. REGISTRO]]&amp;QUADRO[[#This Row],[L.ATUAL]],REFERENCIA!D:E,2,FALSE),IF(QUADRO[[#This Row],[F. REGISTRO]]="Gerente",2500,""))</f>
        <v/>
      </c>
      <c r="N868" s="31" t="inlineStr">
        <is>
          <t>Itaú</t>
        </is>
      </c>
      <c r="O868" s="147" t="n">
        <v>3048</v>
      </c>
      <c r="P868" s="147" t="n">
        <v>55072</v>
      </c>
      <c r="Q868" s="147" t="n">
        <v>1</v>
      </c>
      <c r="R868" s="31" t="inlineStr">
        <is>
          <t>Corrente</t>
        </is>
      </c>
      <c r="S868" s="168" t="n"/>
      <c r="T868" s="147" t="inlineStr">
        <is>
          <t>536.638.768-02</t>
        </is>
      </c>
      <c r="U868" s="84" t="n"/>
      <c r="Z868" s="610" t="n"/>
    </row>
    <row r="869" hidden="1" ht="15" customHeight="1" s="490">
      <c r="A869" s="728" t="n">
        <v>1868</v>
      </c>
      <c r="B869" s="11" t="inlineStr">
        <is>
          <t>Inativo</t>
        </is>
      </c>
      <c r="C869" s="310" t="inlineStr">
        <is>
          <t>TABATA CRISTINA GOMES</t>
        </is>
      </c>
      <c r="D869" s="126" t="inlineStr">
        <is>
          <t>379.345.818-07</t>
        </is>
      </c>
      <c r="E869" s="389" t="inlineStr">
        <is>
          <t>Administrativo</t>
        </is>
      </c>
      <c r="F869" s="389">
        <f>IFERROR(VLOOKUP(QUADRO[[#This Row],[L.ATUAL]],REFERENCIA!A:J,8,FALSE),"")</f>
        <v/>
      </c>
      <c r="G869" s="389" t="inlineStr">
        <is>
          <t>Administativo</t>
        </is>
      </c>
      <c r="H869" s="389" t="inlineStr">
        <is>
          <t>Administrativo</t>
        </is>
      </c>
      <c r="I869" s="54" t="n">
        <v>45356</v>
      </c>
      <c r="J869" s="54">
        <f>IFERROR(QUADRO[[#This Row],[ADMISSAO]]+29,"")</f>
        <v/>
      </c>
      <c r="K869" s="54">
        <f>IFERROR(QUADRO[[#This Row],[EXP.30]]+60,"")</f>
        <v/>
      </c>
      <c r="L869" s="51" t="inlineStr">
        <is>
          <t>OK</t>
        </is>
      </c>
      <c r="M869" s="830">
        <f>IFERROR(VLOOKUP(QUADRO[[#This Row],[F. REGISTRO]]&amp;QUADRO[[#This Row],[L.ATUAL]],REFERENCIA!D:E,2,FALSE),IF(QUADRO[[#This Row],[F. REGISTRO]]="Gerente",2500,""))</f>
        <v/>
      </c>
      <c r="N869" s="31" t="inlineStr">
        <is>
          <t>Itaú</t>
        </is>
      </c>
      <c r="O869" s="263" t="n">
        <v>1178</v>
      </c>
      <c r="P869" s="263" t="n">
        <v>53734</v>
      </c>
      <c r="Q869" s="263" t="n">
        <v>4</v>
      </c>
      <c r="R869" s="31" t="inlineStr">
        <is>
          <t>Corrente</t>
        </is>
      </c>
      <c r="S869" s="168" t="inlineStr">
        <is>
          <t>CPF</t>
        </is>
      </c>
      <c r="T869" s="168" t="inlineStr">
        <is>
          <t>379.345.818-07</t>
        </is>
      </c>
      <c r="U869" s="250" t="n"/>
      <c r="Z869" s="610" t="n"/>
    </row>
    <row r="870" hidden="1" ht="15" customHeight="1" s="490">
      <c r="A870" s="728" t="n">
        <v>1869</v>
      </c>
      <c r="B870" s="11" t="inlineStr">
        <is>
          <t>Inativo</t>
        </is>
      </c>
      <c r="C870" s="75" t="inlineStr">
        <is>
          <t>ALINE KATHLEEN DA SILVA</t>
        </is>
      </c>
      <c r="D870" s="82" t="inlineStr">
        <is>
          <t>466.734.628-09</t>
        </is>
      </c>
      <c r="E870" s="168" t="n">
        <v>4</v>
      </c>
      <c r="F870" s="389">
        <f>IFERROR(VLOOKUP(QUADRO[[#This Row],[L.ATUAL]],REFERENCIA!A:J,8,FALSE),"")</f>
        <v/>
      </c>
      <c r="G870" s="147" t="inlineStr">
        <is>
          <t>Vendedor</t>
        </is>
      </c>
      <c r="H870" s="81" t="inlineStr">
        <is>
          <t>Vendedor</t>
        </is>
      </c>
      <c r="I870" s="83" t="n">
        <v>45356</v>
      </c>
      <c r="J870" s="83">
        <f>IFERROR(QUADRO[[#This Row],[ADMISSAO]]+29,"")</f>
        <v/>
      </c>
      <c r="K870" s="83">
        <f>IFERROR(QUADRO[[#This Row],[EXP.30]]+60,"")</f>
        <v/>
      </c>
      <c r="L870" s="51" t="inlineStr">
        <is>
          <t>PENDENTE</t>
        </is>
      </c>
      <c r="M870" s="829">
        <f>IFERROR(VLOOKUP(QUADRO[[#This Row],[F. REGISTRO]]&amp;QUADRO[[#This Row],[L.ATUAL]],REFERENCIA!D:E,2,FALSE),IF(QUADRO[[#This Row],[F. REGISTRO]]="Gerente",2500,""))</f>
        <v/>
      </c>
      <c r="N870" s="31" t="inlineStr">
        <is>
          <t>Itaú</t>
        </is>
      </c>
      <c r="O870" s="147" t="n">
        <v>1178</v>
      </c>
      <c r="P870" s="147" t="n">
        <v>59088</v>
      </c>
      <c r="Q870" s="147" t="n">
        <v>9</v>
      </c>
      <c r="R870" s="31" t="inlineStr">
        <is>
          <t>Corrente</t>
        </is>
      </c>
      <c r="S870" s="168" t="n"/>
      <c r="T870" s="147" t="n">
        <v>15996187884</v>
      </c>
      <c r="U870" s="84" t="n"/>
      <c r="Z870" s="610" t="n"/>
    </row>
    <row r="871" hidden="1" ht="15" customHeight="1" s="490">
      <c r="A871" s="728" t="n">
        <v>1870</v>
      </c>
      <c r="B871" s="11" t="inlineStr">
        <is>
          <t>Inativo</t>
        </is>
      </c>
      <c r="C871" s="12" t="inlineStr">
        <is>
          <t>JOAO VICTOR SILVA FARIA</t>
        </is>
      </c>
      <c r="D871" s="82" t="inlineStr">
        <is>
          <t>021.116.036-94</t>
        </is>
      </c>
      <c r="E871" s="168" t="n">
        <v>33</v>
      </c>
      <c r="F871" s="389">
        <f>IFERROR(VLOOKUP(QUADRO[[#This Row],[L.ATUAL]],REFERENCIA!A:J,8,FALSE),"")</f>
        <v/>
      </c>
      <c r="G871" s="81" t="inlineStr">
        <is>
          <t>Vendedor</t>
        </is>
      </c>
      <c r="H871" s="81" t="inlineStr">
        <is>
          <t>Vendedor</t>
        </is>
      </c>
      <c r="I871" s="83" t="n">
        <v>45356</v>
      </c>
      <c r="J871" s="83">
        <f>IFERROR(QUADRO[[#This Row],[ADMISSAO]]+29,"")</f>
        <v/>
      </c>
      <c r="K871" s="83">
        <f>IFERROR(QUADRO[[#This Row],[EXP.30]]+60,"")</f>
        <v/>
      </c>
      <c r="L871" s="51" t="inlineStr">
        <is>
          <t>OK</t>
        </is>
      </c>
      <c r="M871" s="839">
        <f>IFERROR(VLOOKUP(QUADRO[[#This Row],[F. REGISTRO]]&amp;QUADRO[[#This Row],[L.ATUAL]],REFERENCIA!D:E,2,FALSE),IF(QUADRO[[#This Row],[F. REGISTRO]]="Gerente",2500,""))</f>
        <v/>
      </c>
      <c r="N871" s="31" t="inlineStr">
        <is>
          <t>Itaú</t>
        </is>
      </c>
      <c r="O871" s="147" t="n">
        <v>7784</v>
      </c>
      <c r="P871" s="147" t="n">
        <v>55787</v>
      </c>
      <c r="Q871" s="147" t="n">
        <v>3</v>
      </c>
      <c r="R871" s="31" t="inlineStr">
        <is>
          <t>Corrente</t>
        </is>
      </c>
      <c r="S871" s="168" t="n"/>
      <c r="T871" s="168" t="n">
        <v>34993018822</v>
      </c>
      <c r="U871" s="84" t="n"/>
      <c r="V871" s="301" t="n"/>
      <c r="W871" s="302" t="n"/>
      <c r="Z871" s="610" t="n"/>
    </row>
    <row r="872" hidden="1" ht="15" customHeight="1" s="490">
      <c r="A872" s="728" t="n">
        <v>1871</v>
      </c>
      <c r="B872" s="11" t="inlineStr">
        <is>
          <t>Inativo</t>
        </is>
      </c>
      <c r="C872" s="728" t="inlineStr">
        <is>
          <t>LARA STEFANIE GALDINO</t>
        </is>
      </c>
      <c r="D872" s="116" t="inlineStr">
        <is>
          <t>488.386.308-52</t>
        </is>
      </c>
      <c r="E872" s="116" t="n">
        <v>2</v>
      </c>
      <c r="F872" s="389">
        <f>IFERROR(VLOOKUP(QUADRO[[#This Row],[L.ATUAL]],REFERENCIA!A:J,8,FALSE),"")</f>
        <v/>
      </c>
      <c r="G872" s="116" t="inlineStr">
        <is>
          <t>Caixa</t>
        </is>
      </c>
      <c r="H872" s="116" t="inlineStr">
        <is>
          <t>Caixa</t>
        </is>
      </c>
      <c r="I872" s="54" t="n">
        <v>45527</v>
      </c>
      <c r="J872" s="54">
        <f>IFERROR(QUADRO[[#This Row],[ADMISSAO]]+29,"")</f>
        <v/>
      </c>
      <c r="K872" s="54">
        <f>IFERROR(QUADRO[[#This Row],[EXP.30]]+60,"")</f>
        <v/>
      </c>
      <c r="L872" s="77" t="inlineStr">
        <is>
          <t>OK</t>
        </is>
      </c>
      <c r="M872" s="835">
        <f>IFERROR(VLOOKUP(QUADRO[[#This Row],[F. REGISTRO]]&amp;QUADRO[[#This Row],[L.ATUAL]],REFERENCIA!D:E,2,FALSE),IF(QUADRO[[#This Row],[F. REGISTRO]]="Gerente",2500,""))</f>
        <v/>
      </c>
      <c r="N872" s="54" t="inlineStr">
        <is>
          <t>SANTANDER</t>
        </is>
      </c>
      <c r="O872" s="220" t="inlineStr">
        <is>
          <t>0784</t>
        </is>
      </c>
      <c r="P872" s="182" t="inlineStr">
        <is>
          <t>01018846</t>
        </is>
      </c>
      <c r="Q872" s="116" t="n">
        <v>7</v>
      </c>
      <c r="R872" s="147" t="inlineStr">
        <is>
          <t>Corrente</t>
        </is>
      </c>
      <c r="S872" s="389" t="inlineStr">
        <is>
          <t>CPF</t>
        </is>
      </c>
      <c r="T872" s="723" t="n">
        <v>48838630852</v>
      </c>
      <c r="U872" s="291" t="inlineStr">
        <is>
          <t>laragaldino017@gmail.com</t>
        </is>
      </c>
      <c r="V872" s="284" t="inlineStr">
        <is>
          <t>15 991285933</t>
        </is>
      </c>
      <c r="W872" s="668" t="n">
        <v>38393</v>
      </c>
      <c r="X872" s="668" t="n"/>
      <c r="Y872" s="26" t="n"/>
      <c r="Z872" s="611" t="n"/>
    </row>
    <row r="873" hidden="1" ht="15" customHeight="1" s="490">
      <c r="A873" s="728" t="n">
        <v>1872</v>
      </c>
      <c r="B873" s="11" t="inlineStr">
        <is>
          <t>Inativo</t>
        </is>
      </c>
      <c r="C873" s="75" t="inlineStr">
        <is>
          <t>VINICIUS AUGUSTO DA COSTA</t>
        </is>
      </c>
      <c r="D873" s="82" t="inlineStr">
        <is>
          <t>488.238.768-93</t>
        </is>
      </c>
      <c r="E873" s="168" t="n">
        <v>2</v>
      </c>
      <c r="F873" s="389">
        <f>IFERROR(VLOOKUP(QUADRO[[#This Row],[L.ATUAL]],REFERENCIA!A:J,8,FALSE),"")</f>
        <v/>
      </c>
      <c r="G873" s="81" t="inlineStr">
        <is>
          <t>Vendedor</t>
        </is>
      </c>
      <c r="H873" s="81" t="inlineStr">
        <is>
          <t>Vendedor</t>
        </is>
      </c>
      <c r="I873" s="83" t="n">
        <v>45357</v>
      </c>
      <c r="J873" s="83">
        <f>IFERROR(QUADRO[[#This Row],[ADMISSAO]]+29,"")</f>
        <v/>
      </c>
      <c r="K873" s="83">
        <f>IFERROR(QUADRO[[#This Row],[EXP.30]]+60,"")</f>
        <v/>
      </c>
      <c r="L873" s="51" t="inlineStr">
        <is>
          <t>OK</t>
        </is>
      </c>
      <c r="M873" s="829">
        <f>IFERROR(VLOOKUP(QUADRO[[#This Row],[F. REGISTRO]]&amp;QUADRO[[#This Row],[L.ATUAL]],REFERENCIA!D:E,2,FALSE),IF(QUADRO[[#This Row],[F. REGISTRO]]="Gerente",2500,""))</f>
        <v/>
      </c>
      <c r="N873" s="31" t="inlineStr">
        <is>
          <t>Itaú</t>
        </is>
      </c>
      <c r="O873" s="147" t="n">
        <v>212</v>
      </c>
      <c r="P873" s="147" t="n">
        <v>72403</v>
      </c>
      <c r="Q873" s="147" t="n">
        <v>3</v>
      </c>
      <c r="R873" s="31" t="inlineStr">
        <is>
          <t>Corrente</t>
        </is>
      </c>
      <c r="S873" s="168" t="n"/>
      <c r="T873" s="147" t="n">
        <v>48823876893</v>
      </c>
      <c r="U873" s="84" t="n"/>
      <c r="Z873" s="610" t="n"/>
    </row>
    <row r="874" hidden="1" ht="15" customHeight="1" s="490">
      <c r="A874" s="728" t="n">
        <v>1873</v>
      </c>
      <c r="B874" s="11" t="inlineStr">
        <is>
          <t>Inativo</t>
        </is>
      </c>
      <c r="C874" s="81" t="inlineStr">
        <is>
          <t>ANA JULIA PEIXOTO SANTOS GOMES</t>
        </is>
      </c>
      <c r="D874" s="82" t="inlineStr">
        <is>
          <t>519.104.918-70</t>
        </is>
      </c>
      <c r="E874" s="168" t="n">
        <v>9</v>
      </c>
      <c r="F874" s="389">
        <f>IFERROR(VLOOKUP(QUADRO[[#This Row],[L.ATUAL]],REFERENCIA!A:J,8,FALSE),"")</f>
        <v/>
      </c>
      <c r="G874" s="81" t="inlineStr">
        <is>
          <t>Vendedor</t>
        </is>
      </c>
      <c r="H874" s="81" t="inlineStr">
        <is>
          <t>Vendedor</t>
        </is>
      </c>
      <c r="I874" s="83" t="n">
        <v>45357</v>
      </c>
      <c r="J874" s="83">
        <f>IFERROR(QUADRO[[#This Row],[ADMISSAO]]+29,"")</f>
        <v/>
      </c>
      <c r="K874" s="83">
        <f>IFERROR(QUADRO[[#This Row],[EXP.30]]+60,"")</f>
        <v/>
      </c>
      <c r="L874" s="77" t="inlineStr">
        <is>
          <t>ASSINAR</t>
        </is>
      </c>
      <c r="M874" s="829">
        <f>IFERROR(VLOOKUP(QUADRO[[#This Row],[F. REGISTRO]]&amp;QUADRO[[#This Row],[L.ATUAL]],REFERENCIA!D:E,2,FALSE),IF(QUADRO[[#This Row],[F. REGISTRO]]="Gerente",2500,""))</f>
        <v/>
      </c>
      <c r="N874" s="31" t="inlineStr">
        <is>
          <t>Itaú</t>
        </is>
      </c>
      <c r="O874" s="147" t="n">
        <v>4898</v>
      </c>
      <c r="P874" s="147" t="n">
        <v>35844</v>
      </c>
      <c r="Q874" s="147" t="n">
        <v>7</v>
      </c>
      <c r="R874" s="31" t="inlineStr">
        <is>
          <t>Corrente</t>
        </is>
      </c>
      <c r="S874" s="168" t="n"/>
      <c r="T874" s="147" t="inlineStr">
        <is>
          <t>519.104.918-70</t>
        </is>
      </c>
      <c r="U874" s="84" t="n"/>
      <c r="V874" s="294" t="n"/>
      <c r="W874" s="294" t="n"/>
      <c r="X874" s="294" t="n"/>
      <c r="Y874" s="294" t="n"/>
      <c r="Z874" s="611" t="n"/>
    </row>
    <row r="875" hidden="1" ht="15.75" customHeight="1" s="490">
      <c r="A875" s="116" t="n">
        <v>1837</v>
      </c>
      <c r="B875" s="194" t="inlineStr">
        <is>
          <t>Inativo</t>
        </is>
      </c>
      <c r="C875" s="81" t="inlineStr">
        <is>
          <t>BEATRIZ APARECIDA ZANELLE</t>
        </is>
      </c>
      <c r="D875" s="82" t="inlineStr">
        <is>
          <t>431.805.168-44</t>
        </is>
      </c>
      <c r="E875" s="168" t="inlineStr">
        <is>
          <t>Rancharia</t>
        </is>
      </c>
      <c r="F875" s="389">
        <f>IFERROR(VLOOKUP(QUADRO[[#This Row],[L.ATUAL]],REFERENCIA!A:J,8,FALSE),"")</f>
        <v/>
      </c>
      <c r="G875" s="81" t="inlineStr">
        <is>
          <t xml:space="preserve">Vendedora </t>
        </is>
      </c>
      <c r="H875" s="81" t="inlineStr">
        <is>
          <t>Vendedora</t>
        </is>
      </c>
      <c r="I875" s="83" t="n">
        <v>45336</v>
      </c>
      <c r="J875" s="83">
        <f>IFERROR(QUADRO[[#This Row],[ADMISSAO]]+29,"")</f>
        <v/>
      </c>
      <c r="K875" s="83">
        <f>IFERROR(QUADRO[[#This Row],[EXP.30]]+60,"")</f>
        <v/>
      </c>
      <c r="L875" s="51" t="inlineStr">
        <is>
          <t>Sem registro</t>
        </is>
      </c>
      <c r="M875" s="845">
        <f>IFERROR(VLOOKUP(QUADRO[[#This Row],[F. REGISTRO]]&amp;QUADRO[[#This Row],[L.ATUAL]],REFERENCIA!D:E,2,FALSE),IF(QUADRO[[#This Row],[F. REGISTRO]]="Gerente",2500,""))</f>
        <v/>
      </c>
      <c r="N875" s="83" t="inlineStr">
        <is>
          <t>Santander</t>
        </is>
      </c>
      <c r="O875" s="147" t="n"/>
      <c r="P875" s="147" t="n"/>
      <c r="Q875" s="147" t="n"/>
      <c r="R875" s="275" t="inlineStr">
        <is>
          <t>Corrente</t>
        </is>
      </c>
      <c r="S875" s="147" t="inlineStr">
        <is>
          <t xml:space="preserve">TELEFONE </t>
        </is>
      </c>
      <c r="T875" s="276" t="inlineStr">
        <is>
          <t xml:space="preserve">18997223478 </t>
        </is>
      </c>
      <c r="U875" s="84" t="n"/>
      <c r="V875" s="152" t="n"/>
      <c r="W875" s="153" t="n">
        <v>35962</v>
      </c>
      <c r="X875" s="64" t="inlineStr">
        <is>
          <t>NÃO</t>
        </is>
      </c>
      <c r="Y875" s="154" t="n"/>
      <c r="Z875" s="246" t="n"/>
    </row>
    <row r="876" hidden="1" ht="15" customHeight="1" s="490">
      <c r="A876" s="728" t="n">
        <v>1875</v>
      </c>
      <c r="B876" s="11" t="inlineStr">
        <is>
          <t>Inativo</t>
        </is>
      </c>
      <c r="C876" s="81" t="inlineStr">
        <is>
          <t>AMANDA SIMOES VAZ</t>
        </is>
      </c>
      <c r="D876" s="82" t="inlineStr">
        <is>
          <t>444.750.218-63</t>
        </is>
      </c>
      <c r="E876" s="168" t="n">
        <v>15</v>
      </c>
      <c r="F876" s="389">
        <f>IFERROR(VLOOKUP(QUADRO[[#This Row],[L.ATUAL]],REFERENCIA!A:J,8,FALSE),"")</f>
        <v/>
      </c>
      <c r="G876" s="81" t="inlineStr">
        <is>
          <t>VR</t>
        </is>
      </c>
      <c r="H876" s="81" t="inlineStr">
        <is>
          <t>VR</t>
        </is>
      </c>
      <c r="I876" s="83" t="n">
        <v>45358</v>
      </c>
      <c r="J876" s="83">
        <f>IFERROR(QUADRO[[#This Row],[ADMISSAO]]+29,"")</f>
        <v/>
      </c>
      <c r="K876" s="83">
        <f>IFERROR(QUADRO[[#This Row],[EXP.30]]+60,"")</f>
        <v/>
      </c>
      <c r="L876" s="51" t="inlineStr">
        <is>
          <t>OK</t>
        </is>
      </c>
      <c r="M876" s="829">
        <f>IFERROR(VLOOKUP(QUADRO[[#This Row],[F. REGISTRO]]&amp;QUADRO[[#This Row],[L.ATUAL]],REFERENCIA!D:E,2,FALSE),IF(QUADRO[[#This Row],[F. REGISTRO]]="Gerente",2500,""))</f>
        <v/>
      </c>
      <c r="N876" s="31" t="inlineStr">
        <is>
          <t>Itaú</t>
        </is>
      </c>
      <c r="O876" s="147" t="n">
        <v>6424</v>
      </c>
      <c r="P876" s="147" t="n">
        <v>50111</v>
      </c>
      <c r="Q876" s="147" t="n">
        <v>9</v>
      </c>
      <c r="R876" s="31" t="inlineStr">
        <is>
          <t>Corrente</t>
        </is>
      </c>
      <c r="S876" s="168" t="n"/>
      <c r="T876" s="147" t="inlineStr">
        <is>
          <t>11-917825168</t>
        </is>
      </c>
      <c r="U876" s="84" t="n"/>
      <c r="V876" s="301" t="n"/>
      <c r="W876" s="302" t="n"/>
      <c r="Z876" s="610" t="n"/>
    </row>
    <row r="877" customFormat="1" s="556">
      <c r="A877" s="424" t="n">
        <v>1845</v>
      </c>
      <c r="B877" s="554" t="inlineStr">
        <is>
          <t>Ativo</t>
        </is>
      </c>
      <c r="C877" s="571" t="inlineStr">
        <is>
          <t>EWERTON THIAGO SILVA BATISTA</t>
        </is>
      </c>
      <c r="D877" s="558" t="inlineStr">
        <is>
          <t>450.530.168-01</t>
        </is>
      </c>
      <c r="E877" s="723" t="n">
        <v>33</v>
      </c>
      <c r="F877" s="389">
        <f>IFERROR(VLOOKUP(QUADRO[[#This Row],[L.ATUAL]],REFERENCIA!A:J,8,FALSE),"")</f>
        <v/>
      </c>
      <c r="G877" s="571" t="inlineStr">
        <is>
          <t>GERENTE</t>
        </is>
      </c>
      <c r="H877" s="571" t="inlineStr">
        <is>
          <t>GERENTE</t>
        </is>
      </c>
      <c r="I877" s="406" t="n">
        <v>45342</v>
      </c>
      <c r="J877" s="406">
        <f>IFERROR(QUADRO[[#This Row],[ADMISSAO]]+29,"")</f>
        <v/>
      </c>
      <c r="K877" s="406">
        <f>IFERROR(QUADRO[[#This Row],[EXP.30]]+60,"")</f>
        <v/>
      </c>
      <c r="L877" s="343" t="inlineStr">
        <is>
          <t>OK</t>
        </is>
      </c>
      <c r="M877" s="827">
        <f>IFERROR(VLOOKUP(QUADRO[[#This Row],[F. REGISTRO]]&amp;QUADRO[[#This Row],[L.ATUAL]],REFERENCIA!D:E,2,FALSE),IF(QUADRO[[#This Row],[F. REGISTRO]]="Gerente",2500,""))</f>
        <v/>
      </c>
      <c r="N877" s="406" t="inlineStr">
        <is>
          <t>SANTANDER</t>
        </is>
      </c>
      <c r="O877" s="424" t="n">
        <v>180</v>
      </c>
      <c r="P877" s="424" t="n">
        <v>1019122</v>
      </c>
      <c r="Q877" s="424" t="n">
        <v>1</v>
      </c>
      <c r="R877" s="573" t="inlineStr">
        <is>
          <t>Corrente</t>
        </is>
      </c>
      <c r="S877" s="723" t="inlineStr">
        <is>
          <t>CPF</t>
        </is>
      </c>
      <c r="T877" s="723" t="n">
        <v>45053016801</v>
      </c>
      <c r="U877" s="560" t="inlineStr">
        <is>
          <t>thiiagosal.v@gmail.com</t>
        </is>
      </c>
      <c r="V877" s="411" t="n">
        <v>34991526368</v>
      </c>
      <c r="W877" s="412" t="n">
        <v>34806</v>
      </c>
      <c r="X877" s="412" t="inlineStr">
        <is>
          <t>SIM</t>
        </is>
      </c>
      <c r="Y877" s="413" t="n"/>
      <c r="Z877" s="412" t="n"/>
    </row>
    <row r="878" hidden="1" ht="15" customHeight="1" s="490">
      <c r="A878" s="728" t="n">
        <v>1877</v>
      </c>
      <c r="B878" s="11" t="inlineStr">
        <is>
          <t>Inativo</t>
        </is>
      </c>
      <c r="C878" s="81" t="inlineStr">
        <is>
          <t>KESSY CAROLINE RIBEIRO ARANHA</t>
        </is>
      </c>
      <c r="D878" s="82" t="inlineStr">
        <is>
          <t>490.645.318-03</t>
        </is>
      </c>
      <c r="E878" s="168" t="n">
        <v>15</v>
      </c>
      <c r="F878" s="389">
        <f>IFERROR(VLOOKUP(QUADRO[[#This Row],[L.ATUAL]],REFERENCIA!A:J,8,FALSE),"")</f>
        <v/>
      </c>
      <c r="G878" s="81" t="inlineStr">
        <is>
          <t>Vendedor</t>
        </is>
      </c>
      <c r="H878" s="81" t="inlineStr">
        <is>
          <t>Vendedor</t>
        </is>
      </c>
      <c r="I878" s="83" t="n">
        <v>45363</v>
      </c>
      <c r="J878" s="83">
        <f>IFERROR(QUADRO[[#This Row],[ADMISSAO]]+29,"")</f>
        <v/>
      </c>
      <c r="K878" s="83">
        <f>IFERROR(QUADRO[[#This Row],[EXP.30]]+60,"")</f>
        <v/>
      </c>
      <c r="L878" s="51" t="inlineStr">
        <is>
          <t>OK</t>
        </is>
      </c>
      <c r="M878" s="829">
        <f>IFERROR(VLOOKUP(QUADRO[[#This Row],[F. REGISTRO]]&amp;QUADRO[[#This Row],[L.ATUAL]],REFERENCIA!D:E,2,FALSE),IF(QUADRO[[#This Row],[F. REGISTRO]]="Gerente",2500,""))</f>
        <v/>
      </c>
      <c r="N878" s="31" t="inlineStr">
        <is>
          <t>Itaú</t>
        </is>
      </c>
      <c r="O878" s="147" t="n">
        <v>6424</v>
      </c>
      <c r="P878" s="147" t="n">
        <v>46547</v>
      </c>
      <c r="Q878" s="147" t="n">
        <v>1</v>
      </c>
      <c r="R878" s="31" t="inlineStr">
        <is>
          <t>Corrente</t>
        </is>
      </c>
      <c r="S878" s="168" t="n"/>
      <c r="T878" s="147" t="n">
        <v>49064531803</v>
      </c>
      <c r="U878" s="84" t="n"/>
      <c r="Z878" s="610" t="n"/>
    </row>
    <row r="879" hidden="1" ht="15" customHeight="1" s="490">
      <c r="A879" s="728" t="n">
        <v>1878</v>
      </c>
      <c r="B879" s="11" t="inlineStr">
        <is>
          <t>Inativo</t>
        </is>
      </c>
      <c r="C879" s="81" t="inlineStr">
        <is>
          <t>BIANCA VITORIA DA SILVA</t>
        </is>
      </c>
      <c r="D879" s="82" t="inlineStr">
        <is>
          <t>451.114.108-80</t>
        </is>
      </c>
      <c r="E879" s="168" t="n">
        <v>7</v>
      </c>
      <c r="F879" s="389">
        <f>IFERROR(VLOOKUP(QUADRO[[#This Row],[L.ATUAL]],REFERENCIA!A:J,8,FALSE),"")</f>
        <v/>
      </c>
      <c r="G879" s="81" t="inlineStr">
        <is>
          <t>Vendedor</t>
        </is>
      </c>
      <c r="H879" s="81" t="inlineStr">
        <is>
          <t>Vendedor</t>
        </is>
      </c>
      <c r="I879" s="83" t="n">
        <v>45363</v>
      </c>
      <c r="J879" s="83">
        <f>IFERROR(QUADRO[[#This Row],[ADMISSAO]]+29,"")</f>
        <v/>
      </c>
      <c r="K879" s="83">
        <f>IFERROR(QUADRO[[#This Row],[EXP.30]]+60,"")</f>
        <v/>
      </c>
      <c r="L879" s="51" t="inlineStr">
        <is>
          <t>ok</t>
        </is>
      </c>
      <c r="M879" s="829">
        <f>IFERROR(VLOOKUP(QUADRO[[#This Row],[F. REGISTRO]]&amp;QUADRO[[#This Row],[L.ATUAL]],REFERENCIA!D:E,2,FALSE),IF(QUADRO[[#This Row],[F. REGISTRO]]="Gerente",2500,""))</f>
        <v/>
      </c>
      <c r="N879" s="31" t="inlineStr">
        <is>
          <t>Itaú</t>
        </is>
      </c>
      <c r="O879" s="147" t="n">
        <v>5641</v>
      </c>
      <c r="P879" s="147" t="n">
        <v>11332</v>
      </c>
      <c r="Q879" s="147" t="n">
        <v>8</v>
      </c>
      <c r="R879" s="31" t="inlineStr">
        <is>
          <t>Corrente</t>
        </is>
      </c>
      <c r="S879" s="168" t="n"/>
      <c r="T879" s="147" t="n">
        <v>45111410880</v>
      </c>
      <c r="U879" s="84" t="n"/>
      <c r="Z879" s="610" t="n"/>
    </row>
    <row r="880" hidden="1" ht="15" customHeight="1" s="490">
      <c r="A880" s="728" t="n">
        <v>1879</v>
      </c>
      <c r="B880" s="11" t="inlineStr">
        <is>
          <t>Inativo</t>
        </is>
      </c>
      <c r="C880" s="12" t="inlineStr">
        <is>
          <t>WILLY ROBERTO DA CUNHA</t>
        </is>
      </c>
      <c r="D880" s="82" t="inlineStr">
        <is>
          <t>488.257.398-93</t>
        </is>
      </c>
      <c r="E880" s="168" t="n">
        <v>15</v>
      </c>
      <c r="F880" s="389">
        <f>IFERROR(VLOOKUP(QUADRO[[#This Row],[L.ATUAL]],REFERENCIA!A:J,8,FALSE),"")</f>
        <v/>
      </c>
      <c r="G880" s="81" t="inlineStr">
        <is>
          <t>Vendedor</t>
        </is>
      </c>
      <c r="H880" s="81" t="inlineStr">
        <is>
          <t>Vendedor</t>
        </is>
      </c>
      <c r="I880" s="83" t="n">
        <v>45363</v>
      </c>
      <c r="J880" s="83">
        <f>IFERROR(QUADRO[[#This Row],[ADMISSAO]]+29,"")</f>
        <v/>
      </c>
      <c r="K880" s="83">
        <f>IFERROR(QUADRO[[#This Row],[EXP.30]]+60,"")</f>
        <v/>
      </c>
      <c r="L880" s="51" t="inlineStr">
        <is>
          <t>OK</t>
        </is>
      </c>
      <c r="M880" s="829">
        <f>IFERROR(VLOOKUP(QUADRO[[#This Row],[F. REGISTRO]]&amp;QUADRO[[#This Row],[L.ATUAL]],REFERENCIA!D:E,2,FALSE),IF(QUADRO[[#This Row],[F. REGISTRO]]="Gerente",2500,""))</f>
        <v/>
      </c>
      <c r="N880" s="31" t="inlineStr">
        <is>
          <t>Itaú</t>
        </is>
      </c>
      <c r="O880" s="147" t="n">
        <v>774</v>
      </c>
      <c r="P880" s="147" t="n">
        <v>96223</v>
      </c>
      <c r="Q880" s="147" t="n">
        <v>7</v>
      </c>
      <c r="R880" s="31" t="inlineStr">
        <is>
          <t>Corrente</t>
        </is>
      </c>
      <c r="S880" s="168" t="n"/>
      <c r="T880" s="168" t="inlineStr">
        <is>
          <t>d720c7bf-c9c2-44d1-8e7f-9e22a1d98ce7</t>
        </is>
      </c>
      <c r="U880" s="84" t="n"/>
      <c r="Z880" s="610" t="n"/>
    </row>
    <row r="881" hidden="1" ht="15" customHeight="1" s="490">
      <c r="A881" s="728" t="n">
        <v>1880</v>
      </c>
      <c r="B881" s="11" t="inlineStr">
        <is>
          <t>Inativo</t>
        </is>
      </c>
      <c r="C881" s="12" t="inlineStr">
        <is>
          <t>FERNANDO SILVEIRA DE SOUSA JUNIOR</t>
        </is>
      </c>
      <c r="D881" s="82" t="inlineStr">
        <is>
          <t>946.712.651-68</t>
        </is>
      </c>
      <c r="E881" s="168" t="n">
        <v>32</v>
      </c>
      <c r="F881" s="389">
        <f>IFERROR(VLOOKUP(QUADRO[[#This Row],[L.ATUAL]],REFERENCIA!A:J,8,FALSE),"")</f>
        <v/>
      </c>
      <c r="G881" s="81" t="inlineStr">
        <is>
          <t>Vendedor</t>
        </is>
      </c>
      <c r="H881" s="81" t="inlineStr">
        <is>
          <t>Gerente</t>
        </is>
      </c>
      <c r="I881" s="83" t="n">
        <v>45363</v>
      </c>
      <c r="J881" s="83">
        <f>IFERROR(QUADRO[[#This Row],[ADMISSAO]]+29,"")</f>
        <v/>
      </c>
      <c r="K881" s="83">
        <f>IFERROR(QUADRO[[#This Row],[EXP.30]]+60,"")</f>
        <v/>
      </c>
      <c r="L881" s="51" t="inlineStr">
        <is>
          <t>OK</t>
        </is>
      </c>
      <c r="M881" s="829">
        <f>IFERROR(VLOOKUP(QUADRO[[#This Row],[F. REGISTRO]]&amp;QUADRO[[#This Row],[L.ATUAL]],REFERENCIA!D:E,2,FALSE),IF(QUADRO[[#This Row],[F. REGISTRO]]="Gerente",2500,""))</f>
        <v/>
      </c>
      <c r="N881" s="31" t="inlineStr">
        <is>
          <t>Itaú</t>
        </is>
      </c>
      <c r="O881" s="147" t="n">
        <v>4522</v>
      </c>
      <c r="P881" s="147" t="n">
        <v>57819</v>
      </c>
      <c r="Q881" s="147" t="n">
        <v>0</v>
      </c>
      <c r="R881" s="31" t="inlineStr">
        <is>
          <t>Corrente</t>
        </is>
      </c>
      <c r="S881" s="168" t="n"/>
      <c r="T881" s="225" t="inlineStr">
        <is>
          <t>RECEBERITAUSP@GMAIL.COM</t>
        </is>
      </c>
      <c r="U881" s="84" t="n"/>
      <c r="Z881" s="610" t="n"/>
    </row>
    <row r="882" hidden="1" ht="15" customHeight="1" s="490">
      <c r="A882" s="728" t="n">
        <v>1881</v>
      </c>
      <c r="B882" s="11" t="inlineStr">
        <is>
          <t>Inativo</t>
        </is>
      </c>
      <c r="C882" s="81" t="inlineStr">
        <is>
          <t>PIETRA SANCHES SIGNORETTI</t>
        </is>
      </c>
      <c r="D882" s="82" t="inlineStr">
        <is>
          <t>077.785.291-81</t>
        </is>
      </c>
      <c r="E882" s="168" t="n">
        <v>35</v>
      </c>
      <c r="F882" s="389">
        <f>IFERROR(VLOOKUP(QUADRO[[#This Row],[L.ATUAL]],REFERENCIA!A:J,8,FALSE),"")</f>
        <v/>
      </c>
      <c r="G882" s="81" t="inlineStr">
        <is>
          <t>Caixa</t>
        </is>
      </c>
      <c r="H882" s="81" t="inlineStr">
        <is>
          <t>Caixa</t>
        </is>
      </c>
      <c r="I882" s="83" t="n">
        <v>45365</v>
      </c>
      <c r="J882" s="83">
        <f>IFERROR(QUADRO[[#This Row],[ADMISSAO]]+29,"")</f>
        <v/>
      </c>
      <c r="K882" s="83">
        <f>IFERROR(QUADRO[[#This Row],[EXP.30]]+60,"")</f>
        <v/>
      </c>
      <c r="L882" s="77" t="inlineStr">
        <is>
          <t>ASSINAR</t>
        </is>
      </c>
      <c r="M882" s="829">
        <f>IFERROR(VLOOKUP(QUADRO[[#This Row],[F. REGISTRO]]&amp;QUADRO[[#This Row],[L.ATUAL]],REFERENCIA!D:E,2,FALSE),IF(QUADRO[[#This Row],[F. REGISTRO]]="Gerente",2500,""))</f>
        <v/>
      </c>
      <c r="N882" s="31" t="inlineStr">
        <is>
          <t>Itaú</t>
        </is>
      </c>
      <c r="O882" s="147" t="n"/>
      <c r="P882" s="147" t="n"/>
      <c r="Q882" s="147" t="n"/>
      <c r="R882" s="31" t="inlineStr">
        <is>
          <t>Corrente</t>
        </is>
      </c>
      <c r="S882" s="168" t="n"/>
      <c r="T882" s="147" t="n">
        <v>7778529181</v>
      </c>
      <c r="U882" s="84" t="n"/>
      <c r="Z882" s="610" t="n"/>
    </row>
    <row r="883" hidden="1" ht="15" customHeight="1" s="490">
      <c r="A883" s="728" t="n">
        <v>1882</v>
      </c>
      <c r="B883" s="11" t="inlineStr">
        <is>
          <t>Inativo</t>
        </is>
      </c>
      <c r="C883" s="81" t="inlineStr">
        <is>
          <t>LETICIA KESIA BARBOSA DE OLIVEIRA</t>
        </is>
      </c>
      <c r="D883" s="82" t="inlineStr">
        <is>
          <t>022.552.716-21</t>
        </is>
      </c>
      <c r="E883" s="168" t="n">
        <v>19</v>
      </c>
      <c r="F883" s="389">
        <f>IFERROR(VLOOKUP(QUADRO[[#This Row],[L.ATUAL]],REFERENCIA!A:J,8,FALSE),"")</f>
        <v/>
      </c>
      <c r="G883" s="81" t="inlineStr">
        <is>
          <t>Vendedor</t>
        </is>
      </c>
      <c r="H883" s="81" t="inlineStr">
        <is>
          <t>Vendedor</t>
        </is>
      </c>
      <c r="I883" s="83" t="n">
        <v>45365</v>
      </c>
      <c r="J883" s="83">
        <f>IFERROR(QUADRO[[#This Row],[ADMISSAO]]+29,"")</f>
        <v/>
      </c>
      <c r="K883" s="83">
        <f>IFERROR(QUADRO[[#This Row],[EXP.30]]+60,"")</f>
        <v/>
      </c>
      <c r="L883" s="77" t="inlineStr">
        <is>
          <t>ASSINAR</t>
        </is>
      </c>
      <c r="M883" s="829">
        <f>IFERROR(VLOOKUP(QUADRO[[#This Row],[F. REGISTRO]]&amp;QUADRO[[#This Row],[L.ATUAL]],REFERENCIA!D:E,2,FALSE),IF(QUADRO[[#This Row],[F. REGISTRO]]="Gerente",2500,""))</f>
        <v/>
      </c>
      <c r="N883" s="31" t="inlineStr">
        <is>
          <t>Itaú</t>
        </is>
      </c>
      <c r="O883" s="285" t="n">
        <v>84</v>
      </c>
      <c r="P883" s="285" t="n">
        <v>29942</v>
      </c>
      <c r="Q883" s="285" t="n">
        <v>9</v>
      </c>
      <c r="R883" s="31" t="inlineStr">
        <is>
          <t>Corrente</t>
        </is>
      </c>
      <c r="S883" s="168" t="n"/>
      <c r="T883" s="141" t="n">
        <v>2255271621</v>
      </c>
      <c r="U883" s="84" t="n"/>
      <c r="Z883" s="610" t="n"/>
    </row>
    <row r="884" hidden="1" ht="15" customHeight="1" s="490">
      <c r="A884" s="728" t="n">
        <v>1883</v>
      </c>
      <c r="B884" s="11" t="inlineStr">
        <is>
          <t>Inativo</t>
        </is>
      </c>
      <c r="C884" s="81" t="inlineStr">
        <is>
          <t>RONEI DE FIGUEIREDO GONÇALVES</t>
        </is>
      </c>
      <c r="D884" s="82" t="inlineStr">
        <is>
          <t>475.06.328-33</t>
        </is>
      </c>
      <c r="E884" s="168" t="n">
        <v>19</v>
      </c>
      <c r="F884" s="389">
        <f>IFERROR(VLOOKUP(QUADRO[[#This Row],[L.ATUAL]],REFERENCIA!A:J,8,FALSE),"")</f>
        <v/>
      </c>
      <c r="G884" s="81" t="inlineStr">
        <is>
          <t>Vendedor</t>
        </is>
      </c>
      <c r="H884" s="81" t="inlineStr">
        <is>
          <t>Vendedor</t>
        </is>
      </c>
      <c r="I884" s="83" t="n">
        <v>45365</v>
      </c>
      <c r="J884" s="83">
        <f>IFERROR(QUADRO[[#This Row],[ADMISSAO]]+29,"")</f>
        <v/>
      </c>
      <c r="K884" s="83">
        <f>IFERROR(QUADRO[[#This Row],[EXP.30]]+60,"")</f>
        <v/>
      </c>
      <c r="L884" s="77" t="inlineStr">
        <is>
          <t>ASSINAR</t>
        </is>
      </c>
      <c r="M884" s="829">
        <f>IFERROR(VLOOKUP(QUADRO[[#This Row],[F. REGISTRO]]&amp;QUADRO[[#This Row],[L.ATUAL]],REFERENCIA!D:E,2,FALSE),IF(QUADRO[[#This Row],[F. REGISTRO]]="Gerente",2500,""))</f>
        <v/>
      </c>
      <c r="N884" s="31" t="inlineStr">
        <is>
          <t>Itaú</t>
        </is>
      </c>
      <c r="O884" s="286" t="inlineStr">
        <is>
          <t>0781</t>
        </is>
      </c>
      <c r="P884" s="285" t="n">
        <v>63735</v>
      </c>
      <c r="Q884" s="285" t="n">
        <v>0</v>
      </c>
      <c r="R884" s="31" t="inlineStr">
        <is>
          <t>Corrente</t>
        </is>
      </c>
      <c r="S884" s="168" t="n"/>
      <c r="T884" s="147" t="n"/>
      <c r="U884" s="84" t="n"/>
      <c r="Z884" s="610" t="n"/>
    </row>
    <row r="885" hidden="1" ht="15" customHeight="1" s="490">
      <c r="A885" s="728" t="n">
        <v>1884</v>
      </c>
      <c r="B885" s="11" t="inlineStr">
        <is>
          <t>Inativo</t>
        </is>
      </c>
      <c r="C885" s="81" t="inlineStr">
        <is>
          <t>VINICIUS YUKIO PALUAN ZAMA</t>
        </is>
      </c>
      <c r="D885" s="82" t="inlineStr">
        <is>
          <t>382.377.068-38</t>
        </is>
      </c>
      <c r="E885" s="168" t="n">
        <v>5</v>
      </c>
      <c r="F885" s="389">
        <f>IFERROR(VLOOKUP(QUADRO[[#This Row],[L.ATUAL]],REFERENCIA!A:J,8,FALSE),"")</f>
        <v/>
      </c>
      <c r="G885" s="81" t="inlineStr">
        <is>
          <t>Vendedor</t>
        </is>
      </c>
      <c r="H885" s="81" t="inlineStr">
        <is>
          <t>Vendedor</t>
        </is>
      </c>
      <c r="I885" s="83" t="n">
        <v>45365</v>
      </c>
      <c r="J885" s="83">
        <f>IFERROR(QUADRO[[#This Row],[ADMISSAO]]+29,"")</f>
        <v/>
      </c>
      <c r="K885" s="83">
        <f>IFERROR(QUADRO[[#This Row],[EXP.30]]+60,"")</f>
        <v/>
      </c>
      <c r="L885" s="51" t="inlineStr">
        <is>
          <t>OK</t>
        </is>
      </c>
      <c r="M885" s="829">
        <f>IFERROR(VLOOKUP(QUADRO[[#This Row],[F. REGISTRO]]&amp;QUADRO[[#This Row],[L.ATUAL]],REFERENCIA!D:E,2,FALSE),IF(QUADRO[[#This Row],[F. REGISTRO]]="Gerente",2500,""))</f>
        <v/>
      </c>
      <c r="N885" s="31" t="inlineStr">
        <is>
          <t>Itaú</t>
        </is>
      </c>
      <c r="O885" s="147" t="n">
        <v>8560</v>
      </c>
      <c r="P885" s="147" t="n">
        <v>21936</v>
      </c>
      <c r="Q885" s="147" t="n">
        <v>5</v>
      </c>
      <c r="R885" s="31" t="inlineStr">
        <is>
          <t>Corrente</t>
        </is>
      </c>
      <c r="S885" s="168" t="n"/>
      <c r="T885" s="147" t="n"/>
      <c r="U885" s="84" t="n"/>
      <c r="V885" s="294" t="n"/>
      <c r="W885" s="294" t="n"/>
      <c r="X885" s="294" t="n"/>
      <c r="Y885" s="294" t="n"/>
      <c r="Z885" s="611" t="n"/>
    </row>
    <row r="886" hidden="1" ht="15" customHeight="1" s="490">
      <c r="A886" s="728" t="n">
        <v>1885</v>
      </c>
      <c r="B886" s="11" t="inlineStr">
        <is>
          <t>Inativo</t>
        </is>
      </c>
      <c r="C886" s="75" t="inlineStr">
        <is>
          <t>LUCAS ALVES DE LIRA</t>
        </is>
      </c>
      <c r="D886" s="82" t="inlineStr">
        <is>
          <t>466.729.188-50</t>
        </is>
      </c>
      <c r="E886" s="168" t="n">
        <v>10</v>
      </c>
      <c r="F886" s="389">
        <f>IFERROR(VLOOKUP(QUADRO[[#This Row],[L.ATUAL]],REFERENCIA!A:J,8,FALSE),"")</f>
        <v/>
      </c>
      <c r="G886" s="81" t="inlineStr">
        <is>
          <t>Vendedor</t>
        </is>
      </c>
      <c r="H886" s="81" t="inlineStr">
        <is>
          <t>Vendedor</t>
        </is>
      </c>
      <c r="I886" s="83" t="n">
        <v>45366</v>
      </c>
      <c r="J886" s="83">
        <f>IFERROR(QUADRO[[#This Row],[ADMISSAO]]+29,"")</f>
        <v/>
      </c>
      <c r="K886" s="83">
        <f>IFERROR(QUADRO[[#This Row],[EXP.30]]+60,"")</f>
        <v/>
      </c>
      <c r="L886" s="51" t="inlineStr">
        <is>
          <t>OK</t>
        </is>
      </c>
      <c r="M886" s="829">
        <f>IFERROR(VLOOKUP(QUADRO[[#This Row],[F. REGISTRO]]&amp;QUADRO[[#This Row],[L.ATUAL]],REFERENCIA!D:E,2,FALSE),IF(QUADRO[[#This Row],[F. REGISTRO]]="Gerente",2500,""))</f>
        <v/>
      </c>
      <c r="N886" s="31" t="inlineStr">
        <is>
          <t>Itaú</t>
        </is>
      </c>
      <c r="O886" s="147" t="n">
        <v>45</v>
      </c>
      <c r="P886" s="147" t="n">
        <v>85442</v>
      </c>
      <c r="Q886" s="147" t="n">
        <v>9</v>
      </c>
      <c r="R886" s="31" t="inlineStr">
        <is>
          <t>Corrente</t>
        </is>
      </c>
      <c r="S886" s="168" t="n"/>
      <c r="T886" s="147" t="inlineStr">
        <is>
          <t>11 993094955</t>
        </is>
      </c>
      <c r="U886" s="84" t="n"/>
      <c r="V886" s="294" t="n"/>
      <c r="W886" s="294" t="n"/>
      <c r="X886" s="294" t="n"/>
      <c r="Y886" s="294" t="n"/>
      <c r="Z886" s="611" t="n"/>
    </row>
    <row r="887" customFormat="1" s="556">
      <c r="A887" s="424" t="n">
        <v>1874</v>
      </c>
      <c r="B887" s="554" t="inlineStr">
        <is>
          <t>Ativo</t>
        </is>
      </c>
      <c r="C887" s="571" t="inlineStr">
        <is>
          <t>GUSTAVO BRESSAGLIA DA SILVA</t>
        </is>
      </c>
      <c r="D887" s="558" t="inlineStr">
        <is>
          <t>077.368.161-23</t>
        </is>
      </c>
      <c r="E887" s="723" t="n">
        <v>29</v>
      </c>
      <c r="F887" s="389">
        <f>IFERROR(VLOOKUP(QUADRO[[#This Row],[L.ATUAL]],REFERENCIA!A:J,8,FALSE),"")</f>
        <v/>
      </c>
      <c r="G887" s="571" t="inlineStr">
        <is>
          <t>VENDEDOR</t>
        </is>
      </c>
      <c r="H887" s="571" t="inlineStr">
        <is>
          <t>VR</t>
        </is>
      </c>
      <c r="I887" s="406" t="n">
        <v>45342</v>
      </c>
      <c r="J887" s="406">
        <f>IFERROR(QUADRO[[#This Row],[ADMISSAO]]+29,"")</f>
        <v/>
      </c>
      <c r="K887" s="406">
        <f>IFERROR(QUADRO[[#This Row],[EXP.30]]+60,"")</f>
        <v/>
      </c>
      <c r="L887" s="343" t="inlineStr">
        <is>
          <t>OK</t>
        </is>
      </c>
      <c r="M887" s="827">
        <f>IFERROR(VLOOKUP(QUADRO[[#This Row],[F. REGISTRO]]&amp;QUADRO[[#This Row],[L.ATUAL]],REFERENCIA!D:E,2,FALSE),IF(QUADRO[[#This Row],[F. REGISTRO]]="Gerente",2500,""))</f>
        <v/>
      </c>
      <c r="N887" s="406" t="inlineStr">
        <is>
          <t>SANTANDER</t>
        </is>
      </c>
      <c r="O887" s="424" t="n">
        <v>3337</v>
      </c>
      <c r="P887" s="424" t="n">
        <v>2010000</v>
      </c>
      <c r="Q887" s="424" t="n">
        <v>9</v>
      </c>
      <c r="R887" s="573" t="inlineStr">
        <is>
          <t>Corrente</t>
        </is>
      </c>
      <c r="S887" s="723" t="inlineStr">
        <is>
          <t>CPF</t>
        </is>
      </c>
      <c r="T887" s="723" t="inlineStr">
        <is>
          <t>077.368.161-23</t>
        </is>
      </c>
      <c r="U887" s="560" t="inlineStr">
        <is>
          <t>gustavobrEssaglia@gmail.com</t>
        </is>
      </c>
      <c r="V887" s="411" t="inlineStr">
        <is>
          <t>67 991610517</t>
        </is>
      </c>
      <c r="W887" s="412" t="n">
        <v>37552</v>
      </c>
      <c r="X887" s="412" t="inlineStr">
        <is>
          <t>NAO</t>
        </is>
      </c>
      <c r="Y887" s="413" t="n"/>
      <c r="Z887" s="412" t="n"/>
    </row>
    <row r="888" hidden="1" ht="15" customHeight="1" s="490">
      <c r="A888" s="728" t="n">
        <v>1887</v>
      </c>
      <c r="B888" s="11" t="inlineStr">
        <is>
          <t>Inativo</t>
        </is>
      </c>
      <c r="C888" s="81" t="inlineStr">
        <is>
          <t>CELINI ISABELY DA SILVA</t>
        </is>
      </c>
      <c r="D888" s="82" t="n">
        <v>59301888823</v>
      </c>
      <c r="E888" s="168" t="n">
        <v>21</v>
      </c>
      <c r="F888" s="389">
        <f>IFERROR(VLOOKUP(QUADRO[[#This Row],[L.ATUAL]],REFERENCIA!A:J,8,FALSE),"")</f>
        <v/>
      </c>
      <c r="G888" s="81" t="inlineStr">
        <is>
          <t>Vendedor</t>
        </is>
      </c>
      <c r="H888" s="81" t="inlineStr">
        <is>
          <t>Trainee</t>
        </is>
      </c>
      <c r="I888" s="83" t="n">
        <v>45370</v>
      </c>
      <c r="J888" s="83">
        <f>IFERROR(QUADRO[[#This Row],[ADMISSAO]]+29,"")</f>
        <v/>
      </c>
      <c r="K888" s="83">
        <f>IFERROR(QUADRO[[#This Row],[EXP.30]]+60,"")</f>
        <v/>
      </c>
      <c r="L888" s="77" t="inlineStr">
        <is>
          <t>ASSINAR</t>
        </is>
      </c>
      <c r="M888" s="829">
        <f>IFERROR(VLOOKUP(QUADRO[[#This Row],[F. REGISTRO]]&amp;QUADRO[[#This Row],[L.ATUAL]],REFERENCIA!D:E,2,FALSE),IF(QUADRO[[#This Row],[F. REGISTRO]]="Gerente",2500,""))</f>
        <v/>
      </c>
      <c r="N888" s="31" t="inlineStr">
        <is>
          <t>Itaú</t>
        </is>
      </c>
      <c r="O888" s="147" t="n">
        <v>7158</v>
      </c>
      <c r="P888" s="147" t="n">
        <v>52538</v>
      </c>
      <c r="Q888" s="147" t="n">
        <v>1</v>
      </c>
      <c r="R888" s="31" t="inlineStr">
        <is>
          <t>Corrente</t>
        </is>
      </c>
      <c r="S888" s="168" t="n"/>
      <c r="T888" s="141" t="inlineStr">
        <is>
          <t>Celiniisabely141516@gmail.com</t>
        </is>
      </c>
      <c r="U888" s="84" t="n"/>
      <c r="V888" s="674" t="n"/>
      <c r="W888" s="130" t="n"/>
      <c r="Z888" s="610" t="n"/>
    </row>
    <row r="889" hidden="1" ht="15" customHeight="1" s="490">
      <c r="A889" s="728" t="n">
        <v>1888</v>
      </c>
      <c r="B889" s="11" t="inlineStr">
        <is>
          <t>Inativo</t>
        </is>
      </c>
      <c r="C889" s="81" t="inlineStr">
        <is>
          <t xml:space="preserve">VICTOR AUGUSTO RODRIGUES DIAS </t>
        </is>
      </c>
      <c r="D889" s="82" t="inlineStr">
        <is>
          <t>144.976.966-77</t>
        </is>
      </c>
      <c r="E889" s="168" t="n">
        <v>19</v>
      </c>
      <c r="F889" s="389">
        <f>IFERROR(VLOOKUP(QUADRO[[#This Row],[L.ATUAL]],REFERENCIA!A:J,8,FALSE),"")</f>
        <v/>
      </c>
      <c r="G889" s="81" t="inlineStr">
        <is>
          <t>Vendedor</t>
        </is>
      </c>
      <c r="H889" s="81" t="inlineStr">
        <is>
          <t>Vendedor</t>
        </is>
      </c>
      <c r="I889" s="83" t="n">
        <v>45370</v>
      </c>
      <c r="J889" s="83">
        <f>IFERROR(QUADRO[[#This Row],[ADMISSAO]]+29,"")</f>
        <v/>
      </c>
      <c r="K889" s="83">
        <f>IFERROR(QUADRO[[#This Row],[EXP.30]]+60,"")</f>
        <v/>
      </c>
      <c r="L889" s="77" t="inlineStr">
        <is>
          <t>ASSINAR</t>
        </is>
      </c>
      <c r="M889" s="829">
        <f>IFERROR(VLOOKUP(QUADRO[[#This Row],[F. REGISTRO]]&amp;QUADRO[[#This Row],[L.ATUAL]],REFERENCIA!D:E,2,FALSE),IF(QUADRO[[#This Row],[F. REGISTRO]]="Gerente",2500,""))</f>
        <v/>
      </c>
      <c r="N889" s="31" t="inlineStr">
        <is>
          <t>Itaú</t>
        </is>
      </c>
      <c r="O889" s="285" t="n">
        <v>6943</v>
      </c>
      <c r="P889" s="285" t="n">
        <v>62044</v>
      </c>
      <c r="Q889" s="285" t="n">
        <v>0</v>
      </c>
      <c r="R889" s="31" t="inlineStr">
        <is>
          <t>Corrente</t>
        </is>
      </c>
      <c r="S889" s="168" t="n"/>
      <c r="T889" s="287" t="inlineStr">
        <is>
          <t>ceolilviczl@gmail.com</t>
        </is>
      </c>
      <c r="U889" s="84" t="n"/>
      <c r="V889" s="301" t="n"/>
      <c r="W889" s="302" t="n"/>
      <c r="Z889" s="610" t="n"/>
    </row>
    <row r="890" hidden="1" ht="15" customHeight="1" s="490">
      <c r="A890" s="728" t="n">
        <v>1889</v>
      </c>
      <c r="B890" s="11" t="inlineStr">
        <is>
          <t>Inativo</t>
        </is>
      </c>
      <c r="C890" s="310" t="inlineStr">
        <is>
          <t>PEDRO ANTONIO LIMENO RODRIGUES DOS SANTOS</t>
        </is>
      </c>
      <c r="D890" s="126" t="inlineStr">
        <is>
          <t>097.490.461-96</t>
        </is>
      </c>
      <c r="E890" s="389" t="n">
        <v>14</v>
      </c>
      <c r="F890" s="389">
        <f>IFERROR(VLOOKUP(QUADRO[[#This Row],[L.ATUAL]],REFERENCIA!A:J,8,FALSE),"")</f>
        <v/>
      </c>
      <c r="G890" s="75" t="inlineStr">
        <is>
          <t>Vendedor</t>
        </is>
      </c>
      <c r="H890" s="75" t="inlineStr">
        <is>
          <t>Vendedor</t>
        </is>
      </c>
      <c r="I890" s="54" t="n">
        <v>45370</v>
      </c>
      <c r="J890" s="54">
        <f>IFERROR(QUADRO[[#This Row],[ADMISSAO]]+29,"")</f>
        <v/>
      </c>
      <c r="K890" s="54">
        <f>IFERROR(QUADRO[[#This Row],[EXP.30]]+60,"")</f>
        <v/>
      </c>
      <c r="L890" s="77" t="inlineStr">
        <is>
          <t>OK</t>
        </is>
      </c>
      <c r="M890" s="835">
        <f>IFERROR(VLOOKUP(QUADRO[[#This Row],[F. REGISTRO]]&amp;QUADRO[[#This Row],[L.ATUAL]],REFERENCIA!D:E,2,FALSE),IF(QUADRO[[#This Row],[F. REGISTRO]]="Gerente",2500,""))</f>
        <v/>
      </c>
      <c r="N890" s="54" t="inlineStr">
        <is>
          <t>SANTANDER</t>
        </is>
      </c>
      <c r="O890" s="145" t="n">
        <v>4665</v>
      </c>
      <c r="P890" s="116" t="n">
        <v>2004278</v>
      </c>
      <c r="Q890" s="116" t="n">
        <v>0</v>
      </c>
      <c r="R890" s="41" t="inlineStr">
        <is>
          <t>Corrente</t>
        </is>
      </c>
      <c r="S890" s="389" t="inlineStr">
        <is>
          <t xml:space="preserve">TELEFONE </t>
        </is>
      </c>
      <c r="T890" s="389" t="n">
        <v>67982209620</v>
      </c>
      <c r="U890" s="291" t="inlineStr">
        <is>
          <t>pedrolimeno9231@gmail.com</t>
        </is>
      </c>
      <c r="V890" s="63" t="inlineStr">
        <is>
          <t>6799271-7455</t>
        </is>
      </c>
      <c r="W890" s="64" t="n">
        <v>37583</v>
      </c>
      <c r="X890" s="64" t="n"/>
      <c r="Y890" s="295" t="n"/>
      <c r="Z890" s="611" t="n">
        <v>45659</v>
      </c>
    </row>
    <row r="891" hidden="1" ht="15" customHeight="1" s="490">
      <c r="A891" s="728" t="n">
        <v>1890</v>
      </c>
      <c r="B891" s="11" t="inlineStr">
        <is>
          <t>Inativo</t>
        </is>
      </c>
      <c r="C891" s="75" t="inlineStr">
        <is>
          <t>MARIANA KANIGOSKI GOMES</t>
        </is>
      </c>
      <c r="D891" s="75" t="inlineStr">
        <is>
          <t>072.270.169-19</t>
        </is>
      </c>
      <c r="E891" s="389" t="n">
        <v>34</v>
      </c>
      <c r="F891" s="389">
        <f>IFERROR(VLOOKUP(QUADRO[[#This Row],[L.ATUAL]],REFERENCIA!A:J,8,FALSE),"")</f>
        <v/>
      </c>
      <c r="G891" s="75" t="inlineStr">
        <is>
          <t>Vendedor</t>
        </is>
      </c>
      <c r="H891" s="75" t="inlineStr">
        <is>
          <t>Vendedor</t>
        </is>
      </c>
      <c r="I891" s="54" t="n">
        <v>45092</v>
      </c>
      <c r="J891" s="54">
        <f>IFERROR(QUADRO[[#This Row],[ADMISSAO]]+29,"")</f>
        <v/>
      </c>
      <c r="K891" s="54">
        <f>IFERROR(QUADRO[[#This Row],[EXP.30]]+60,"")</f>
        <v/>
      </c>
      <c r="L891" s="77" t="inlineStr">
        <is>
          <t>OK</t>
        </is>
      </c>
      <c r="M891" s="828">
        <f>IFERROR(VLOOKUP(QUADRO[[#This Row],[F. REGISTRO]]&amp;QUADRO[[#This Row],[L.ATUAL]],REFERENCIA!D:E,2,FALSE),IF(QUADRO[[#This Row],[F. REGISTRO]]="Gerente",2500,""))</f>
        <v/>
      </c>
      <c r="N891" s="31" t="inlineStr">
        <is>
          <t>Itaú</t>
        </is>
      </c>
      <c r="O891" s="147" t="n">
        <v>9351</v>
      </c>
      <c r="P891" s="850" t="n">
        <v>30091</v>
      </c>
      <c r="Q891" s="147" t="n">
        <v>9</v>
      </c>
      <c r="R891" s="31" t="inlineStr">
        <is>
          <t>Corrente</t>
        </is>
      </c>
      <c r="S891" s="168" t="inlineStr">
        <is>
          <t>CPF</t>
        </is>
      </c>
      <c r="T891" s="361" t="inlineStr">
        <is>
          <t>072.270.169-19</t>
        </is>
      </c>
      <c r="U891" s="105" t="n"/>
      <c r="V891" s="301" t="n"/>
      <c r="W891" s="302" t="n"/>
      <c r="Z891" s="611" t="n"/>
    </row>
    <row r="892" customFormat="1" s="556">
      <c r="A892" s="424" t="n">
        <v>1566</v>
      </c>
      <c r="B892" s="554" t="inlineStr">
        <is>
          <t>Ativo</t>
        </is>
      </c>
      <c r="C892" s="571" t="inlineStr">
        <is>
          <t>SUSANA REGINA MARTINS TRISTAO</t>
        </is>
      </c>
      <c r="D892" s="558" t="inlineStr">
        <is>
          <t>058.107.001-10</t>
        </is>
      </c>
      <c r="E892" s="723" t="n">
        <v>23</v>
      </c>
      <c r="F892" s="389">
        <f>IFERROR(VLOOKUP(QUADRO[[#This Row],[L.ATUAL]],REFERENCIA!A:J,8,FALSE),"")</f>
        <v/>
      </c>
      <c r="G892" s="571" t="inlineStr">
        <is>
          <t>Caixa</t>
        </is>
      </c>
      <c r="H892" s="571" t="inlineStr">
        <is>
          <t>Caixa</t>
        </is>
      </c>
      <c r="I892" s="406" t="n">
        <v>45120</v>
      </c>
      <c r="J892" s="406">
        <f>IFERROR(QUADRO[[#This Row],[ADMISSAO]]+29,"")</f>
        <v/>
      </c>
      <c r="K892" s="406">
        <f>IFERROR(QUADRO[[#This Row],[EXP.30]]+60,"")</f>
        <v/>
      </c>
      <c r="L892" s="343" t="inlineStr">
        <is>
          <t>OK</t>
        </is>
      </c>
      <c r="M892" s="826">
        <f>IFERROR(VLOOKUP(QUADRO[[#This Row],[F. REGISTRO]]&amp;QUADRO[[#This Row],[L.ATUAL]],REFERENCIA!D:E,2,FALSE),IF(QUADRO[[#This Row],[F. REGISTRO]]="Gerente",2500,""))</f>
        <v/>
      </c>
      <c r="N892" s="406" t="inlineStr">
        <is>
          <t>SANTANDER</t>
        </is>
      </c>
      <c r="O892" s="424" t="n">
        <v>4665</v>
      </c>
      <c r="P892" s="424" t="n">
        <v>71025637</v>
      </c>
      <c r="Q892" s="424" t="n">
        <v>2</v>
      </c>
      <c r="R892" s="573" t="inlineStr">
        <is>
          <t>Corrente</t>
        </is>
      </c>
      <c r="S892" s="723" t="inlineStr">
        <is>
          <t>CPF</t>
        </is>
      </c>
      <c r="T892" s="577" t="inlineStr">
        <is>
          <t xml:space="preserve">058.107.001-10 </t>
        </is>
      </c>
      <c r="U892" s="560" t="inlineStr">
        <is>
          <t>lamEdiciprodutos@gmail.com</t>
        </is>
      </c>
      <c r="V892" s="411" t="n"/>
      <c r="W892" s="412" t="n">
        <v>35134</v>
      </c>
      <c r="X892" s="412" t="inlineStr">
        <is>
          <t>SIM</t>
        </is>
      </c>
      <c r="Y892" s="413" t="n"/>
      <c r="Z892" s="412" t="n"/>
    </row>
    <row r="893" hidden="1" ht="15" customHeight="1" s="490">
      <c r="A893" s="728" t="n">
        <v>1892</v>
      </c>
      <c r="B893" s="11" t="inlineStr">
        <is>
          <t>Inativo</t>
        </is>
      </c>
      <c r="C893" s="81" t="inlineStr">
        <is>
          <t>THIAGO LOURO PENATE</t>
        </is>
      </c>
      <c r="D893" s="82" t="inlineStr">
        <is>
          <t>493.837.588-56</t>
        </is>
      </c>
      <c r="E893" s="168" t="n">
        <v>1</v>
      </c>
      <c r="F893" s="389">
        <f>IFERROR(VLOOKUP(QUADRO[[#This Row],[L.ATUAL]],REFERENCIA!A:J,8,FALSE),"")</f>
        <v/>
      </c>
      <c r="G893" s="81" t="inlineStr">
        <is>
          <t>Vendedor</t>
        </is>
      </c>
      <c r="H893" s="81" t="inlineStr">
        <is>
          <t>Vendedor</t>
        </is>
      </c>
      <c r="I893" s="83" t="n">
        <v>45370</v>
      </c>
      <c r="J893" s="83">
        <f>IFERROR(QUADRO[[#This Row],[ADMISSAO]]+29,"")</f>
        <v/>
      </c>
      <c r="K893" s="83">
        <f>IFERROR(QUADRO[[#This Row],[EXP.30]]+60,"")</f>
        <v/>
      </c>
      <c r="L893" s="77" t="inlineStr">
        <is>
          <t>ASSINAR</t>
        </is>
      </c>
      <c r="M893" s="829">
        <f>IFERROR(VLOOKUP(QUADRO[[#This Row],[F. REGISTRO]]&amp;QUADRO[[#This Row],[L.ATUAL]],REFERENCIA!D:E,2,FALSE),IF(QUADRO[[#This Row],[F. REGISTRO]]="Gerente",2500,""))</f>
        <v/>
      </c>
      <c r="N893" s="31" t="inlineStr">
        <is>
          <t>Itaú</t>
        </is>
      </c>
      <c r="O893" s="147" t="n">
        <v>6943</v>
      </c>
      <c r="P893" s="147" t="n">
        <v>62044</v>
      </c>
      <c r="Q893" s="147" t="n">
        <v>0</v>
      </c>
      <c r="R893" s="31" t="inlineStr">
        <is>
          <t>Corrente</t>
        </is>
      </c>
      <c r="S893" s="168" t="n"/>
      <c r="T893" s="147" t="n"/>
      <c r="U893" s="84" t="n"/>
      <c r="V893" s="294" t="n"/>
      <c r="W893" s="294" t="n"/>
      <c r="X893" s="294" t="n"/>
      <c r="Y893" s="294" t="n"/>
      <c r="Z893" s="611" t="n"/>
    </row>
    <row r="894" hidden="1" customFormat="1" s="556">
      <c r="A894" s="424" t="n">
        <v>2334</v>
      </c>
      <c r="B894" s="554" t="inlineStr">
        <is>
          <t>Inativo</t>
        </is>
      </c>
      <c r="C894" s="683" t="inlineStr">
        <is>
          <t>VINICIUS EDUARDO MOREIRA MACHADO</t>
        </is>
      </c>
      <c r="D894" s="685" t="inlineStr">
        <is>
          <t>103.002.146-50</t>
        </is>
      </c>
      <c r="E894" s="723" t="n">
        <v>19</v>
      </c>
      <c r="F894" s="389">
        <f>IFERROR(VLOOKUP(QUADRO[[#This Row],[L.ATUAL]],REFERENCIA!A:J,8,FALSE),"")</f>
        <v/>
      </c>
      <c r="G894" s="723" t="inlineStr">
        <is>
          <t>VENDEDOR</t>
        </is>
      </c>
      <c r="H894" s="723" t="inlineStr">
        <is>
          <t>VENDEDOR</t>
        </is>
      </c>
      <c r="I894" s="552" t="n">
        <v>45712</v>
      </c>
      <c r="J894" s="552">
        <f>IFERROR(QUADRO[[#This Row],[ADMISSAO]]+29,"")</f>
        <v/>
      </c>
      <c r="K894" s="552">
        <f>IFERROR(QUADRO[[#This Row],[EXP.30]]+60,"")</f>
        <v/>
      </c>
      <c r="L894" s="723" t="inlineStr">
        <is>
          <t>OK</t>
        </is>
      </c>
      <c r="M894" s="825">
        <f>IFERROR(VLOOKUP(QUADRO[[#This Row],[F. REGISTRO]]&amp;QUADRO[[#This Row],[L.ATUAL]],REFERENCIA!D:E,2,FALSE),IF(QUADRO[[#This Row],[F. REGISTRO]]="Gerente",2500,""))</f>
        <v/>
      </c>
      <c r="N894" s="683" t="inlineStr">
        <is>
          <t>SANTANDER</t>
        </is>
      </c>
      <c r="O894" s="686" t="inlineStr">
        <is>
          <t>0944</t>
        </is>
      </c>
      <c r="P894" s="585" t="inlineStr">
        <is>
          <t>01029564</t>
        </is>
      </c>
      <c r="Q894" s="723" t="n">
        <v>0</v>
      </c>
      <c r="R894" s="723" t="inlineStr">
        <is>
          <t>CORRENTE</t>
        </is>
      </c>
      <c r="S894" s="723" t="inlineStr">
        <is>
          <t>CPF</t>
        </is>
      </c>
      <c r="T894" s="723" t="inlineStr">
        <is>
          <t>103.002.146-50</t>
        </is>
      </c>
      <c r="U894" s="688" t="inlineStr">
        <is>
          <t>vEmorEiramachado@gmail.com</t>
        </is>
      </c>
      <c r="V894" s="411" t="n">
        <v>31971196954</v>
      </c>
      <c r="W894" s="412" t="n">
        <v>33462</v>
      </c>
      <c r="X894" s="413" t="inlineStr">
        <is>
          <t>SIM</t>
        </is>
      </c>
      <c r="Y894" s="413" t="n"/>
      <c r="Z894" s="413" t="n"/>
    </row>
    <row r="895" hidden="1" ht="15" customHeight="1" s="490">
      <c r="A895" s="728" t="n">
        <v>1894</v>
      </c>
      <c r="B895" s="11" t="inlineStr">
        <is>
          <t>Inativo</t>
        </is>
      </c>
      <c r="C895" s="27" t="inlineStr">
        <is>
          <t>MARIANA DE SOUZA PIRES</t>
        </is>
      </c>
      <c r="D895" s="50" t="inlineStr">
        <is>
          <t>503.635.218-10</t>
        </is>
      </c>
      <c r="E895" s="389" t="n">
        <v>32</v>
      </c>
      <c r="F895" s="389">
        <f>IFERROR(VLOOKUP(QUADRO[[#This Row],[L.ATUAL]],REFERENCIA!A:J,8,FALSE),"")</f>
        <v/>
      </c>
      <c r="G895" s="27" t="inlineStr">
        <is>
          <t>Vendedor</t>
        </is>
      </c>
      <c r="H895" s="27" t="inlineStr">
        <is>
          <t>Vendedor</t>
        </is>
      </c>
      <c r="I895" s="29" t="n">
        <v>45372</v>
      </c>
      <c r="J895" s="29">
        <f>IFERROR(QUADRO[[#This Row],[ADMISSAO]]+29,"")</f>
        <v/>
      </c>
      <c r="K895" s="29">
        <f>IFERROR(QUADRO[[#This Row],[EXP.30]]+60,"")</f>
        <v/>
      </c>
      <c r="L895" s="118" t="inlineStr">
        <is>
          <t>OK</t>
        </is>
      </c>
      <c r="M895" s="824">
        <f>IFERROR(VLOOKUP(QUADRO[[#This Row],[F. REGISTRO]]&amp;QUADRO[[#This Row],[L.ATUAL]],REFERENCIA!D:E,2,FALSE),IF(QUADRO[[#This Row],[F. REGISTRO]]="Gerente",2500,""))</f>
        <v/>
      </c>
      <c r="N895" s="41" t="inlineStr">
        <is>
          <t>Itaú</t>
        </is>
      </c>
      <c r="O895" s="389" t="n">
        <v>1651</v>
      </c>
      <c r="P895" s="389" t="n">
        <v>56659</v>
      </c>
      <c r="Q895" s="389" t="n">
        <v>6</v>
      </c>
      <c r="R895" s="41" t="inlineStr">
        <is>
          <t>Corrente</t>
        </is>
      </c>
      <c r="S895" s="389" t="inlineStr">
        <is>
          <t>E-MAIL</t>
        </is>
      </c>
      <c r="T895" s="74" t="inlineStr">
        <is>
          <t>marianasouzapires2809@gmail.com</t>
        </is>
      </c>
      <c r="U895" s="413" t="n"/>
      <c r="Z895" s="610" t="n"/>
    </row>
    <row r="896" hidden="1" ht="15" customHeight="1" s="490">
      <c r="A896" s="728" t="n">
        <v>1895</v>
      </c>
      <c r="B896" s="11" t="inlineStr">
        <is>
          <t>Inativo</t>
        </is>
      </c>
      <c r="C896" s="81" t="inlineStr">
        <is>
          <t>TAINAH CAROLINE DA SILVA SIMOES</t>
        </is>
      </c>
      <c r="D896" s="82" t="inlineStr">
        <is>
          <t>479.301.828-94</t>
        </is>
      </c>
      <c r="E896" s="168" t="n">
        <v>27</v>
      </c>
      <c r="F896" s="389">
        <f>IFERROR(VLOOKUP(QUADRO[[#This Row],[L.ATUAL]],REFERENCIA!A:J,8,FALSE),"")</f>
        <v/>
      </c>
      <c r="G896" s="81" t="inlineStr">
        <is>
          <t>Vendedor</t>
        </is>
      </c>
      <c r="H896" s="81" t="inlineStr">
        <is>
          <t>Trainee</t>
        </is>
      </c>
      <c r="I896" s="83" t="n">
        <v>45377</v>
      </c>
      <c r="J896" s="83">
        <f>IFERROR(QUADRO[[#This Row],[ADMISSAO]]+29,"")</f>
        <v/>
      </c>
      <c r="K896" s="83">
        <f>IFERROR(QUADRO[[#This Row],[EXP.30]]+60,"")</f>
        <v/>
      </c>
      <c r="L896" s="77" t="inlineStr">
        <is>
          <t>ASSINAR</t>
        </is>
      </c>
      <c r="M896" s="829">
        <f>IFERROR(VLOOKUP(QUADRO[[#This Row],[F. REGISTRO]]&amp;QUADRO[[#This Row],[L.ATUAL]],REFERENCIA!D:E,2,FALSE),IF(QUADRO[[#This Row],[F. REGISTRO]]="Gerente",2500,""))</f>
        <v/>
      </c>
      <c r="N896" s="31" t="inlineStr">
        <is>
          <t>Itaú</t>
        </is>
      </c>
      <c r="O896" s="147" t="n">
        <v>4513</v>
      </c>
      <c r="P896" s="147" t="n">
        <v>56871</v>
      </c>
      <c r="Q896" s="147" t="n">
        <v>9</v>
      </c>
      <c r="R896" s="31" t="inlineStr">
        <is>
          <t>Corrente</t>
        </is>
      </c>
      <c r="S896" s="168" t="n"/>
      <c r="T896" s="147" t="n"/>
      <c r="U896" s="84" t="n"/>
      <c r="Z896" s="610" t="n"/>
    </row>
    <row r="897" hidden="1" ht="15" customHeight="1" s="490">
      <c r="A897" s="728" t="n">
        <v>1896</v>
      </c>
      <c r="B897" s="11" t="inlineStr">
        <is>
          <t>Inativo</t>
        </is>
      </c>
      <c r="C897" s="81" t="inlineStr">
        <is>
          <t>EDUARDO PATRICIO LIMA</t>
        </is>
      </c>
      <c r="D897" s="82" t="inlineStr">
        <is>
          <t>032.665.681-25</t>
        </is>
      </c>
      <c r="E897" s="168" t="n">
        <v>35</v>
      </c>
      <c r="F897" s="389">
        <f>IFERROR(VLOOKUP(QUADRO[[#This Row],[L.ATUAL]],REFERENCIA!A:J,8,FALSE),"")</f>
        <v/>
      </c>
      <c r="G897" s="81" t="inlineStr">
        <is>
          <t>Vendedor</t>
        </is>
      </c>
      <c r="H897" s="81" t="inlineStr">
        <is>
          <t>Vendedor</t>
        </is>
      </c>
      <c r="I897" s="83" t="n">
        <v>45379</v>
      </c>
      <c r="J897" s="83">
        <f>IFERROR(QUADRO[[#This Row],[ADMISSAO]]+29,"")</f>
        <v/>
      </c>
      <c r="K897" s="83">
        <f>IFERROR(QUADRO[[#This Row],[EXP.30]]+60,"")</f>
        <v/>
      </c>
      <c r="L897" s="77" t="inlineStr">
        <is>
          <t>ASSINAR</t>
        </is>
      </c>
      <c r="M897" s="829">
        <f>IFERROR(VLOOKUP(QUADRO[[#This Row],[F. REGISTRO]]&amp;QUADRO[[#This Row],[L.ATUAL]],REFERENCIA!D:E,2,FALSE),IF(QUADRO[[#This Row],[F. REGISTRO]]="Gerente",2500,""))</f>
        <v/>
      </c>
      <c r="N897" s="31" t="inlineStr">
        <is>
          <t>Itaú</t>
        </is>
      </c>
      <c r="O897" s="147" t="n">
        <v>1615</v>
      </c>
      <c r="P897" s="147" t="n">
        <v>54358</v>
      </c>
      <c r="Q897" s="147" t="n">
        <v>2</v>
      </c>
      <c r="R897" s="31" t="inlineStr">
        <is>
          <t>Corrente</t>
        </is>
      </c>
      <c r="S897" s="168" t="n"/>
      <c r="T897" s="147" t="n">
        <v>3266568125</v>
      </c>
      <c r="U897" s="84" t="n"/>
      <c r="V897" s="294" t="n"/>
      <c r="W897" s="294" t="n"/>
      <c r="X897" s="294" t="n"/>
      <c r="Y897" s="294" t="n"/>
      <c r="Z897" s="611" t="n"/>
    </row>
    <row r="898" hidden="1" ht="15" customHeight="1" s="490">
      <c r="A898" s="728" t="n">
        <v>1897</v>
      </c>
      <c r="B898" s="11" t="inlineStr">
        <is>
          <t>Inativo</t>
        </is>
      </c>
      <c r="C898" s="728" t="inlineStr">
        <is>
          <t>MATHEUS WINICIUS JOSE DA SILVA</t>
        </is>
      </c>
      <c r="D898" s="82" t="inlineStr">
        <is>
          <t>067.183.151-84</t>
        </is>
      </c>
      <c r="E898" s="147" t="n">
        <v>34</v>
      </c>
      <c r="F898" s="389">
        <f>IFERROR(VLOOKUP(QUADRO[[#This Row],[L.ATUAL]],REFERENCIA!A:J,8,FALSE),"")</f>
        <v/>
      </c>
      <c r="G898" s="147" t="inlineStr">
        <is>
          <t>vendedor</t>
        </is>
      </c>
      <c r="H898" s="147" t="inlineStr">
        <is>
          <t>vendedor</t>
        </is>
      </c>
      <c r="I898" s="83" t="n">
        <v>45541</v>
      </c>
      <c r="J898" s="83">
        <f>IFERROR(QUADRO[[#This Row],[ADMISSAO]]+29,"")</f>
        <v/>
      </c>
      <c r="K898" s="83">
        <f>IFERROR(QUADRO[[#This Row],[EXP.30]]+60,"")</f>
        <v/>
      </c>
      <c r="L898" s="89" t="inlineStr">
        <is>
          <t>OK</t>
        </is>
      </c>
      <c r="M898" s="829">
        <f>IFERROR(VLOOKUP(QUADRO[[#This Row],[F. REGISTRO]]&amp;QUADRO[[#This Row],[L.ATUAL]],REFERENCIA!D:E,2,FALSE),IF(QUADRO[[#This Row],[F. REGISTRO]]="Gerente",2500,""))</f>
        <v/>
      </c>
      <c r="N898" s="54" t="inlineStr">
        <is>
          <t>SANTANDER</t>
        </is>
      </c>
      <c r="O898" s="147" t="n">
        <v>3466</v>
      </c>
      <c r="P898" s="232" t="inlineStr">
        <is>
          <t>02025329</t>
        </is>
      </c>
      <c r="Q898" s="147" t="n">
        <v>8</v>
      </c>
      <c r="R898" s="147" t="n"/>
      <c r="S898" s="147" t="inlineStr">
        <is>
          <t xml:space="preserve">TELEFONE </t>
        </is>
      </c>
      <c r="T898" s="146" t="inlineStr">
        <is>
          <t>65 992333001</t>
        </is>
      </c>
      <c r="U898" s="151" t="inlineStr">
        <is>
          <t>Matheuswinicius73@gmail.com</t>
        </is>
      </c>
      <c r="V898" s="540" t="inlineStr">
        <is>
          <t>(65)99233-3001</t>
        </is>
      </c>
      <c r="W898" s="542" t="n">
        <v>37623</v>
      </c>
      <c r="X898" s="542" t="n"/>
      <c r="Y898" s="294" t="n"/>
      <c r="Z898" s="610" t="n"/>
    </row>
    <row r="899" hidden="1" ht="15" customHeight="1" s="490">
      <c r="A899" s="728" t="n">
        <v>1898</v>
      </c>
      <c r="B899" s="11" t="inlineStr">
        <is>
          <t>Inativo</t>
        </is>
      </c>
      <c r="C899" s="75" t="inlineStr">
        <is>
          <t>ANDERSON LIMA DOS SANTOS</t>
        </is>
      </c>
      <c r="D899" s="82" t="inlineStr">
        <is>
          <t>466.788.108-99</t>
        </is>
      </c>
      <c r="E899" s="168" t="inlineStr">
        <is>
          <t>Administrativo</t>
        </is>
      </c>
      <c r="F899" s="389">
        <f>IFERROR(VLOOKUP(QUADRO[[#This Row],[L.ATUAL]],REFERENCIA!A:J,8,FALSE),"")</f>
        <v/>
      </c>
      <c r="G899" s="81" t="inlineStr">
        <is>
          <t>Administativo</t>
        </is>
      </c>
      <c r="H899" s="81" t="inlineStr">
        <is>
          <t>Administrativo</t>
        </is>
      </c>
      <c r="I899" s="83" t="n">
        <v>45380</v>
      </c>
      <c r="J899" s="83">
        <f>IFERROR(QUADRO[[#This Row],[ADMISSAO]]+29,"")</f>
        <v/>
      </c>
      <c r="K899" s="83">
        <f>IFERROR(QUADRO[[#This Row],[EXP.30]]+60,"")</f>
        <v/>
      </c>
      <c r="L899" s="51" t="inlineStr">
        <is>
          <t>OK</t>
        </is>
      </c>
      <c r="M899" s="829">
        <f>IFERROR(VLOOKUP(QUADRO[[#This Row],[F. REGISTRO]]&amp;QUADRO[[#This Row],[L.ATUAL]],REFERENCIA!D:E,2,FALSE),IF(QUADRO[[#This Row],[F. REGISTRO]]="Gerente",2500,""))</f>
        <v/>
      </c>
      <c r="N899" s="31" t="inlineStr">
        <is>
          <t>Itaú</t>
        </is>
      </c>
      <c r="O899" s="147" t="n"/>
      <c r="P899" s="147" t="n"/>
      <c r="Q899" s="147" t="n"/>
      <c r="R899" s="31" t="inlineStr">
        <is>
          <t>Corrente</t>
        </is>
      </c>
      <c r="S899" s="168" t="n"/>
      <c r="T899" s="147" t="inlineStr">
        <is>
          <t>anderson.ls1998@gmail.com</t>
        </is>
      </c>
      <c r="U899" s="84" t="n"/>
      <c r="V899" s="674" t="n"/>
      <c r="W899" s="130" t="n"/>
      <c r="Z899" s="610" t="n"/>
    </row>
    <row r="900" hidden="1" ht="15" customHeight="1" s="490">
      <c r="A900" s="728" t="n">
        <v>1899</v>
      </c>
      <c r="B900" s="11" t="inlineStr">
        <is>
          <t>Inativo</t>
        </is>
      </c>
      <c r="C900" s="221" t="inlineStr">
        <is>
          <t>LUIZ CEZARIO DA COSTA NETO</t>
        </is>
      </c>
      <c r="D900" s="82" t="inlineStr">
        <is>
          <t>0635.153.81-57</t>
        </is>
      </c>
      <c r="E900" s="168" t="n">
        <v>29</v>
      </c>
      <c r="F900" s="389">
        <f>IFERROR(VLOOKUP(QUADRO[[#This Row],[L.ATUAL]],REFERENCIA!A:J,8,FALSE),"")</f>
        <v/>
      </c>
      <c r="G900" s="81" t="inlineStr">
        <is>
          <t>Gerente</t>
        </is>
      </c>
      <c r="H900" s="81" t="inlineStr">
        <is>
          <t>Gerente</t>
        </is>
      </c>
      <c r="I900" s="289" t="n">
        <v>45383</v>
      </c>
      <c r="J900" s="83">
        <f>IFERROR(QUADRO[[#This Row],[ADMISSAO]]+29,"")</f>
        <v/>
      </c>
      <c r="K900" s="83">
        <f>IFERROR(QUADRO[[#This Row],[EXP.30]]+60,"")</f>
        <v/>
      </c>
      <c r="L900" s="51" t="inlineStr">
        <is>
          <t>Sem registro</t>
        </is>
      </c>
      <c r="M900" s="829">
        <f>IFERROR(VLOOKUP(QUADRO[[#This Row],[F. REGISTRO]]&amp;QUADRO[[#This Row],[L.ATUAL]],REFERENCIA!D:E,2,FALSE),IF(QUADRO[[#This Row],[F. REGISTRO]]="Gerente",2500,""))</f>
        <v/>
      </c>
      <c r="N900" s="31" t="inlineStr">
        <is>
          <t>Itaú</t>
        </is>
      </c>
      <c r="O900" s="147" t="n">
        <v>482</v>
      </c>
      <c r="P900" s="147" t="n">
        <v>74630</v>
      </c>
      <c r="Q900" s="147" t="n">
        <v>2</v>
      </c>
      <c r="R900" s="31" t="inlineStr">
        <is>
          <t>Corrente</t>
        </is>
      </c>
      <c r="S900" s="168" t="n"/>
      <c r="T900" s="168" t="n">
        <v>6351538157</v>
      </c>
      <c r="U900" s="84" t="n"/>
      <c r="Z900" s="610" t="n"/>
    </row>
    <row r="901" s="490">
      <c r="A901" s="116" t="n">
        <v>1891</v>
      </c>
      <c r="B901" s="605" t="inlineStr">
        <is>
          <t>Ativo</t>
        </is>
      </c>
      <c r="C901" s="606" t="inlineStr">
        <is>
          <t>LARISSA EDUARDA MARTINS DE ALENCAR</t>
        </is>
      </c>
      <c r="D901" s="126" t="inlineStr">
        <is>
          <t>497.463.498-48</t>
        </is>
      </c>
      <c r="E901" s="424" t="inlineStr">
        <is>
          <t>ESCRITORIO</t>
        </is>
      </c>
      <c r="F901" s="389">
        <f>IFERROR(VLOOKUP(QUADRO[[#This Row],[L.ATUAL]],REFERENCIA!A:J,8,FALSE),"")</f>
        <v/>
      </c>
      <c r="G901" s="745" t="inlineStr">
        <is>
          <t>AUXILIAR ADM</t>
        </is>
      </c>
      <c r="H901" s="75" t="inlineStr">
        <is>
          <t>AUXILIAR ADM</t>
        </is>
      </c>
      <c r="I901" s="54" t="n">
        <v>45370</v>
      </c>
      <c r="J901" s="54">
        <f>IFERROR(QUADRO[[#This Row],[ADMISSAO]]+29,"")</f>
        <v/>
      </c>
      <c r="K901" s="54">
        <f>IFERROR(QUADRO[[#This Row],[EXP.30]]+60,"")</f>
        <v/>
      </c>
      <c r="L901" s="77" t="inlineStr">
        <is>
          <t>OK</t>
        </is>
      </c>
      <c r="M901" s="847">
        <f>IFERROR(VLOOKUP(QUADRO[[#This Row],[F. REGISTRO]]&amp;QUADRO[[#This Row],[L.ATUAL]],REFERENCIA!D:E,2,FALSE),IF(QUADRO[[#This Row],[F. REGISTRO]]="Gerente",2500,""))</f>
        <v/>
      </c>
      <c r="N901" s="54" t="inlineStr">
        <is>
          <t>SANTANDER</t>
        </is>
      </c>
      <c r="O901" s="116" t="n">
        <v>62</v>
      </c>
      <c r="P901" s="116" t="n">
        <v>2032562</v>
      </c>
      <c r="Q901" s="116" t="n">
        <v>2</v>
      </c>
      <c r="R901" s="41" t="inlineStr">
        <is>
          <t>Corrente</t>
        </is>
      </c>
      <c r="S901" s="389" t="inlineStr">
        <is>
          <t>CPF</t>
        </is>
      </c>
      <c r="T901" s="389" t="n">
        <v>49746349848</v>
      </c>
      <c r="U901" s="291" t="inlineStr">
        <is>
          <t>EDUARDALARISSA0801@GMAIL.COM</t>
        </is>
      </c>
      <c r="V901" s="63" t="inlineStr">
        <is>
          <t>(15)98818-9278</t>
        </is>
      </c>
      <c r="W901" s="64" t="n">
        <v>37111</v>
      </c>
      <c r="X901" s="64" t="inlineStr">
        <is>
          <t>SIM</t>
        </is>
      </c>
      <c r="Y901" s="295" t="n"/>
      <c r="Z901" s="412" t="n"/>
    </row>
    <row r="902" hidden="1" ht="15" customHeight="1" s="490">
      <c r="A902" s="728" t="n">
        <v>1901</v>
      </c>
      <c r="B902" s="11" t="inlineStr">
        <is>
          <t>Inativo</t>
        </is>
      </c>
      <c r="C902" s="178" t="inlineStr">
        <is>
          <t>ANA BEATRIZ SILVA ANDRADE</t>
        </is>
      </c>
      <c r="D902" s="82" t="inlineStr">
        <is>
          <t>471.617.098-57</t>
        </is>
      </c>
      <c r="E902" s="168" t="n">
        <v>27</v>
      </c>
      <c r="F902" s="389">
        <f>IFERROR(VLOOKUP(QUADRO[[#This Row],[L.ATUAL]],REFERENCIA!A:J,8,FALSE),"")</f>
        <v/>
      </c>
      <c r="G902" s="81" t="inlineStr">
        <is>
          <t>Caixa</t>
        </is>
      </c>
      <c r="H902" s="81" t="inlineStr">
        <is>
          <t>Caixa</t>
        </is>
      </c>
      <c r="I902" s="83" t="n">
        <v>45385</v>
      </c>
      <c r="J902" s="83">
        <f>IFERROR(QUADRO[[#This Row],[ADMISSAO]]+29,"")</f>
        <v/>
      </c>
      <c r="K902" s="83">
        <f>IFERROR(QUADRO[[#This Row],[EXP.30]]+60,"")</f>
        <v/>
      </c>
      <c r="L902" s="77" t="inlineStr">
        <is>
          <t>ASSINAR</t>
        </is>
      </c>
      <c r="M902" s="829">
        <f>IFERROR(VLOOKUP(QUADRO[[#This Row],[F. REGISTRO]]&amp;QUADRO[[#This Row],[L.ATUAL]],REFERENCIA!D:E,2,FALSE),IF(QUADRO[[#This Row],[F. REGISTRO]]="Gerente",2500,""))</f>
        <v/>
      </c>
      <c r="N902" s="31" t="inlineStr">
        <is>
          <t>Itaú</t>
        </is>
      </c>
      <c r="O902" s="147" t="n">
        <v>4513</v>
      </c>
      <c r="P902" s="147" t="n">
        <v>46247</v>
      </c>
      <c r="Q902" s="147" t="n">
        <v>5</v>
      </c>
      <c r="R902" s="31" t="inlineStr">
        <is>
          <t>Corrente</t>
        </is>
      </c>
      <c r="S902" s="168" t="n"/>
      <c r="T902" s="147" t="inlineStr">
        <is>
          <t>beatrizandrade992@gmail.com</t>
        </is>
      </c>
      <c r="U902" s="84" t="n"/>
      <c r="V902" s="294" t="n"/>
      <c r="W902" s="294" t="n"/>
      <c r="X902" s="294" t="n"/>
      <c r="Y902" s="294" t="n"/>
      <c r="Z902" s="611" t="n"/>
    </row>
    <row r="903" hidden="1" ht="15" customHeight="1" s="490">
      <c r="A903" s="728" t="n">
        <v>1902</v>
      </c>
      <c r="B903" s="11" t="inlineStr">
        <is>
          <t>Inativo</t>
        </is>
      </c>
      <c r="C903" s="81" t="inlineStr">
        <is>
          <t>FABIOLA BARBOZA LIMA</t>
        </is>
      </c>
      <c r="D903" s="82" t="inlineStr">
        <is>
          <t>376.086.408-20</t>
        </is>
      </c>
      <c r="E903" s="168" t="n">
        <v>15</v>
      </c>
      <c r="F903" s="389">
        <f>IFERROR(VLOOKUP(QUADRO[[#This Row],[L.ATUAL]],REFERENCIA!A:J,8,FALSE),"")</f>
        <v/>
      </c>
      <c r="G903" s="81" t="inlineStr">
        <is>
          <t>CAIXA HORISTA</t>
        </is>
      </c>
      <c r="H903" s="81" t="inlineStr">
        <is>
          <t>CAIXA HORISTA</t>
        </is>
      </c>
      <c r="I903" s="83" t="n">
        <v>45386</v>
      </c>
      <c r="J903" s="83">
        <f>IFERROR(QUADRO[[#This Row],[ADMISSAO]]+29,"")</f>
        <v/>
      </c>
      <c r="K903" s="83">
        <f>IFERROR(QUADRO[[#This Row],[EXP.30]]+60,"")</f>
        <v/>
      </c>
      <c r="L903" s="51" t="inlineStr">
        <is>
          <t>OK</t>
        </is>
      </c>
      <c r="M903" s="829">
        <f>IFERROR(VLOOKUP(QUADRO[[#This Row],[F. REGISTRO]]&amp;QUADRO[[#This Row],[L.ATUAL]],REFERENCIA!D:E,2,FALSE),IF(QUADRO[[#This Row],[F. REGISTRO]]="Gerente",2500,""))</f>
        <v/>
      </c>
      <c r="N903" s="31" t="inlineStr">
        <is>
          <t>Itaú</t>
        </is>
      </c>
      <c r="O903" s="147" t="n">
        <v>774</v>
      </c>
      <c r="P903" s="147" t="n">
        <v>92507</v>
      </c>
      <c r="Q903" s="147" t="n">
        <v>7</v>
      </c>
      <c r="R903" s="31" t="inlineStr">
        <is>
          <t>Corrente</t>
        </is>
      </c>
      <c r="S903" s="168" t="n"/>
      <c r="T903" s="140" t="inlineStr">
        <is>
          <t>FABIOLABARBOZA634@GMAIL.COM</t>
        </is>
      </c>
      <c r="U903" s="84" t="n"/>
      <c r="V903" s="124" t="n"/>
      <c r="W903" s="293" t="n"/>
      <c r="X903" s="294" t="n"/>
      <c r="Y903" s="294" t="n"/>
      <c r="Z903" s="611" t="n"/>
    </row>
    <row r="904" hidden="1" ht="15" customHeight="1" s="490">
      <c r="A904" s="728" t="n">
        <v>1903</v>
      </c>
      <c r="B904" s="11" t="inlineStr">
        <is>
          <t>Inativo</t>
        </is>
      </c>
      <c r="C904" s="310" t="inlineStr">
        <is>
          <t>THAUANI OLIVEIRA DA SILVA</t>
        </is>
      </c>
      <c r="D904" s="82" t="inlineStr">
        <is>
          <t>472.705.898-79</t>
        </is>
      </c>
      <c r="E904" s="168" t="n">
        <v>7</v>
      </c>
      <c r="F904" s="389">
        <f>IFERROR(VLOOKUP(QUADRO[[#This Row],[L.ATUAL]],REFERENCIA!A:J,8,FALSE),"")</f>
        <v/>
      </c>
      <c r="G904" s="81" t="inlineStr">
        <is>
          <t>Vendedor</t>
        </is>
      </c>
      <c r="H904" s="81" t="inlineStr">
        <is>
          <t>Vendedor</t>
        </is>
      </c>
      <c r="I904" s="83" t="n">
        <v>45390</v>
      </c>
      <c r="J904" s="83">
        <f>IFERROR(QUADRO[[#This Row],[ADMISSAO]]+29,"")</f>
        <v/>
      </c>
      <c r="K904" s="83">
        <f>IFERROR(QUADRO[[#This Row],[EXP.30]]+60,"")</f>
        <v/>
      </c>
      <c r="L904" s="51" t="inlineStr">
        <is>
          <t>OK</t>
        </is>
      </c>
      <c r="M904" s="829">
        <f>IFERROR(VLOOKUP(QUADRO[[#This Row],[F. REGISTRO]]&amp;QUADRO[[#This Row],[L.ATUAL]],REFERENCIA!D:E,2,FALSE),IF(QUADRO[[#This Row],[F. REGISTRO]]="Gerente",2500,""))</f>
        <v/>
      </c>
      <c r="N904" s="54" t="inlineStr">
        <is>
          <t>SANTANDER</t>
        </is>
      </c>
      <c r="O904" s="147" t="n">
        <v>825</v>
      </c>
      <c r="P904" s="147" t="n">
        <v>1018455</v>
      </c>
      <c r="Q904" s="147" t="n">
        <v>9</v>
      </c>
      <c r="R904" s="31" t="inlineStr">
        <is>
          <t>Corrente</t>
        </is>
      </c>
      <c r="S904" s="168" t="n"/>
      <c r="T904" s="168" t="n">
        <v>17992106620</v>
      </c>
      <c r="U904" s="84" t="n"/>
      <c r="V904" s="124" t="n"/>
      <c r="W904" s="93" t="n"/>
      <c r="X904" s="294" t="n"/>
      <c r="Y904" s="294" t="n"/>
      <c r="Z904" s="611" t="n"/>
    </row>
    <row r="905" hidden="1" ht="15" customHeight="1" s="490">
      <c r="A905" s="728" t="n">
        <v>1904</v>
      </c>
      <c r="B905" s="11" t="inlineStr">
        <is>
          <t>Inativo</t>
        </is>
      </c>
      <c r="C905" s="310" t="inlineStr">
        <is>
          <t>GUILHERME HENRIQUE SOUZA ANDRADE</t>
        </is>
      </c>
      <c r="D905" s="82" t="inlineStr">
        <is>
          <t>118.009.436-01</t>
        </is>
      </c>
      <c r="E905" s="168" t="n">
        <v>26</v>
      </c>
      <c r="F905" s="389">
        <f>IFERROR(VLOOKUP(QUADRO[[#This Row],[L.ATUAL]],REFERENCIA!A:J,8,FALSE),"")</f>
        <v/>
      </c>
      <c r="G905" s="81" t="inlineStr">
        <is>
          <t>Vendedor</t>
        </is>
      </c>
      <c r="H905" s="81" t="inlineStr">
        <is>
          <t>Vendedor</t>
        </is>
      </c>
      <c r="I905" s="83" t="n">
        <v>45392</v>
      </c>
      <c r="J905" s="83">
        <f>IFERROR(QUADRO[[#This Row],[ADMISSAO]]+29,"")</f>
        <v/>
      </c>
      <c r="K905" s="83">
        <f>IFERROR(QUADRO[[#This Row],[EXP.30]]+60,"")</f>
        <v/>
      </c>
      <c r="L905" s="51" t="inlineStr">
        <is>
          <t>OK</t>
        </is>
      </c>
      <c r="M905" s="829">
        <f>IFERROR(VLOOKUP(QUADRO[[#This Row],[F. REGISTRO]]&amp;QUADRO[[#This Row],[L.ATUAL]],REFERENCIA!D:E,2,FALSE),IF(QUADRO[[#This Row],[F. REGISTRO]]="Gerente",2500,""))</f>
        <v/>
      </c>
      <c r="N905" s="54" t="inlineStr">
        <is>
          <t>SANTANDER</t>
        </is>
      </c>
      <c r="O905" s="147" t="n"/>
      <c r="P905" s="147" t="n"/>
      <c r="Q905" s="147" t="n"/>
      <c r="R905" s="31" t="inlineStr">
        <is>
          <t>Corrente</t>
        </is>
      </c>
      <c r="S905" s="168" t="n"/>
      <c r="T905" s="168" t="n">
        <v>31995032641</v>
      </c>
      <c r="U905" s="84" t="n"/>
      <c r="V905" s="294" t="n"/>
      <c r="W905" s="294" t="n"/>
      <c r="X905" s="294" t="n"/>
      <c r="Y905" s="294" t="n"/>
      <c r="Z905" s="611" t="n"/>
    </row>
    <row r="906" hidden="1" ht="15" customHeight="1" s="490">
      <c r="A906" s="728" t="n">
        <v>1905</v>
      </c>
      <c r="B906" s="11" t="inlineStr">
        <is>
          <t>Inativo</t>
        </is>
      </c>
      <c r="C906" s="248" t="inlineStr">
        <is>
          <t>KHAYLANE STEPHANY DE OLIVEIRA SOUZA</t>
        </is>
      </c>
      <c r="D906" s="82" t="inlineStr">
        <is>
          <t>700.056.246-30</t>
        </is>
      </c>
      <c r="E906" s="168" t="n">
        <v>19</v>
      </c>
      <c r="F906" s="389">
        <f>IFERROR(VLOOKUP(QUADRO[[#This Row],[L.ATUAL]],REFERENCIA!A:J,8,FALSE),"")</f>
        <v/>
      </c>
      <c r="G906" s="81" t="inlineStr">
        <is>
          <t>Vendedor</t>
        </is>
      </c>
      <c r="H906" s="81" t="inlineStr">
        <is>
          <t>Vendedor</t>
        </is>
      </c>
      <c r="I906" s="83" t="n">
        <v>45393</v>
      </c>
      <c r="J906" s="83">
        <f>IFERROR(QUADRO[[#This Row],[ADMISSAO]]+29,"")</f>
        <v/>
      </c>
      <c r="K906" s="83">
        <f>IFERROR(QUADRO[[#This Row],[EXP.30]]+60,"")</f>
        <v/>
      </c>
      <c r="L906" s="51" t="inlineStr">
        <is>
          <t>PENDENTE</t>
        </is>
      </c>
      <c r="M906" s="829">
        <f>IFERROR(VLOOKUP(QUADRO[[#This Row],[F. REGISTRO]]&amp;QUADRO[[#This Row],[L.ATUAL]],REFERENCIA!D:E,2,FALSE),IF(QUADRO[[#This Row],[F. REGISTRO]]="Gerente",2500,""))</f>
        <v/>
      </c>
      <c r="N906" s="31" t="inlineStr">
        <is>
          <t>Itaú</t>
        </is>
      </c>
      <c r="O906" s="232" t="inlineStr">
        <is>
          <t>0084</t>
        </is>
      </c>
      <c r="P906" s="147" t="n">
        <v>28477</v>
      </c>
      <c r="Q906" s="147" t="n">
        <v>7</v>
      </c>
      <c r="R906" s="31" t="inlineStr">
        <is>
          <t>Corrente</t>
        </is>
      </c>
      <c r="S906" s="168" t="n"/>
      <c r="T906" s="147" t="inlineStr">
        <is>
          <t>skhaylaine@gmail.com</t>
        </is>
      </c>
      <c r="U906" s="84" t="n"/>
      <c r="V906" s="294" t="n"/>
      <c r="W906" s="294" t="n"/>
      <c r="X906" s="294" t="n"/>
      <c r="Y906" s="294" t="n"/>
      <c r="Z906" s="611" t="n"/>
    </row>
    <row r="907" hidden="1" ht="15" customHeight="1" s="490">
      <c r="A907" s="728" t="n">
        <v>1906</v>
      </c>
      <c r="B907" s="11" t="inlineStr">
        <is>
          <t>Inativo</t>
        </is>
      </c>
      <c r="C907" s="81" t="inlineStr">
        <is>
          <t>CLODOALDO DE JESUS BRANDAO</t>
        </is>
      </c>
      <c r="D907" s="82" t="inlineStr">
        <is>
          <t>268.848.398-64</t>
        </is>
      </c>
      <c r="E907" s="168" t="n">
        <v>20</v>
      </c>
      <c r="F907" s="389">
        <f>IFERROR(VLOOKUP(QUADRO[[#This Row],[L.ATUAL]],REFERENCIA!A:J,8,FALSE),"")</f>
        <v/>
      </c>
      <c r="G907" s="81" t="inlineStr">
        <is>
          <t>Vendedor</t>
        </is>
      </c>
      <c r="H907" s="81" t="inlineStr">
        <is>
          <t>Vendedor</t>
        </is>
      </c>
      <c r="I907" s="83" t="n">
        <v>45393</v>
      </c>
      <c r="J907" s="83">
        <f>IFERROR(QUADRO[[#This Row],[ADMISSAO]]+29,"")</f>
        <v/>
      </c>
      <c r="K907" s="83">
        <f>IFERROR(QUADRO[[#This Row],[EXP.30]]+60,"")</f>
        <v/>
      </c>
      <c r="L907" s="51" t="inlineStr">
        <is>
          <t>ok</t>
        </is>
      </c>
      <c r="M907" s="829">
        <f>IFERROR(VLOOKUP(QUADRO[[#This Row],[F. REGISTRO]]&amp;QUADRO[[#This Row],[L.ATUAL]],REFERENCIA!D:E,2,FALSE),IF(QUADRO[[#This Row],[F. REGISTRO]]="Gerente",2500,""))</f>
        <v/>
      </c>
      <c r="N907" s="31" t="inlineStr">
        <is>
          <t>Itaú</t>
        </is>
      </c>
      <c r="O907" s="147" t="n">
        <v>4536</v>
      </c>
      <c r="P907" s="147" t="n">
        <v>61119</v>
      </c>
      <c r="Q907" s="147" t="n">
        <v>9</v>
      </c>
      <c r="R907" s="31" t="inlineStr">
        <is>
          <t>Corrente</t>
        </is>
      </c>
      <c r="S907" s="168" t="n"/>
      <c r="T907" s="147" t="n">
        <v>19993564412</v>
      </c>
      <c r="U907" s="84" t="n"/>
      <c r="V907" s="301" t="n"/>
      <c r="W907" s="302" t="n"/>
      <c r="Z907" s="610" t="n"/>
    </row>
    <row r="908" customFormat="1" s="556">
      <c r="A908" s="424" t="n">
        <v>1900</v>
      </c>
      <c r="B908" s="554" t="inlineStr">
        <is>
          <t>Ativo</t>
        </is>
      </c>
      <c r="C908" s="571" t="inlineStr">
        <is>
          <t>RODRIGO TORRES IFRAN</t>
        </is>
      </c>
      <c r="D908" s="558" t="inlineStr">
        <is>
          <t>052.823.071-97</t>
        </is>
      </c>
      <c r="E908" s="723" t="n">
        <v>23</v>
      </c>
      <c r="F908" s="389">
        <f>IFERROR(VLOOKUP(QUADRO[[#This Row],[L.ATUAL]],REFERENCIA!A:J,8,FALSE),"")</f>
        <v/>
      </c>
      <c r="G908" s="571" t="inlineStr">
        <is>
          <t>VENDEDOR</t>
        </is>
      </c>
      <c r="H908" s="571" t="inlineStr">
        <is>
          <t>VENDEDOR</t>
        </is>
      </c>
      <c r="I908" s="406" t="n">
        <v>45370</v>
      </c>
      <c r="J908" s="406">
        <f>IFERROR(QUADRO[[#This Row],[ADMISSAO]]+29,"")</f>
        <v/>
      </c>
      <c r="K908" s="406">
        <f>IFERROR(QUADRO[[#This Row],[EXP.30]]+60,"")</f>
        <v/>
      </c>
      <c r="L908" s="343" t="inlineStr">
        <is>
          <t>OK</t>
        </is>
      </c>
      <c r="M908" s="827">
        <f>IFERROR(VLOOKUP(QUADRO[[#This Row],[F. REGISTRO]]&amp;QUADRO[[#This Row],[L.ATUAL]],REFERENCIA!D:E,2,FALSE),IF(QUADRO[[#This Row],[F. REGISTRO]]="Gerente",2500,""))</f>
        <v/>
      </c>
      <c r="N908" s="406" t="inlineStr">
        <is>
          <t>SANTANDER</t>
        </is>
      </c>
      <c r="O908" s="424" t="n">
        <v>4665</v>
      </c>
      <c r="P908" s="424" t="n">
        <v>2004312</v>
      </c>
      <c r="Q908" s="424" t="n">
        <v>1</v>
      </c>
      <c r="R908" s="573" t="inlineStr">
        <is>
          <t>Corrente</t>
        </is>
      </c>
      <c r="S908" s="723" t="inlineStr">
        <is>
          <t>EMAIL</t>
        </is>
      </c>
      <c r="T908" s="575" t="inlineStr">
        <is>
          <t>999753636torrEs@gmail.com</t>
        </is>
      </c>
      <c r="U908" s="560" t="inlineStr">
        <is>
          <t>999753636torrEs@gmail.com</t>
        </is>
      </c>
      <c r="V908" s="411" t="n">
        <v>67999753637</v>
      </c>
      <c r="W908" s="412" t="n">
        <v>35463</v>
      </c>
      <c r="X908" s="412" t="inlineStr">
        <is>
          <t>SIM</t>
        </is>
      </c>
      <c r="Y908" s="413" t="n"/>
      <c r="Z908" s="412" t="n"/>
    </row>
    <row r="909" hidden="1" ht="15" customHeight="1" s="490">
      <c r="A909" s="728" t="n">
        <v>1908</v>
      </c>
      <c r="B909" s="11" t="inlineStr">
        <is>
          <t>Inativo</t>
        </is>
      </c>
      <c r="C909" s="310" t="inlineStr">
        <is>
          <t>GIOVANNI TOZZE GARCIA</t>
        </is>
      </c>
      <c r="D909" s="82" t="inlineStr">
        <is>
          <t>423.896.148-09</t>
        </is>
      </c>
      <c r="E909" s="168" t="n">
        <v>7</v>
      </c>
      <c r="F909" s="389">
        <f>IFERROR(VLOOKUP(QUADRO[[#This Row],[L.ATUAL]],REFERENCIA!A:J,8,FALSE),"")</f>
        <v/>
      </c>
      <c r="G909" s="81" t="inlineStr">
        <is>
          <t>Vendedor</t>
        </is>
      </c>
      <c r="H909" s="81" t="inlineStr">
        <is>
          <t>Vendedor</t>
        </is>
      </c>
      <c r="I909" s="83" t="n">
        <v>45398</v>
      </c>
      <c r="J909" s="83">
        <f>IFERROR(QUADRO[[#This Row],[ADMISSAO]]+29,"")</f>
        <v/>
      </c>
      <c r="K909" s="83">
        <f>IFERROR(QUADRO[[#This Row],[EXP.30]]+60,"")</f>
        <v/>
      </c>
      <c r="L909" s="118" t="inlineStr">
        <is>
          <t>OK</t>
        </is>
      </c>
      <c r="M909" s="829">
        <f>IFERROR(VLOOKUP(QUADRO[[#This Row],[F. REGISTRO]]&amp;QUADRO[[#This Row],[L.ATUAL]],REFERENCIA!D:E,2,FALSE),IF(QUADRO[[#This Row],[F. REGISTRO]]="Gerente",2500,""))</f>
        <v/>
      </c>
      <c r="N909" s="54" t="inlineStr">
        <is>
          <t>SANTANDER</t>
        </is>
      </c>
      <c r="O909" s="145" t="n">
        <v>771</v>
      </c>
      <c r="P909" s="147" t="n">
        <v>1022058</v>
      </c>
      <c r="Q909" s="147" t="n">
        <v>5</v>
      </c>
      <c r="R909" s="31" t="inlineStr">
        <is>
          <t>Corrente</t>
        </is>
      </c>
      <c r="S909" s="389" t="inlineStr">
        <is>
          <t>CPF</t>
        </is>
      </c>
      <c r="T909" s="168" t="n">
        <v>42389614809</v>
      </c>
      <c r="U909" s="151" t="inlineStr">
        <is>
          <t>garcia021095@gmail.com</t>
        </is>
      </c>
      <c r="V909" s="63" t="inlineStr">
        <is>
          <t>(17) 99176-0050</t>
        </is>
      </c>
      <c r="W909" s="29" t="n">
        <v>34974</v>
      </c>
      <c r="X909" s="542" t="n"/>
      <c r="Y909" s="294" t="n"/>
      <c r="Z909" s="611" t="n"/>
    </row>
    <row r="910" hidden="1" ht="15" customHeight="1" s="490">
      <c r="A910" s="728" t="n">
        <v>1909</v>
      </c>
      <c r="B910" s="11" t="inlineStr">
        <is>
          <t>Inativo</t>
        </is>
      </c>
      <c r="C910" s="178" t="inlineStr">
        <is>
          <t>EMILY SIQUEIRA LOPES</t>
        </is>
      </c>
      <c r="D910" s="82" t="inlineStr">
        <is>
          <t>528.217.638-67</t>
        </is>
      </c>
      <c r="E910" s="168" t="n">
        <v>1</v>
      </c>
      <c r="F910" s="389">
        <f>IFERROR(VLOOKUP(QUADRO[[#This Row],[L.ATUAL]],REFERENCIA!A:J,8,FALSE),"")</f>
        <v/>
      </c>
      <c r="G910" s="81" t="inlineStr">
        <is>
          <t>Vendedor</t>
        </is>
      </c>
      <c r="H910" s="81" t="inlineStr">
        <is>
          <t>Vendedor</t>
        </is>
      </c>
      <c r="I910" s="83" t="n">
        <v>45399</v>
      </c>
      <c r="J910" s="83">
        <f>IFERROR(QUADRO[[#This Row],[ADMISSAO]]+29,"")</f>
        <v/>
      </c>
      <c r="K910" s="83">
        <f>IFERROR(QUADRO[[#This Row],[EXP.30]]+60,"")</f>
        <v/>
      </c>
      <c r="L910" s="77" t="inlineStr">
        <is>
          <t>ASSINAR</t>
        </is>
      </c>
      <c r="M910" s="829">
        <f>IFERROR(VLOOKUP(QUADRO[[#This Row],[F. REGISTRO]]&amp;QUADRO[[#This Row],[L.ATUAL]],REFERENCIA!D:E,2,FALSE),IF(QUADRO[[#This Row],[F. REGISTRO]]="Gerente",2500,""))</f>
        <v/>
      </c>
      <c r="N910" s="31" t="inlineStr">
        <is>
          <t>Itaú</t>
        </is>
      </c>
      <c r="O910" s="147" t="n">
        <v>1651</v>
      </c>
      <c r="P910" s="147" t="n">
        <v>60169</v>
      </c>
      <c r="Q910" s="147" t="n">
        <v>0</v>
      </c>
      <c r="R910" s="31" t="inlineStr">
        <is>
          <t>Corrente</t>
        </is>
      </c>
      <c r="S910" s="168" t="n"/>
      <c r="T910" s="147" t="n">
        <v>15992766353</v>
      </c>
      <c r="U910" s="84" t="n"/>
      <c r="Z910" s="610" t="n"/>
    </row>
    <row r="911" hidden="1" ht="15" customHeight="1" s="490">
      <c r="A911" s="728" t="n">
        <v>1910</v>
      </c>
      <c r="B911" s="11" t="inlineStr">
        <is>
          <t>Inativo</t>
        </is>
      </c>
      <c r="C911" s="81" t="inlineStr">
        <is>
          <t xml:space="preserve">SOPHIA VICTORIA PEREIRA </t>
        </is>
      </c>
      <c r="D911" s="82" t="inlineStr">
        <is>
          <t>091.941.829-57</t>
        </is>
      </c>
      <c r="E911" s="168" t="n">
        <v>36</v>
      </c>
      <c r="F911" s="389">
        <f>IFERROR(VLOOKUP(QUADRO[[#This Row],[L.ATUAL]],REFERENCIA!A:J,8,FALSE),"")</f>
        <v/>
      </c>
      <c r="G911" s="81" t="inlineStr">
        <is>
          <t>Vendedor</t>
        </is>
      </c>
      <c r="H911" s="81" t="inlineStr">
        <is>
          <t>Vendedor</t>
        </is>
      </c>
      <c r="I911" s="83" t="n">
        <v>45401</v>
      </c>
      <c r="J911" s="83">
        <f>IFERROR(QUADRO[[#This Row],[ADMISSAO]]+29,"")</f>
        <v/>
      </c>
      <c r="K911" s="83">
        <f>IFERROR(QUADRO[[#This Row],[EXP.30]]+60,"")</f>
        <v/>
      </c>
      <c r="L911" s="51" t="inlineStr">
        <is>
          <t>PENDENTE</t>
        </is>
      </c>
      <c r="M911" s="829">
        <f>IFERROR(VLOOKUP(QUADRO[[#This Row],[F. REGISTRO]]&amp;QUADRO[[#This Row],[L.ATUAL]],REFERENCIA!D:E,2,FALSE),IF(QUADRO[[#This Row],[F. REGISTRO]]="Gerente",2500,""))</f>
        <v/>
      </c>
      <c r="N911" s="31" t="inlineStr">
        <is>
          <t>Itaú</t>
        </is>
      </c>
      <c r="O911" s="147" t="n">
        <v>7444</v>
      </c>
      <c r="P911" s="147" t="n">
        <v>45783</v>
      </c>
      <c r="Q911" s="147" t="n">
        <v>7</v>
      </c>
      <c r="R911" s="31" t="inlineStr">
        <is>
          <t>Corrente</t>
        </is>
      </c>
      <c r="S911" s="168" t="n"/>
      <c r="T911" s="147" t="n">
        <v>48985049460</v>
      </c>
      <c r="U911" s="84" t="n"/>
      <c r="V911" s="294" t="n"/>
      <c r="W911" s="294" t="n"/>
      <c r="X911" s="294" t="n"/>
      <c r="Y911" s="294" t="n"/>
      <c r="Z911" s="611" t="n"/>
    </row>
    <row r="912" hidden="1" ht="15" customHeight="1" s="490">
      <c r="A912" s="728" t="n">
        <v>1911</v>
      </c>
      <c r="B912" s="11" t="inlineStr">
        <is>
          <t>Inativo</t>
        </is>
      </c>
      <c r="C912" s="81" t="inlineStr">
        <is>
          <t xml:space="preserve">LUANA BEATRIZ NASCIMENTO DE OLIVEIRA </t>
        </is>
      </c>
      <c r="D912" s="82" t="inlineStr">
        <is>
          <t>503.462.918-60</t>
        </is>
      </c>
      <c r="E912" s="168" t="n">
        <v>9</v>
      </c>
      <c r="F912" s="389">
        <f>IFERROR(VLOOKUP(QUADRO[[#This Row],[L.ATUAL]],REFERENCIA!A:J,8,FALSE),"")</f>
        <v/>
      </c>
      <c r="G912" s="81" t="inlineStr">
        <is>
          <t>Vendedor</t>
        </is>
      </c>
      <c r="H912" s="81" t="inlineStr">
        <is>
          <t>Vendedor</t>
        </is>
      </c>
      <c r="I912" s="83" t="n">
        <v>45404</v>
      </c>
      <c r="J912" s="83">
        <f>IFERROR(QUADRO[[#This Row],[ADMISSAO]]+29,"")</f>
        <v/>
      </c>
      <c r="K912" s="83">
        <f>IFERROR(QUADRO[[#This Row],[EXP.30]]+60,"")</f>
        <v/>
      </c>
      <c r="L912" s="51" t="inlineStr">
        <is>
          <t>Ok</t>
        </is>
      </c>
      <c r="M912" s="829">
        <f>IFERROR(VLOOKUP(QUADRO[[#This Row],[F. REGISTRO]]&amp;QUADRO[[#This Row],[L.ATUAL]],REFERENCIA!D:E,2,FALSE),IF(QUADRO[[#This Row],[F. REGISTRO]]="Gerente",2500,""))</f>
        <v/>
      </c>
      <c r="N912" s="31" t="inlineStr">
        <is>
          <t>Itaú</t>
        </is>
      </c>
      <c r="O912" s="147" t="n">
        <v>4898</v>
      </c>
      <c r="P912" s="147" t="n">
        <v>36692</v>
      </c>
      <c r="Q912" s="147" t="n">
        <v>9</v>
      </c>
      <c r="R912" s="31" t="inlineStr">
        <is>
          <t>Corrente</t>
        </is>
      </c>
      <c r="S912" s="168" t="n"/>
      <c r="T912" s="147" t="n">
        <v>18991562025</v>
      </c>
      <c r="U912" s="84" t="n"/>
      <c r="V912" s="292" t="n"/>
      <c r="W912" s="293" t="n"/>
      <c r="X912" s="294" t="n"/>
      <c r="Y912" s="294" t="n"/>
      <c r="Z912" s="611" t="n"/>
    </row>
    <row r="913" customFormat="1" s="556">
      <c r="A913" s="424" t="n">
        <v>2236</v>
      </c>
      <c r="B913" s="554" t="inlineStr">
        <is>
          <t>Ativo</t>
        </is>
      </c>
      <c r="C913" s="424" t="inlineStr">
        <is>
          <t>BRUNA VITORIA DA SILVA TOLENTINO</t>
        </is>
      </c>
      <c r="D913" s="404" t="inlineStr">
        <is>
          <t>089.620.201-14</t>
        </is>
      </c>
      <c r="E913" s="424" t="n">
        <v>23</v>
      </c>
      <c r="F913" s="389">
        <f>IFERROR(VLOOKUP(QUADRO[[#This Row],[L.ATUAL]],REFERENCIA!A:J,8,FALSE),"")</f>
        <v/>
      </c>
      <c r="G913" s="424" t="inlineStr">
        <is>
          <t>VENDEDOR</t>
        </is>
      </c>
      <c r="H913" s="424" t="inlineStr">
        <is>
          <t>VENDEDOR</t>
        </is>
      </c>
      <c r="I913" s="406" t="n">
        <v>45623</v>
      </c>
      <c r="J913" s="406">
        <f>IFERROR(QUADRO[[#This Row],[ADMISSAO]]+29,"")</f>
        <v/>
      </c>
      <c r="K913" s="406">
        <f>IFERROR(QUADRO[[#This Row],[EXP.30]]+60,"")</f>
        <v/>
      </c>
      <c r="L913" s="343" t="inlineStr">
        <is>
          <t>OK</t>
        </is>
      </c>
      <c r="M913" s="827">
        <f>IFERROR(VLOOKUP(QUADRO[[#This Row],[F. REGISTRO]]&amp;QUADRO[[#This Row],[L.ATUAL]],REFERENCIA!D:E,2,FALSE),IF(QUADRO[[#This Row],[F. REGISTRO]]="Gerente",2500,""))</f>
        <v/>
      </c>
      <c r="N913" s="406" t="inlineStr">
        <is>
          <t>SANTANDER</t>
        </is>
      </c>
      <c r="O913" s="424" t="n">
        <v>4665</v>
      </c>
      <c r="P913" s="408" t="inlineStr">
        <is>
          <t>02001907</t>
        </is>
      </c>
      <c r="Q913" s="424" t="n">
        <v>2</v>
      </c>
      <c r="R913" s="424" t="inlineStr">
        <is>
          <t>CORRENTE</t>
        </is>
      </c>
      <c r="S913" s="424" t="inlineStr">
        <is>
          <t>CPF</t>
        </is>
      </c>
      <c r="T913" s="585" t="inlineStr">
        <is>
          <t>089.620.201-14</t>
        </is>
      </c>
      <c r="U913" s="560" t="inlineStr">
        <is>
          <t>brunavitoriatolEntino@gmail.com</t>
        </is>
      </c>
      <c r="V913" s="411" t="n">
        <v>67992746071</v>
      </c>
      <c r="W913" s="412" t="n">
        <v>37298</v>
      </c>
      <c r="X913" s="412" t="inlineStr">
        <is>
          <t>SIM</t>
        </is>
      </c>
      <c r="Y913" s="413" t="n"/>
      <c r="Z913" s="412" t="n"/>
    </row>
    <row r="914" hidden="1" ht="15" customHeight="1" s="490">
      <c r="A914" s="728" t="n">
        <v>1913</v>
      </c>
      <c r="B914" s="11" t="inlineStr">
        <is>
          <t>Inativo</t>
        </is>
      </c>
      <c r="C914" s="75" t="inlineStr">
        <is>
          <t>JOAO GUILHERME GOMES VIERA</t>
        </is>
      </c>
      <c r="D914" s="82" t="inlineStr">
        <is>
          <t>466.599.668-70</t>
        </is>
      </c>
      <c r="E914" s="168" t="n">
        <v>5</v>
      </c>
      <c r="F914" s="389">
        <f>IFERROR(VLOOKUP(QUADRO[[#This Row],[L.ATUAL]],REFERENCIA!A:J,8,FALSE),"")</f>
        <v/>
      </c>
      <c r="G914" s="81" t="inlineStr">
        <is>
          <t>Vendedor</t>
        </is>
      </c>
      <c r="H914" s="81" t="inlineStr">
        <is>
          <t>Vendedor</t>
        </is>
      </c>
      <c r="I914" s="83" t="n">
        <v>45405</v>
      </c>
      <c r="J914" s="83">
        <f>IFERROR(QUADRO[[#This Row],[ADMISSAO]]+29,"")</f>
        <v/>
      </c>
      <c r="K914" s="83">
        <f>IFERROR(QUADRO[[#This Row],[EXP.30]]+60,"")</f>
        <v/>
      </c>
      <c r="L914" s="77" t="inlineStr">
        <is>
          <t>ASSINAR</t>
        </is>
      </c>
      <c r="M914" s="829">
        <f>IFERROR(VLOOKUP(QUADRO[[#This Row],[F. REGISTRO]]&amp;QUADRO[[#This Row],[L.ATUAL]],REFERENCIA!D:E,2,FALSE),IF(QUADRO[[#This Row],[F. REGISTRO]]="Gerente",2500,""))</f>
        <v/>
      </c>
      <c r="N914" s="31" t="inlineStr">
        <is>
          <t>Itaú</t>
        </is>
      </c>
      <c r="O914" s="147" t="n">
        <v>1657</v>
      </c>
      <c r="P914" s="147" t="n">
        <v>47310</v>
      </c>
      <c r="Q914" s="147" t="n">
        <v>2</v>
      </c>
      <c r="R914" s="31" t="inlineStr">
        <is>
          <t>Corrente</t>
        </is>
      </c>
      <c r="S914" s="168" t="n"/>
      <c r="T914" s="168" t="n">
        <v>14991928166</v>
      </c>
      <c r="U914" s="84" t="n"/>
      <c r="V914" s="294" t="n"/>
      <c r="W914" s="294" t="n"/>
      <c r="X914" s="294" t="n"/>
      <c r="Y914" s="294" t="n"/>
      <c r="Z914" s="611" t="n"/>
    </row>
    <row r="915" hidden="1" ht="15" customHeight="1" s="490">
      <c r="A915" s="728" t="n">
        <v>1914</v>
      </c>
      <c r="B915" s="11" t="inlineStr">
        <is>
          <t>Inativo</t>
        </is>
      </c>
      <c r="C915" s="310" t="inlineStr">
        <is>
          <t>DANIELE TAVARES VASCONCELOS</t>
        </is>
      </c>
      <c r="D915" s="82" t="inlineStr">
        <is>
          <t>055.660.631-01</t>
        </is>
      </c>
      <c r="E915" s="168" t="n">
        <v>35</v>
      </c>
      <c r="F915" s="389">
        <f>IFERROR(VLOOKUP(QUADRO[[#This Row],[L.ATUAL]],REFERENCIA!A:J,8,FALSE),"")</f>
        <v/>
      </c>
      <c r="G915" s="81" t="inlineStr">
        <is>
          <t>Vendedor</t>
        </is>
      </c>
      <c r="H915" s="81" t="inlineStr">
        <is>
          <t>Trainee</t>
        </is>
      </c>
      <c r="I915" s="83" t="n">
        <v>45407</v>
      </c>
      <c r="J915" s="83">
        <f>IFERROR(QUADRO[[#This Row],[ADMISSAO]]+29,"")</f>
        <v/>
      </c>
      <c r="K915" s="83">
        <f>IFERROR(QUADRO[[#This Row],[EXP.30]]+60,"")</f>
        <v/>
      </c>
      <c r="L915" s="77" t="inlineStr">
        <is>
          <t>ASSINAR</t>
        </is>
      </c>
      <c r="M915" s="829">
        <f>IFERROR(VLOOKUP(QUADRO[[#This Row],[F. REGISTRO]]&amp;QUADRO[[#This Row],[L.ATUAL]],REFERENCIA!D:E,2,FALSE),IF(QUADRO[[#This Row],[F. REGISTRO]]="Gerente",2500,""))</f>
        <v/>
      </c>
      <c r="N915" s="54" t="inlineStr">
        <is>
          <t>SANTANDER</t>
        </is>
      </c>
      <c r="O915" s="147" t="n">
        <v>3932</v>
      </c>
      <c r="P915" s="232" t="inlineStr">
        <is>
          <t>02052625</t>
        </is>
      </c>
      <c r="Q915" s="147" t="n">
        <v>5</v>
      </c>
      <c r="R915" s="31" t="inlineStr">
        <is>
          <t>Corrente</t>
        </is>
      </c>
      <c r="S915" s="389" t="inlineStr">
        <is>
          <t>CPF</t>
        </is>
      </c>
      <c r="T915" s="168" t="inlineStr">
        <is>
          <t>0.5566063101</t>
        </is>
      </c>
      <c r="U915" s="151" t="inlineStr">
        <is>
          <t>danieletavaresvasconcelos@gmail.com</t>
        </is>
      </c>
      <c r="V915" s="295" t="inlineStr">
        <is>
          <t xml:space="preserve">(63)98115-7349 </t>
        </is>
      </c>
      <c r="W915" s="29" t="n">
        <v>35109</v>
      </c>
      <c r="X915" s="542" t="n"/>
      <c r="Y915" s="294" t="n"/>
      <c r="Z915" s="611" t="n"/>
    </row>
    <row r="916" hidden="1" ht="15" customHeight="1" s="490">
      <c r="A916" s="728" t="n">
        <v>1915</v>
      </c>
      <c r="B916" s="11" t="inlineStr">
        <is>
          <t>Inativo</t>
        </is>
      </c>
      <c r="C916" s="81" t="inlineStr">
        <is>
          <t>MONICA ROCHA BRITO</t>
        </is>
      </c>
      <c r="D916" s="82" t="inlineStr">
        <is>
          <t>702.773.696-90</t>
        </is>
      </c>
      <c r="E916" s="168" t="n">
        <v>33</v>
      </c>
      <c r="F916" s="389">
        <f>IFERROR(VLOOKUP(QUADRO[[#This Row],[L.ATUAL]],REFERENCIA!A:J,8,FALSE),"")</f>
        <v/>
      </c>
      <c r="G916" s="81" t="inlineStr">
        <is>
          <t>Vendedor</t>
        </is>
      </c>
      <c r="H916" s="81" t="inlineStr">
        <is>
          <t>Vendedor</t>
        </is>
      </c>
      <c r="I916" s="83" t="n">
        <v>45407</v>
      </c>
      <c r="J916" s="83">
        <f>IFERROR(QUADRO[[#This Row],[ADMISSAO]]+29,"")</f>
        <v/>
      </c>
      <c r="K916" s="83">
        <f>IFERROR(QUADRO[[#This Row],[EXP.30]]+60,"")</f>
        <v/>
      </c>
      <c r="L916" s="51" t="inlineStr">
        <is>
          <t>PENDENTE</t>
        </is>
      </c>
      <c r="M916" s="829">
        <f>IFERROR(VLOOKUP(QUADRO[[#This Row],[F. REGISTRO]]&amp;QUADRO[[#This Row],[L.ATUAL]],REFERENCIA!D:E,2,FALSE),IF(QUADRO[[#This Row],[F. REGISTRO]]="Gerente",2500,""))</f>
        <v/>
      </c>
      <c r="N916" s="31" t="inlineStr">
        <is>
          <t>Itaú</t>
        </is>
      </c>
      <c r="O916" s="147" t="n">
        <v>1611</v>
      </c>
      <c r="P916" s="147" t="n">
        <v>7188</v>
      </c>
      <c r="Q916" s="147" t="n">
        <v>7</v>
      </c>
      <c r="R916" s="31" t="inlineStr">
        <is>
          <t>Corrente</t>
        </is>
      </c>
      <c r="S916" s="168" t="n"/>
      <c r="T916" s="147" t="n">
        <v>34999958490</v>
      </c>
      <c r="U916" s="84" t="n"/>
      <c r="V916" s="294" t="n"/>
      <c r="W916" s="294" t="n"/>
      <c r="X916" s="294" t="n"/>
      <c r="Y916" s="294" t="n"/>
      <c r="Z916" s="611" t="n"/>
    </row>
    <row r="917" hidden="1" ht="15" customHeight="1" s="490">
      <c r="A917" s="728" t="n">
        <v>1916</v>
      </c>
      <c r="B917" s="11" t="inlineStr">
        <is>
          <t>Inativo</t>
        </is>
      </c>
      <c r="C917" s="81" t="inlineStr">
        <is>
          <t>RICARDO JOSE DE OLIVEIRA FILHO</t>
        </is>
      </c>
      <c r="D917" s="82" t="inlineStr">
        <is>
          <t>435.704.508-80</t>
        </is>
      </c>
      <c r="E917" s="168" t="n">
        <v>37</v>
      </c>
      <c r="F917" s="389">
        <f>IFERROR(VLOOKUP(QUADRO[[#This Row],[L.ATUAL]],REFERENCIA!A:J,8,FALSE),"")</f>
        <v/>
      </c>
      <c r="G917" s="81" t="inlineStr">
        <is>
          <t>Gerente</t>
        </is>
      </c>
      <c r="H917" s="81" t="inlineStr">
        <is>
          <t>Gerente</t>
        </is>
      </c>
      <c r="I917" s="83" t="n">
        <v>45412</v>
      </c>
      <c r="J917" s="83">
        <f>IFERROR(QUADRO[[#This Row],[ADMISSAO]]+29,"")</f>
        <v/>
      </c>
      <c r="K917" s="83">
        <f>IFERROR(QUADRO[[#This Row],[EXP.30]]+60,"")</f>
        <v/>
      </c>
      <c r="L917" s="51" t="inlineStr">
        <is>
          <t>OK</t>
        </is>
      </c>
      <c r="M917" s="829">
        <f>IFERROR(VLOOKUP(QUADRO[[#This Row],[F. REGISTRO]]&amp;QUADRO[[#This Row],[L.ATUAL]],REFERENCIA!D:E,2,FALSE),IF(QUADRO[[#This Row],[F. REGISTRO]]="Gerente",2500,""))</f>
        <v/>
      </c>
      <c r="N917" s="31" t="inlineStr">
        <is>
          <t>Itaú</t>
        </is>
      </c>
      <c r="O917" s="232" t="inlineStr">
        <is>
          <t>0774</t>
        </is>
      </c>
      <c r="P917" s="147" t="n">
        <v>95740</v>
      </c>
      <c r="Q917" s="147" t="n">
        <v>1</v>
      </c>
      <c r="R917" s="31" t="inlineStr">
        <is>
          <t>Corrente</t>
        </is>
      </c>
      <c r="S917" s="168" t="n"/>
      <c r="T917" s="168" t="inlineStr">
        <is>
          <t>11 932833254</t>
        </is>
      </c>
      <c r="U917" s="84" t="n"/>
      <c r="V917" s="294" t="n"/>
      <c r="W917" s="294" t="n"/>
      <c r="X917" s="294" t="n"/>
      <c r="Y917" s="294" t="n"/>
      <c r="Z917" s="611" t="n"/>
    </row>
    <row r="918">
      <c r="A918" s="116" t="n">
        <v>1907</v>
      </c>
      <c r="B918" s="194" t="inlineStr">
        <is>
          <t>Ativo</t>
        </is>
      </c>
      <c r="C918" s="81" t="inlineStr">
        <is>
          <t>TALYSSON DE ARAUJO DE SOUSA</t>
        </is>
      </c>
      <c r="D918" s="50" t="inlineStr">
        <is>
          <t>084.953.823-85</t>
        </is>
      </c>
      <c r="E918" s="389" t="n">
        <v>10</v>
      </c>
      <c r="F918" s="389">
        <f>IFERROR(VLOOKUP(QUADRO[[#This Row],[L.ATUAL]],REFERENCIA!A:J,8,FALSE),"")</f>
        <v/>
      </c>
      <c r="G918" s="27" t="inlineStr">
        <is>
          <t>VENDEDOR</t>
        </is>
      </c>
      <c r="H918" s="27" t="inlineStr">
        <is>
          <t>VENDEDOR</t>
        </is>
      </c>
      <c r="I918" s="29" t="n">
        <v>45383</v>
      </c>
      <c r="J918" s="83">
        <f>IFERROR(QUADRO[[#This Row],[ADMISSAO]]+29,"")</f>
        <v/>
      </c>
      <c r="K918" s="83">
        <f>IFERROR(QUADRO[[#This Row],[EXP.30]]+60,"")</f>
        <v/>
      </c>
      <c r="L918" s="77" t="inlineStr">
        <is>
          <t>OK</t>
        </is>
      </c>
      <c r="M918" s="822">
        <f>IFERROR(VLOOKUP(QUADRO[[#This Row],[F. REGISTRO]]&amp;QUADRO[[#This Row],[L.ATUAL]],REFERENCIA!D:E,2,FALSE),IF(QUADRO[[#This Row],[F. REGISTRO]]="Gerente",2500,""))</f>
        <v/>
      </c>
      <c r="N918" s="54" t="inlineStr">
        <is>
          <t>SANTANDER</t>
        </is>
      </c>
      <c r="O918" s="35" t="n">
        <v>771</v>
      </c>
      <c r="P918" s="389" t="n">
        <v>1022081</v>
      </c>
      <c r="Q918" s="389" t="n">
        <v>5</v>
      </c>
      <c r="R918" s="41" t="inlineStr">
        <is>
          <t>Corrente</t>
        </is>
      </c>
      <c r="S918" s="389" t="inlineStr">
        <is>
          <t xml:space="preserve">TELEFONE </t>
        </is>
      </c>
      <c r="T918" s="110" t="inlineStr">
        <is>
          <t>17 99682 5167</t>
        </is>
      </c>
      <c r="U918" s="503" t="inlineStr">
        <is>
          <t>talyssonaraujo1997@gmail.com</t>
        </is>
      </c>
      <c r="V918" s="63" t="inlineStr">
        <is>
          <t>17 99682 5167</t>
        </is>
      </c>
      <c r="W918" s="64" t="n">
        <v>35574</v>
      </c>
      <c r="X918" s="64" t="inlineStr">
        <is>
          <t>SIM</t>
        </is>
      </c>
      <c r="Y918" s="295" t="n"/>
      <c r="Z918" s="246" t="n"/>
    </row>
    <row r="919" hidden="1" ht="15" customHeight="1" s="490">
      <c r="A919" s="728" t="n">
        <v>1918</v>
      </c>
      <c r="B919" s="11" t="inlineStr">
        <is>
          <t>Inativo</t>
        </is>
      </c>
      <c r="C919" s="12" t="inlineStr">
        <is>
          <t>IURI ZORZI PASTORELLI</t>
        </is>
      </c>
      <c r="D919" s="82" t="inlineStr">
        <is>
          <t>430.452.258-29</t>
        </is>
      </c>
      <c r="E919" s="168" t="n">
        <v>5</v>
      </c>
      <c r="F919" s="389">
        <f>IFERROR(VLOOKUP(QUADRO[[#This Row],[L.ATUAL]],REFERENCIA!A:J,8,FALSE),"")</f>
        <v/>
      </c>
      <c r="G919" s="81" t="inlineStr">
        <is>
          <t>Vendedor</t>
        </is>
      </c>
      <c r="H919" s="81" t="inlineStr">
        <is>
          <t>Vendedor</t>
        </is>
      </c>
      <c r="I919" s="83" t="n">
        <v>45414</v>
      </c>
      <c r="J919" s="83">
        <f>IFERROR(QUADRO[[#This Row],[ADMISSAO]]+29,"")</f>
        <v/>
      </c>
      <c r="K919" s="83">
        <f>IFERROR(QUADRO[[#This Row],[EXP.30]]+60,"")</f>
        <v/>
      </c>
      <c r="L919" s="77" t="inlineStr">
        <is>
          <t>ASSINAR</t>
        </is>
      </c>
      <c r="M919" s="829">
        <f>IFERROR(VLOOKUP(QUADRO[[#This Row],[F. REGISTRO]]&amp;QUADRO[[#This Row],[L.ATUAL]],REFERENCIA!D:E,2,FALSE),IF(QUADRO[[#This Row],[F. REGISTRO]]="Gerente",2500,""))</f>
        <v/>
      </c>
      <c r="N919" s="31" t="inlineStr">
        <is>
          <t>Itaú</t>
        </is>
      </c>
      <c r="O919" s="147" t="inlineStr">
        <is>
          <t>Pendente</t>
        </is>
      </c>
      <c r="P919" s="147" t="n"/>
      <c r="Q919" s="147" t="n"/>
      <c r="R919" s="31" t="inlineStr">
        <is>
          <t>Corrente</t>
        </is>
      </c>
      <c r="S919" s="168" t="n"/>
      <c r="T919" s="168" t="n">
        <v>14991110828</v>
      </c>
      <c r="U919" s="84" t="n"/>
      <c r="Z919" s="610" t="n"/>
    </row>
    <row r="920" hidden="1" ht="15" customHeight="1" s="490">
      <c r="A920" s="728" t="n">
        <v>1919</v>
      </c>
      <c r="B920" s="11" t="inlineStr">
        <is>
          <t>Inativo</t>
        </is>
      </c>
      <c r="C920" s="310" t="inlineStr">
        <is>
          <t>MARCOS PAULO FAGUNDES LINS</t>
        </is>
      </c>
      <c r="D920" s="82" t="inlineStr">
        <is>
          <t>136.039.704-38</t>
        </is>
      </c>
      <c r="E920" s="168" t="n">
        <v>20</v>
      </c>
      <c r="F920" s="389">
        <f>IFERROR(VLOOKUP(QUADRO[[#This Row],[L.ATUAL]],REFERENCIA!A:J,8,FALSE),"")</f>
        <v/>
      </c>
      <c r="G920" s="81" t="inlineStr">
        <is>
          <t>Vendedor</t>
        </is>
      </c>
      <c r="H920" s="81" t="inlineStr">
        <is>
          <t>Vendedor</t>
        </is>
      </c>
      <c r="I920" s="83" t="n">
        <v>45419</v>
      </c>
      <c r="J920" s="83">
        <f>IFERROR(QUADRO[[#This Row],[ADMISSAO]]+29,"")</f>
        <v/>
      </c>
      <c r="K920" s="83">
        <f>IFERROR(QUADRO[[#This Row],[EXP.30]]+60,"")</f>
        <v/>
      </c>
      <c r="L920" s="77" t="inlineStr">
        <is>
          <t>OK</t>
        </is>
      </c>
      <c r="M920" s="829">
        <f>IFERROR(VLOOKUP(QUADRO[[#This Row],[F. REGISTRO]]&amp;QUADRO[[#This Row],[L.ATUAL]],REFERENCIA!D:E,2,FALSE),IF(QUADRO[[#This Row],[F. REGISTRO]]="Gerente",2500,""))</f>
        <v/>
      </c>
      <c r="N920" s="54" t="inlineStr">
        <is>
          <t>SANTANDER</t>
        </is>
      </c>
      <c r="O920" s="145" t="n">
        <v>157</v>
      </c>
      <c r="P920" s="232" t="n">
        <v>71051310</v>
      </c>
      <c r="Q920" s="147" t="n">
        <v>1</v>
      </c>
      <c r="R920" s="31" t="inlineStr">
        <is>
          <t>Corrente</t>
        </is>
      </c>
      <c r="S920" s="147" t="inlineStr">
        <is>
          <t>EMAIL</t>
        </is>
      </c>
      <c r="T920" s="225" t="inlineStr">
        <is>
          <t>marquesxvctt@gmail.com</t>
        </is>
      </c>
      <c r="U920" s="296" t="inlineStr">
        <is>
          <t>contate.marcoslins@gmail.com</t>
        </is>
      </c>
      <c r="V920" s="63" t="n"/>
      <c r="W920" s="64" t="n">
        <v>37760</v>
      </c>
      <c r="X920" s="64" t="n"/>
      <c r="Y920" s="295" t="n"/>
      <c r="Z920" s="611" t="n">
        <v>45663</v>
      </c>
    </row>
    <row r="921" hidden="1" ht="15" customHeight="1" s="490">
      <c r="A921" s="728" t="n">
        <v>1920</v>
      </c>
      <c r="B921" s="11" t="inlineStr">
        <is>
          <t>Inativo</t>
        </is>
      </c>
      <c r="C921" s="12" t="inlineStr">
        <is>
          <t>VANESSA RODRIGUES FILADELFO</t>
        </is>
      </c>
      <c r="D921" s="82" t="inlineStr">
        <is>
          <t>459.580.588-86</t>
        </is>
      </c>
      <c r="E921" s="168" t="n">
        <v>32</v>
      </c>
      <c r="F921" s="389">
        <f>IFERROR(VLOOKUP(QUADRO[[#This Row],[L.ATUAL]],REFERENCIA!A:J,8,FALSE),"")</f>
        <v/>
      </c>
      <c r="G921" s="81" t="inlineStr">
        <is>
          <t>Vendedor</t>
        </is>
      </c>
      <c r="H921" s="81" t="inlineStr">
        <is>
          <t>Vendedor</t>
        </is>
      </c>
      <c r="I921" s="83" t="n">
        <v>45419</v>
      </c>
      <c r="J921" s="83">
        <f>IFERROR(QUADRO[[#This Row],[ADMISSAO]]+29,"")</f>
        <v/>
      </c>
      <c r="K921" s="83">
        <f>IFERROR(QUADRO[[#This Row],[EXP.30]]+60,"")</f>
        <v/>
      </c>
      <c r="L921" s="51" t="inlineStr">
        <is>
          <t>OK</t>
        </is>
      </c>
      <c r="M921" s="829">
        <f>IFERROR(VLOOKUP(QUADRO[[#This Row],[F. REGISTRO]]&amp;QUADRO[[#This Row],[L.ATUAL]],REFERENCIA!D:E,2,FALSE),IF(QUADRO[[#This Row],[F. REGISTRO]]="Gerente",2500,""))</f>
        <v/>
      </c>
      <c r="N921" s="31" t="inlineStr">
        <is>
          <t>Itaú</t>
        </is>
      </c>
      <c r="O921" s="147" t="n">
        <v>1178</v>
      </c>
      <c r="P921" s="147" t="n">
        <v>61772</v>
      </c>
      <c r="Q921" s="147" t="n">
        <v>4</v>
      </c>
      <c r="R921" s="31" t="inlineStr">
        <is>
          <t>Corrente</t>
        </is>
      </c>
      <c r="S921" s="168" t="n"/>
      <c r="T921" s="168" t="inlineStr">
        <is>
          <t>459.580.588-86</t>
        </is>
      </c>
      <c r="U921" s="84" t="n"/>
      <c r="V921" s="124" t="n"/>
      <c r="W921" s="93" t="n"/>
      <c r="X921" s="294" t="n"/>
      <c r="Y921" s="294" t="n"/>
      <c r="Z921" s="611" t="n"/>
    </row>
    <row r="922" hidden="1" ht="15" customHeight="1" s="490">
      <c r="A922" s="728" t="n">
        <v>1921</v>
      </c>
      <c r="B922" s="11" t="inlineStr">
        <is>
          <t>Inativo</t>
        </is>
      </c>
      <c r="C922" s="12" t="inlineStr">
        <is>
          <t>ANA JULIA RODRIGUES</t>
        </is>
      </c>
      <c r="D922" s="82" t="inlineStr">
        <is>
          <t>057.119.041-32</t>
        </is>
      </c>
      <c r="E922" s="168" t="n">
        <v>35</v>
      </c>
      <c r="F922" s="389">
        <f>IFERROR(VLOOKUP(QUADRO[[#This Row],[L.ATUAL]],REFERENCIA!A:J,8,FALSE),"")</f>
        <v/>
      </c>
      <c r="G922" s="81" t="inlineStr">
        <is>
          <t>Vendedor</t>
        </is>
      </c>
      <c r="H922" s="81" t="inlineStr">
        <is>
          <t>Vendedor</t>
        </is>
      </c>
      <c r="I922" s="83" t="n">
        <v>45419</v>
      </c>
      <c r="J922" s="83">
        <f>IFERROR(QUADRO[[#This Row],[ADMISSAO]]+29,"")</f>
        <v/>
      </c>
      <c r="K922" s="83">
        <f>IFERROR(QUADRO[[#This Row],[EXP.30]]+60,"")</f>
        <v/>
      </c>
      <c r="L922" s="77" t="inlineStr">
        <is>
          <t>ASSINAR</t>
        </is>
      </c>
      <c r="M922" s="829">
        <f>IFERROR(VLOOKUP(QUADRO[[#This Row],[F. REGISTRO]]&amp;QUADRO[[#This Row],[L.ATUAL]],REFERENCIA!D:E,2,FALSE),IF(QUADRO[[#This Row],[F. REGISTRO]]="Gerente",2500,""))</f>
        <v/>
      </c>
      <c r="N922" s="31" t="inlineStr">
        <is>
          <t>Itaú</t>
        </is>
      </c>
      <c r="O922" s="147" t="n"/>
      <c r="P922" s="147" t="n"/>
      <c r="Q922" s="147" t="n"/>
      <c r="R922" s="31" t="inlineStr">
        <is>
          <t>Corrente</t>
        </is>
      </c>
      <c r="S922" s="168" t="n"/>
      <c r="T922" s="168" t="n">
        <v>7778529181</v>
      </c>
      <c r="U922" s="84" t="n"/>
      <c r="V922" s="294" t="n"/>
      <c r="W922" s="294" t="n"/>
      <c r="X922" s="294" t="n"/>
      <c r="Y922" s="294" t="n"/>
      <c r="Z922" s="611" t="n"/>
    </row>
    <row r="923" hidden="1" ht="15" customHeight="1" s="490">
      <c r="A923" s="728" t="n">
        <v>1922</v>
      </c>
      <c r="B923" s="11" t="inlineStr">
        <is>
          <t>Inativo</t>
        </is>
      </c>
      <c r="C923" s="12" t="inlineStr">
        <is>
          <t>ANDRESSA PEREIRA ISMERIM</t>
        </is>
      </c>
      <c r="D923" s="82" t="inlineStr">
        <is>
          <t>446.536.078-93</t>
        </is>
      </c>
      <c r="E923" s="168" t="n">
        <v>1</v>
      </c>
      <c r="F923" s="389">
        <f>IFERROR(VLOOKUP(QUADRO[[#This Row],[L.ATUAL]],REFERENCIA!A:J,8,FALSE),"")</f>
        <v/>
      </c>
      <c r="G923" s="81" t="inlineStr">
        <is>
          <t>Caixa</t>
        </is>
      </c>
      <c r="H923" s="81" t="inlineStr">
        <is>
          <t>Caixa</t>
        </is>
      </c>
      <c r="I923" s="83" t="n">
        <v>45419</v>
      </c>
      <c r="J923" s="83">
        <f>IFERROR(QUADRO[[#This Row],[ADMISSAO]]+29,"")</f>
        <v/>
      </c>
      <c r="K923" s="83">
        <f>IFERROR(QUADRO[[#This Row],[EXP.30]]+60,"")</f>
        <v/>
      </c>
      <c r="L923" s="77" t="inlineStr">
        <is>
          <t>ASSINAR</t>
        </is>
      </c>
      <c r="M923" s="829">
        <f>IFERROR(VLOOKUP(QUADRO[[#This Row],[F. REGISTRO]]&amp;QUADRO[[#This Row],[L.ATUAL]],REFERENCIA!D:E,2,FALSE),IF(QUADRO[[#This Row],[F. REGISTRO]]="Gerente",2500,""))</f>
        <v/>
      </c>
      <c r="N923" s="31" t="inlineStr">
        <is>
          <t>Itaú</t>
        </is>
      </c>
      <c r="O923" s="232" t="inlineStr">
        <is>
          <t>0513</t>
        </is>
      </c>
      <c r="P923" s="147" t="n">
        <v>96102</v>
      </c>
      <c r="Q923" s="147" t="n">
        <v>9</v>
      </c>
      <c r="R923" s="31" t="inlineStr">
        <is>
          <t>Corrente</t>
        </is>
      </c>
      <c r="S923" s="168" t="n"/>
      <c r="T923" s="168" t="inlineStr">
        <is>
          <t>446.536.078-93</t>
        </is>
      </c>
      <c r="U923" s="84" t="n"/>
      <c r="V923" s="124" t="n"/>
      <c r="W923" s="93" t="n"/>
      <c r="X923" s="294" t="n"/>
      <c r="Y923" s="294" t="n"/>
      <c r="Z923" s="611" t="n"/>
    </row>
    <row r="924" hidden="1" ht="15" customHeight="1" s="490">
      <c r="A924" s="728" t="n">
        <v>1923</v>
      </c>
      <c r="B924" s="11" t="inlineStr">
        <is>
          <t>Inativo</t>
        </is>
      </c>
      <c r="C924" s="12" t="inlineStr">
        <is>
          <t>PEDRO VITOR OLIVEIRA RODRIGUES</t>
        </is>
      </c>
      <c r="D924" s="82" t="inlineStr">
        <is>
          <t>118.402.796-05</t>
        </is>
      </c>
      <c r="E924" s="168" t="n">
        <v>10</v>
      </c>
      <c r="F924" s="389">
        <f>IFERROR(VLOOKUP(QUADRO[[#This Row],[L.ATUAL]],REFERENCIA!A:J,8,FALSE),"")</f>
        <v/>
      </c>
      <c r="G924" s="81" t="inlineStr">
        <is>
          <t>Vendedor</t>
        </is>
      </c>
      <c r="H924" s="81" t="inlineStr">
        <is>
          <t>Vendedor</t>
        </is>
      </c>
      <c r="I924" s="83" t="n">
        <v>45419</v>
      </c>
      <c r="J924" s="83">
        <f>IFERROR(QUADRO[[#This Row],[ADMISSAO]]+29,"")</f>
        <v/>
      </c>
      <c r="K924" s="83">
        <f>IFERROR(QUADRO[[#This Row],[EXP.30]]+60,"")</f>
        <v/>
      </c>
      <c r="L924" s="77" t="inlineStr">
        <is>
          <t>ASSINAR</t>
        </is>
      </c>
      <c r="M924" s="829">
        <f>IFERROR(VLOOKUP(QUADRO[[#This Row],[F. REGISTRO]]&amp;QUADRO[[#This Row],[L.ATUAL]],REFERENCIA!D:E,2,FALSE),IF(QUADRO[[#This Row],[F. REGISTRO]]="Gerente",2500,""))</f>
        <v/>
      </c>
      <c r="N924" s="31" t="inlineStr">
        <is>
          <t>Itaú</t>
        </is>
      </c>
      <c r="O924" s="232" t="inlineStr">
        <is>
          <t>0502</t>
        </is>
      </c>
      <c r="P924" s="147" t="n">
        <v>58730</v>
      </c>
      <c r="Q924" s="147" t="n">
        <v>6</v>
      </c>
      <c r="R924" s="31" t="inlineStr">
        <is>
          <t>Corrente</t>
        </is>
      </c>
      <c r="S924" s="168" t="n"/>
      <c r="T924" s="168" t="n">
        <v>11840279605</v>
      </c>
      <c r="U924" s="84" t="n"/>
      <c r="Z924" s="610" t="n"/>
    </row>
    <row r="925" hidden="1" s="490">
      <c r="A925" s="116" t="n">
        <v>1912</v>
      </c>
      <c r="B925" s="605" t="inlineStr">
        <is>
          <t>Inativo</t>
        </is>
      </c>
      <c r="C925" s="75" t="inlineStr">
        <is>
          <t>RAYANE RAFAELI CANDIDO SILVA</t>
        </is>
      </c>
      <c r="D925" s="126" t="inlineStr">
        <is>
          <t>452.536.948-54</t>
        </is>
      </c>
      <c r="E925" s="389" t="n">
        <v>15</v>
      </c>
      <c r="F925" s="389">
        <f>IFERROR(VLOOKUP(QUADRO[[#This Row],[L.ATUAL]],REFERENCIA!A:J,8,FALSE),"")</f>
        <v/>
      </c>
      <c r="G925" s="75" t="inlineStr">
        <is>
          <t>VENDEDOR</t>
        </is>
      </c>
      <c r="H925" s="75" t="inlineStr">
        <is>
          <t>VENDEDOR</t>
        </is>
      </c>
      <c r="I925" s="54" t="n">
        <v>45395</v>
      </c>
      <c r="J925" s="54">
        <f>IFERROR(QUADRO[[#This Row],[ADMISSAO]]+29,"")</f>
        <v/>
      </c>
      <c r="K925" s="54">
        <f>IFERROR(QUADRO[[#This Row],[EXP.30]]+60,"")</f>
        <v/>
      </c>
      <c r="L925" s="77" t="inlineStr">
        <is>
          <t>OK</t>
        </is>
      </c>
      <c r="M925" s="847">
        <f>IFERROR(VLOOKUP(QUADRO[[#This Row],[F. REGISTRO]]&amp;QUADRO[[#This Row],[L.ATUAL]],REFERENCIA!D:E,2,FALSE),IF(QUADRO[[#This Row],[F. REGISTRO]]="Gerente",2500,""))</f>
        <v/>
      </c>
      <c r="N925" s="54" t="inlineStr">
        <is>
          <t>SANTANDER</t>
        </is>
      </c>
      <c r="O925" s="116" t="n">
        <v>3812</v>
      </c>
      <c r="P925" s="182" t="n">
        <v>2010045</v>
      </c>
      <c r="Q925" s="116" t="n">
        <v>2</v>
      </c>
      <c r="R925" s="41" t="inlineStr">
        <is>
          <t>Corrente</t>
        </is>
      </c>
      <c r="S925" s="389" t="inlineStr">
        <is>
          <t>CPF</t>
        </is>
      </c>
      <c r="T925" s="389" t="inlineStr">
        <is>
          <t>452.536.948-54</t>
        </is>
      </c>
      <c r="U925" s="503" t="inlineStr">
        <is>
          <t>rayanEcandido558@gmail.com</t>
        </is>
      </c>
      <c r="V925" s="63" t="n"/>
      <c r="W925" s="64" t="n">
        <v>38132</v>
      </c>
      <c r="X925" s="64" t="inlineStr">
        <is>
          <t>SIM</t>
        </is>
      </c>
      <c r="Y925" s="295" t="n"/>
      <c r="Z925" s="412" t="n"/>
    </row>
    <row r="926" hidden="1" ht="15" customHeight="1" s="490">
      <c r="A926" s="728" t="n">
        <v>1925</v>
      </c>
      <c r="B926" s="11" t="inlineStr">
        <is>
          <t>Inativo</t>
        </is>
      </c>
      <c r="C926" s="297" t="inlineStr">
        <is>
          <t>GABRIEL RIBEIRO PETRACHIN FABRICIO</t>
        </is>
      </c>
      <c r="D926" s="82" t="inlineStr">
        <is>
          <t>479.498.978-48</t>
        </is>
      </c>
      <c r="E926" s="168" t="n">
        <v>15</v>
      </c>
      <c r="F926" s="389">
        <f>IFERROR(VLOOKUP(QUADRO[[#This Row],[L.ATUAL]],REFERENCIA!A:J,8,FALSE),"")</f>
        <v/>
      </c>
      <c r="G926" s="81" t="inlineStr">
        <is>
          <t>Gerente</t>
        </is>
      </c>
      <c r="H926" s="81" t="inlineStr">
        <is>
          <t>Gerente</t>
        </is>
      </c>
      <c r="I926" s="83" t="n">
        <v>45421</v>
      </c>
      <c r="J926" s="83">
        <f>IFERROR(QUADRO[[#This Row],[ADMISSAO]]+29,"")</f>
        <v/>
      </c>
      <c r="K926" s="83">
        <f>IFERROR(QUADRO[[#This Row],[EXP.30]]+60,"")</f>
        <v/>
      </c>
      <c r="L926" s="77" t="inlineStr">
        <is>
          <t>ASSINAR</t>
        </is>
      </c>
      <c r="M926" s="829">
        <f>IFERROR(VLOOKUP(QUADRO[[#This Row],[F. REGISTRO]]&amp;QUADRO[[#This Row],[L.ATUAL]],REFERENCIA!D:E,2,FALSE),IF(QUADRO[[#This Row],[F. REGISTRO]]="Gerente",2500,""))</f>
        <v/>
      </c>
      <c r="N926" s="31" t="inlineStr">
        <is>
          <t>Itaú</t>
        </is>
      </c>
      <c r="O926" s="147" t="n">
        <v>5718</v>
      </c>
      <c r="P926" s="147" t="n">
        <v>89500</v>
      </c>
      <c r="Q926" s="147" t="n">
        <v>0</v>
      </c>
      <c r="R926" s="31" t="inlineStr">
        <is>
          <t>Corrente</t>
        </is>
      </c>
      <c r="S926" s="168" t="n"/>
      <c r="T926" s="168" t="n">
        <v>47949897848</v>
      </c>
      <c r="U926" s="84" t="n"/>
      <c r="Z926" s="610" t="n"/>
    </row>
    <row r="927" hidden="1" ht="15" customHeight="1" s="490">
      <c r="A927" s="728" t="n">
        <v>1926</v>
      </c>
      <c r="B927" s="11" t="inlineStr">
        <is>
          <t>Inativo</t>
        </is>
      </c>
      <c r="C927" s="75" t="inlineStr">
        <is>
          <t>LUIZ HENRIQUE DA SILVA LIMA</t>
        </is>
      </c>
      <c r="D927" s="126" t="inlineStr">
        <is>
          <t>707.795.671-70</t>
        </is>
      </c>
      <c r="E927" s="389" t="n">
        <v>38</v>
      </c>
      <c r="F927" s="389">
        <f>IFERROR(VLOOKUP(QUADRO[[#This Row],[L.ATUAL]],REFERENCIA!A:J,8,FALSE),"")</f>
        <v/>
      </c>
      <c r="G927" s="75" t="inlineStr">
        <is>
          <t>Vendedor</t>
        </is>
      </c>
      <c r="H927" s="81" t="inlineStr">
        <is>
          <t>Vendedor</t>
        </is>
      </c>
      <c r="I927" s="83" t="n"/>
      <c r="J927" s="83">
        <f>IFERROR(QUADRO[[#This Row],[ADMISSAO]]+29,"")</f>
        <v/>
      </c>
      <c r="K927" s="83">
        <f>IFERROR(QUADRO[[#This Row],[EXP.30]]+60,"")</f>
        <v/>
      </c>
      <c r="L927" s="51" t="inlineStr">
        <is>
          <t>OK</t>
        </is>
      </c>
      <c r="M927" s="830">
        <f>IFERROR(VLOOKUP(QUADRO[[#This Row],[F. REGISTRO]]&amp;QUADRO[[#This Row],[L.ATUAL]],REFERENCIA!D:E,2,FALSE),IF(QUADRO[[#This Row],[F. REGISTRO]]="Gerente",2500,""))</f>
        <v/>
      </c>
      <c r="N927" s="31" t="inlineStr">
        <is>
          <t>Itaú</t>
        </is>
      </c>
      <c r="O927" s="147" t="n">
        <v>4168</v>
      </c>
      <c r="P927" s="147" t="n">
        <v>2013755</v>
      </c>
      <c r="Q927" s="147" t="n">
        <v>8</v>
      </c>
      <c r="R927" s="31" t="inlineStr">
        <is>
          <t>Corrente</t>
        </is>
      </c>
      <c r="S927" s="168" t="inlineStr">
        <is>
          <t>CPF</t>
        </is>
      </c>
      <c r="T927" s="147" t="inlineStr">
        <is>
          <t>707.795.671-70</t>
        </is>
      </c>
      <c r="U927" s="250" t="n"/>
      <c r="V927" s="292" t="n"/>
      <c r="W927" s="293" t="n"/>
      <c r="X927" s="294" t="n"/>
      <c r="Y927" s="294" t="n"/>
      <c r="Z927" s="610" t="n"/>
    </row>
    <row r="928" customFormat="1" s="556">
      <c r="A928" s="424" t="n">
        <v>1053</v>
      </c>
      <c r="B928" s="554" t="inlineStr">
        <is>
          <t>Ativo</t>
        </is>
      </c>
      <c r="C928" s="571" t="inlineStr">
        <is>
          <t>LEANDERSON MENDOZA VARGAS</t>
        </is>
      </c>
      <c r="D928" s="555" t="inlineStr">
        <is>
          <t>069.439.431-97</t>
        </is>
      </c>
      <c r="E928" s="723" t="n">
        <v>25</v>
      </c>
      <c r="F928" s="389">
        <f>IFERROR(VLOOKUP(QUADRO[[#This Row],[L.ATUAL]],REFERENCIA!A:J,8,FALSE),"")</f>
        <v/>
      </c>
      <c r="G928" s="186" t="inlineStr">
        <is>
          <t>GERENTE</t>
        </is>
      </c>
      <c r="H928" s="186" t="inlineStr">
        <is>
          <t>GERENTE</t>
        </is>
      </c>
      <c r="I928" s="552" t="n">
        <v>44504</v>
      </c>
      <c r="J928" s="552">
        <f>IFERROR(QUADRO[[#This Row],[ADMISSAO]]+29,"")</f>
        <v/>
      </c>
      <c r="K928" s="552">
        <f>IFERROR(QUADRO[[#This Row],[EXP.30]]+60,"")</f>
        <v/>
      </c>
      <c r="L928" s="343" t="inlineStr">
        <is>
          <t>OK</t>
        </is>
      </c>
      <c r="M928" s="826">
        <f>IFERROR(VLOOKUP(QUADRO[[#This Row],[F. REGISTRO]]&amp;QUADRO[[#This Row],[L.ATUAL]],REFERENCIA!D:E,2,FALSE),IF(QUADRO[[#This Row],[F. REGISTRO]]="Gerente",2500,""))</f>
        <v/>
      </c>
      <c r="N928" s="406" t="inlineStr">
        <is>
          <t>SANTANDER</t>
        </is>
      </c>
      <c r="O928" s="723" t="inlineStr">
        <is>
          <t>SEM REGISTRO</t>
        </is>
      </c>
      <c r="P928" s="723" t="inlineStr">
        <is>
          <t>SEM REGISTRO</t>
        </is>
      </c>
      <c r="Q928" s="723" t="n"/>
      <c r="R928" s="573" t="inlineStr">
        <is>
          <t>Corrente</t>
        </is>
      </c>
      <c r="S928" s="723" t="inlineStr">
        <is>
          <t>TELEFONE</t>
        </is>
      </c>
      <c r="T928" s="723" t="inlineStr">
        <is>
          <t>(67) 99814-5846</t>
        </is>
      </c>
      <c r="U928" s="105" t="n"/>
      <c r="V928" s="411" t="n"/>
      <c r="W928" s="412" t="n">
        <v>36208</v>
      </c>
      <c r="X928" s="412" t="inlineStr">
        <is>
          <t>NAO</t>
        </is>
      </c>
      <c r="Y928" s="413" t="n"/>
      <c r="Z928" s="412" t="n"/>
    </row>
    <row r="929" hidden="1" ht="15" customHeight="1" s="490">
      <c r="A929" s="728" t="n">
        <v>1928</v>
      </c>
      <c r="B929" s="11" t="inlineStr">
        <is>
          <t>Inativo</t>
        </is>
      </c>
      <c r="C929" s="81" t="inlineStr">
        <is>
          <t>CAIO RUAN DE LIMA BARBOSA</t>
        </is>
      </c>
      <c r="D929" s="82" t="inlineStr">
        <is>
          <t>441.672.188-95</t>
        </is>
      </c>
      <c r="E929" s="168" t="n">
        <v>2</v>
      </c>
      <c r="F929" s="389">
        <f>IFERROR(VLOOKUP(QUADRO[[#This Row],[L.ATUAL]],REFERENCIA!A:J,8,FALSE),"")</f>
        <v/>
      </c>
      <c r="G929" s="81" t="inlineStr">
        <is>
          <t>Vendedor</t>
        </is>
      </c>
      <c r="H929" s="81" t="inlineStr">
        <is>
          <t>Vendedor</t>
        </is>
      </c>
      <c r="I929" s="83" t="n">
        <v>45422</v>
      </c>
      <c r="J929" s="83">
        <f>IFERROR(QUADRO[[#This Row],[ADMISSAO]]+29,"")</f>
        <v/>
      </c>
      <c r="K929" s="83">
        <f>IFERROR(QUADRO[[#This Row],[EXP.30]]+60,"")</f>
        <v/>
      </c>
      <c r="L929" s="77" t="inlineStr">
        <is>
          <t>ASSINAR</t>
        </is>
      </c>
      <c r="M929" s="829">
        <f>IFERROR(VLOOKUP(QUADRO[[#This Row],[F. REGISTRO]]&amp;QUADRO[[#This Row],[L.ATUAL]],REFERENCIA!D:E,2,FALSE),IF(QUADRO[[#This Row],[F. REGISTRO]]="Gerente",2500,""))</f>
        <v/>
      </c>
      <c r="N929" s="31" t="inlineStr">
        <is>
          <t>Itaú</t>
        </is>
      </c>
      <c r="O929" s="147" t="n">
        <v>1586</v>
      </c>
      <c r="P929" s="147" t="n">
        <v>52360</v>
      </c>
      <c r="Q929" s="147" t="n">
        <v>5</v>
      </c>
      <c r="R929" s="31" t="inlineStr">
        <is>
          <t>Corrente</t>
        </is>
      </c>
      <c r="S929" s="168" t="n"/>
      <c r="T929" s="287" t="inlineStr">
        <is>
          <t>CAIORUAN1910@GMAIL.COM</t>
        </is>
      </c>
      <c r="U929" s="84" t="n"/>
      <c r="V929" s="301" t="n"/>
      <c r="W929" s="302" t="n"/>
      <c r="Z929" s="610" t="n"/>
    </row>
    <row r="930" hidden="1" ht="15" customHeight="1" s="490">
      <c r="A930" s="728" t="n">
        <v>1929</v>
      </c>
      <c r="B930" s="194" t="inlineStr">
        <is>
          <t>Inativo</t>
        </is>
      </c>
      <c r="C930" s="12" t="inlineStr">
        <is>
          <t>ROBERT VINICIUS DA SILVA MEDEIROS</t>
        </is>
      </c>
      <c r="D930" s="82" t="inlineStr">
        <is>
          <t>495.452.738-44</t>
        </is>
      </c>
      <c r="E930" s="168" t="n">
        <v>11</v>
      </c>
      <c r="F930" s="389">
        <f>IFERROR(VLOOKUP(QUADRO[[#This Row],[L.ATUAL]],REFERENCIA!A:J,8,FALSE),"")</f>
        <v/>
      </c>
      <c r="G930" s="81" t="inlineStr">
        <is>
          <t>Vendedor</t>
        </is>
      </c>
      <c r="H930" s="81" t="inlineStr">
        <is>
          <t>Vendedor</t>
        </is>
      </c>
      <c r="I930" s="83" t="n">
        <v>45421</v>
      </c>
      <c r="J930" s="83">
        <f>IFERROR(QUADRO[[#This Row],[ADMISSAO]]+29,"")</f>
        <v/>
      </c>
      <c r="K930" s="83">
        <f>IFERROR(QUADRO[[#This Row],[EXP.30]]+60,"")</f>
        <v/>
      </c>
      <c r="L930" s="298" t="inlineStr">
        <is>
          <t>OK</t>
        </is>
      </c>
      <c r="M930" s="829">
        <f>IFERROR(VLOOKUP(QUADRO[[#This Row],[F. REGISTRO]]&amp;QUADRO[[#This Row],[L.ATUAL]],REFERENCIA!D:E,2,FALSE),IF(QUADRO[[#This Row],[F. REGISTRO]]="Gerente",2500,""))</f>
        <v/>
      </c>
      <c r="N930" s="54" t="inlineStr">
        <is>
          <t>SANTANDER</t>
        </is>
      </c>
      <c r="O930" s="145" t="n">
        <v>1358</v>
      </c>
      <c r="P930" s="147" t="n">
        <v>1013212</v>
      </c>
      <c r="Q930" s="147" t="n">
        <v>3</v>
      </c>
      <c r="R930" s="31" t="inlineStr">
        <is>
          <t>Corrente</t>
        </is>
      </c>
      <c r="S930" s="389" t="inlineStr">
        <is>
          <t>CPF</t>
        </is>
      </c>
      <c r="T930" s="168" t="inlineStr">
        <is>
          <t>495.452.738-44</t>
        </is>
      </c>
      <c r="U930" s="151" t="inlineStr">
        <is>
          <t>Contato.robertvinicius@outlook.com.br</t>
        </is>
      </c>
      <c r="V930" s="63" t="n"/>
      <c r="W930" s="64" t="n">
        <v>37559</v>
      </c>
      <c r="X930" s="64" t="n"/>
      <c r="Y930" s="295" t="n"/>
      <c r="Z930" s="246" t="n">
        <v>45670</v>
      </c>
    </row>
    <row r="931" hidden="1" ht="15" customHeight="1" s="490">
      <c r="A931" s="728" t="n">
        <v>1930</v>
      </c>
      <c r="B931" s="11" t="inlineStr">
        <is>
          <t>Inativo</t>
        </is>
      </c>
      <c r="C931" s="12" t="inlineStr">
        <is>
          <t>EDSON FILLIPE DOS SANTOS PEREIRA</t>
        </is>
      </c>
      <c r="D931" s="82" t="inlineStr">
        <is>
          <t>120.858.606-80</t>
        </is>
      </c>
      <c r="E931" s="168" t="n">
        <v>31</v>
      </c>
      <c r="F931" s="389">
        <f>IFERROR(VLOOKUP(QUADRO[[#This Row],[L.ATUAL]],REFERENCIA!A:J,8,FALSE),"")</f>
        <v/>
      </c>
      <c r="G931" s="81" t="inlineStr">
        <is>
          <t>Vendedor</t>
        </is>
      </c>
      <c r="H931" s="81" t="inlineStr">
        <is>
          <t>Vendedor</t>
        </is>
      </c>
      <c r="I931" s="83" t="n">
        <v>45425</v>
      </c>
      <c r="J931" s="83">
        <f>IFERROR(QUADRO[[#This Row],[ADMISSAO]]+29,"")</f>
        <v/>
      </c>
      <c r="K931" s="83">
        <f>IFERROR(QUADRO[[#This Row],[EXP.30]]+60,"")</f>
        <v/>
      </c>
      <c r="L931" s="77" t="inlineStr">
        <is>
          <t>ASSINAR</t>
        </is>
      </c>
      <c r="M931" s="829">
        <f>IFERROR(VLOOKUP(QUADRO[[#This Row],[F. REGISTRO]]&amp;QUADRO[[#This Row],[L.ATUAL]],REFERENCIA!D:E,2,FALSE),IF(QUADRO[[#This Row],[F. REGISTRO]]="Gerente",2500,""))</f>
        <v/>
      </c>
      <c r="N931" s="54" t="inlineStr">
        <is>
          <t>SANTANDER</t>
        </is>
      </c>
      <c r="O931" s="147" t="n">
        <v>3476</v>
      </c>
      <c r="P931" s="232" t="n">
        <v>71372821</v>
      </c>
      <c r="Q931" s="147" t="n">
        <v>3</v>
      </c>
      <c r="R931" s="31" t="inlineStr">
        <is>
          <t>salario</t>
        </is>
      </c>
      <c r="S931" s="147" t="inlineStr">
        <is>
          <t>EMAIL</t>
        </is>
      </c>
      <c r="T931" s="225" t="inlineStr">
        <is>
          <t>edsonfpereia@outlook.com</t>
        </is>
      </c>
      <c r="U931" s="84" t="n"/>
      <c r="V931" s="299" t="n"/>
      <c r="W931" s="300" t="n">
        <v>33846</v>
      </c>
      <c r="X931" s="542" t="n"/>
      <c r="Y931" s="283" t="n"/>
      <c r="Z931" s="611" t="n"/>
    </row>
    <row r="932" hidden="1" ht="15" customHeight="1" s="490">
      <c r="A932" s="728" t="n">
        <v>1931</v>
      </c>
      <c r="B932" s="11" t="inlineStr">
        <is>
          <t>Inativo</t>
        </is>
      </c>
      <c r="C932" s="12" t="inlineStr">
        <is>
          <t>GABRIEL FELIPE HIDALGO NUNES</t>
        </is>
      </c>
      <c r="D932" s="82" t="inlineStr">
        <is>
          <t>479.503.738-81</t>
        </is>
      </c>
      <c r="E932" s="168" t="n">
        <v>22</v>
      </c>
      <c r="F932" s="389">
        <f>IFERROR(VLOOKUP(QUADRO[[#This Row],[L.ATUAL]],REFERENCIA!A:J,8,FALSE),"")</f>
        <v/>
      </c>
      <c r="G932" s="81" t="inlineStr">
        <is>
          <t>Vendedor</t>
        </is>
      </c>
      <c r="H932" s="81" t="inlineStr">
        <is>
          <t>Vendedor</t>
        </is>
      </c>
      <c r="I932" s="83" t="n">
        <v>45425</v>
      </c>
      <c r="J932" s="83">
        <f>IFERROR(QUADRO[[#This Row],[ADMISSAO]]+29,"")</f>
        <v/>
      </c>
      <c r="K932" s="83">
        <f>IFERROR(QUADRO[[#This Row],[EXP.30]]+60,"")</f>
        <v/>
      </c>
      <c r="L932" s="51" t="inlineStr">
        <is>
          <t>Sem registro</t>
        </is>
      </c>
      <c r="M932" s="829">
        <f>IFERROR(VLOOKUP(QUADRO[[#This Row],[F. REGISTRO]]&amp;QUADRO[[#This Row],[L.ATUAL]],REFERENCIA!D:E,2,FALSE),IF(QUADRO[[#This Row],[F. REGISTRO]]="Gerente",2500,""))</f>
        <v/>
      </c>
      <c r="N932" s="31" t="inlineStr">
        <is>
          <t>Itaú</t>
        </is>
      </c>
      <c r="O932" s="147" t="n"/>
      <c r="P932" s="147" t="n"/>
      <c r="Q932" s="147" t="n"/>
      <c r="R932" s="31" t="inlineStr">
        <is>
          <t>Corrente</t>
        </is>
      </c>
      <c r="S932" s="168" t="n"/>
      <c r="T932" s="168" t="n"/>
      <c r="U932" s="84" t="n"/>
      <c r="V932" s="294" t="n"/>
      <c r="W932" s="294" t="n"/>
      <c r="X932" s="294" t="n"/>
      <c r="Y932" s="294" t="n"/>
      <c r="Z932" s="611" t="n"/>
    </row>
    <row r="933" hidden="1" ht="15" customHeight="1" s="490">
      <c r="A933" s="728" t="n">
        <v>1932</v>
      </c>
      <c r="B933" s="11" t="inlineStr">
        <is>
          <t>Inativo</t>
        </is>
      </c>
      <c r="C933" s="81" t="inlineStr">
        <is>
          <t>QUEREN-HAPUQUE ALVES SILVA</t>
        </is>
      </c>
      <c r="D933" s="82" t="inlineStr">
        <is>
          <t>701.593.546-50</t>
        </is>
      </c>
      <c r="E933" s="168" t="n">
        <v>26</v>
      </c>
      <c r="F933" s="389">
        <f>IFERROR(VLOOKUP(QUADRO[[#This Row],[L.ATUAL]],REFERENCIA!A:J,8,FALSE),"")</f>
        <v/>
      </c>
      <c r="G933" s="81" t="inlineStr">
        <is>
          <t>CAIXA</t>
        </is>
      </c>
      <c r="H933" s="81" t="inlineStr">
        <is>
          <t>CAIXA</t>
        </is>
      </c>
      <c r="I933" s="83" t="n">
        <v>45426</v>
      </c>
      <c r="J933" s="83">
        <f>IFERROR(QUADRO[[#This Row],[ADMISSAO]]+29,"")</f>
        <v/>
      </c>
      <c r="K933" s="83">
        <f>IFERROR(QUADRO[[#This Row],[EXP.30]]+60,"")</f>
        <v/>
      </c>
      <c r="L933" s="51" t="inlineStr">
        <is>
          <t>Ok</t>
        </is>
      </c>
      <c r="M933" s="829">
        <f>IFERROR(VLOOKUP(QUADRO[[#This Row],[F. REGISTRO]]&amp;QUADRO[[#This Row],[L.ATUAL]],REFERENCIA!D:E,2,FALSE),IF(QUADRO[[#This Row],[F. REGISTRO]]="Gerente",2500,""))</f>
        <v/>
      </c>
      <c r="N933" s="31" t="inlineStr">
        <is>
          <t>Itaú</t>
        </is>
      </c>
      <c r="O933" s="147" t="n">
        <v>6960</v>
      </c>
      <c r="P933" s="147" t="n">
        <v>58704</v>
      </c>
      <c r="Q933" s="147" t="n">
        <v>3</v>
      </c>
      <c r="R933" s="31" t="inlineStr">
        <is>
          <t>Corrente</t>
        </is>
      </c>
      <c r="S933" s="168" t="n"/>
      <c r="T933" s="147" t="n">
        <v>31975777076</v>
      </c>
      <c r="U933" s="84" t="n"/>
      <c r="V933" s="294" t="n"/>
      <c r="W933" s="294" t="n"/>
      <c r="X933" s="294" t="n"/>
      <c r="Y933" s="294" t="n"/>
      <c r="Z933" s="611" t="n"/>
    </row>
    <row r="934" hidden="1" ht="15" customHeight="1" s="490">
      <c r="A934" s="728" t="n">
        <v>1933</v>
      </c>
      <c r="B934" s="11" t="inlineStr">
        <is>
          <t>Inativo</t>
        </is>
      </c>
      <c r="C934" s="12" t="inlineStr">
        <is>
          <t>PRISCILA MORENO BIASOLI</t>
        </is>
      </c>
      <c r="D934" s="82" t="inlineStr">
        <is>
          <t>491.431.088-06</t>
        </is>
      </c>
      <c r="E934" s="168" t="n">
        <v>37</v>
      </c>
      <c r="F934" s="389">
        <f>IFERROR(VLOOKUP(QUADRO[[#This Row],[L.ATUAL]],REFERENCIA!A:J,8,FALSE),"")</f>
        <v/>
      </c>
      <c r="G934" s="81" t="inlineStr">
        <is>
          <t>Caixa</t>
        </is>
      </c>
      <c r="H934" s="81" t="inlineStr">
        <is>
          <t>Caixa</t>
        </is>
      </c>
      <c r="I934" s="83" t="n">
        <v>45426</v>
      </c>
      <c r="J934" s="83">
        <f>IFERROR(QUADRO[[#This Row],[ADMISSAO]]+29,"")</f>
        <v/>
      </c>
      <c r="K934" s="83">
        <f>IFERROR(QUADRO[[#This Row],[EXP.30]]+60,"")</f>
        <v/>
      </c>
      <c r="L934" s="51" t="inlineStr">
        <is>
          <t>Ok</t>
        </is>
      </c>
      <c r="M934" s="829">
        <f>IFERROR(VLOOKUP(QUADRO[[#This Row],[F. REGISTRO]]&amp;QUADRO[[#This Row],[L.ATUAL]],REFERENCIA!D:E,2,FALSE),IF(QUADRO[[#This Row],[F. REGISTRO]]="Gerente",2500,""))</f>
        <v/>
      </c>
      <c r="N934" s="31" t="inlineStr">
        <is>
          <t>Itaú</t>
        </is>
      </c>
      <c r="O934" s="147" t="n">
        <v>774</v>
      </c>
      <c r="P934" s="232" t="inlineStr">
        <is>
          <t>0097820</t>
        </is>
      </c>
      <c r="Q934" s="147" t="n">
        <v>9</v>
      </c>
      <c r="R934" s="31" t="inlineStr">
        <is>
          <t>Corrente</t>
        </is>
      </c>
      <c r="S934" s="168" t="n"/>
      <c r="T934" s="168" t="inlineStr">
        <is>
          <t>491.431.088-06</t>
        </is>
      </c>
      <c r="U934" s="84" t="n"/>
      <c r="V934" s="294" t="n"/>
      <c r="W934" s="294" t="n"/>
      <c r="X934" s="294" t="n"/>
      <c r="Y934" s="294" t="n"/>
      <c r="Z934" s="611" t="n"/>
    </row>
    <row r="935" hidden="1" ht="15" customHeight="1" s="490">
      <c r="A935" s="728" t="n">
        <v>1934</v>
      </c>
      <c r="B935" s="11" t="inlineStr">
        <is>
          <t>Inativo</t>
        </is>
      </c>
      <c r="C935" s="81" t="inlineStr">
        <is>
          <t>ANA BEATRIZ MAGALHAES MOREIRA</t>
        </is>
      </c>
      <c r="D935" s="82" t="inlineStr">
        <is>
          <t>445.661.058-14</t>
        </is>
      </c>
      <c r="E935" s="168" t="n">
        <v>11</v>
      </c>
      <c r="F935" s="389">
        <f>IFERROR(VLOOKUP(QUADRO[[#This Row],[L.ATUAL]],REFERENCIA!A:J,8,FALSE),"")</f>
        <v/>
      </c>
      <c r="G935" s="81" t="inlineStr">
        <is>
          <t>CAIXA HORISTA</t>
        </is>
      </c>
      <c r="H935" s="81" t="inlineStr">
        <is>
          <t>CAIXA HORISTA</t>
        </is>
      </c>
      <c r="I935" s="83" t="n">
        <v>45427</v>
      </c>
      <c r="J935" s="83">
        <f>IFERROR(QUADRO[[#This Row],[ADMISSAO]]+29,"")</f>
        <v/>
      </c>
      <c r="K935" s="83">
        <f>IFERROR(QUADRO[[#This Row],[EXP.30]]+60,"")</f>
        <v/>
      </c>
      <c r="L935" s="51" t="inlineStr">
        <is>
          <t>OK</t>
        </is>
      </c>
      <c r="M935" s="829">
        <f>IFERROR(VLOOKUP(QUADRO[[#This Row],[F. REGISTRO]]&amp;QUADRO[[#This Row],[L.ATUAL]],REFERENCIA!D:E,2,FALSE),IF(QUADRO[[#This Row],[F. REGISTRO]]="Gerente",2500,""))</f>
        <v/>
      </c>
      <c r="N935" s="31" t="inlineStr">
        <is>
          <t>Itaú</t>
        </is>
      </c>
      <c r="O935" s="147" t="n">
        <v>1096</v>
      </c>
      <c r="P935" s="232" t="inlineStr">
        <is>
          <t>03681</t>
        </is>
      </c>
      <c r="Q935" s="147" t="n">
        <v>7</v>
      </c>
      <c r="R935" s="31" t="inlineStr">
        <is>
          <t>Corrente</t>
        </is>
      </c>
      <c r="S935" s="168" t="n"/>
      <c r="T935" s="147" t="n">
        <v>18996117789</v>
      </c>
      <c r="U935" s="84" t="n"/>
      <c r="V935" s="674" t="n"/>
      <c r="W935" s="130" t="n"/>
      <c r="Z935" s="610" t="n"/>
    </row>
    <row r="936" hidden="1" ht="15" customHeight="1" s="490">
      <c r="A936" s="728" t="n">
        <v>1935</v>
      </c>
      <c r="B936" s="11" t="inlineStr">
        <is>
          <t>Inativo</t>
        </is>
      </c>
      <c r="C936" s="310" t="inlineStr">
        <is>
          <t>MICHELLE REIS DA SILVA CAETANO</t>
        </is>
      </c>
      <c r="D936" s="50" t="inlineStr">
        <is>
          <t>016.448.221-05</t>
        </is>
      </c>
      <c r="E936" s="389" t="n">
        <v>30</v>
      </c>
      <c r="F936" s="389">
        <f>IFERROR(VLOOKUP(QUADRO[[#This Row],[L.ATUAL]],REFERENCIA!A:J,8,FALSE),"")</f>
        <v/>
      </c>
      <c r="G936" s="27" t="inlineStr">
        <is>
          <t>Gerente</t>
        </is>
      </c>
      <c r="H936" s="27" t="inlineStr">
        <is>
          <t>Gerente</t>
        </is>
      </c>
      <c r="I936" s="29" t="n">
        <v>44928</v>
      </c>
      <c r="J936" s="29">
        <f>IFERROR(QUADRO[[#This Row],[ADMISSAO]]+29,"")</f>
        <v/>
      </c>
      <c r="K936" s="29">
        <f>IFERROR(QUADRO[[#This Row],[EXP.30]]+60,"")</f>
        <v/>
      </c>
      <c r="L936" s="118" t="inlineStr">
        <is>
          <t>OK</t>
        </is>
      </c>
      <c r="M936" s="828">
        <f>IFERROR(VLOOKUP(QUADRO[[#This Row],[F. REGISTRO]]&amp;QUADRO[[#This Row],[L.ATUAL]],REFERENCIA!D:E,2,FALSE),IF(QUADRO[[#This Row],[F. REGISTRO]]="Gerente",2500,""))</f>
        <v/>
      </c>
      <c r="N936" s="41" t="inlineStr">
        <is>
          <t>Itaú</t>
        </is>
      </c>
      <c r="O936" s="389" t="n">
        <v>7876</v>
      </c>
      <c r="P936" s="389" t="n">
        <v>38871</v>
      </c>
      <c r="Q936" s="389" t="n">
        <v>6</v>
      </c>
      <c r="R936" s="41" t="inlineStr">
        <is>
          <t>Corrente</t>
        </is>
      </c>
      <c r="S936" s="389" t="inlineStr">
        <is>
          <t>CPF</t>
        </is>
      </c>
      <c r="T936" s="723" t="inlineStr">
        <is>
          <t>016.448.221-05</t>
        </is>
      </c>
      <c r="U936" s="105" t="n"/>
      <c r="V936" s="674" t="n"/>
      <c r="W936" s="130" t="n"/>
      <c r="Z936" s="610" t="n"/>
    </row>
    <row r="937" hidden="1" ht="15" customHeight="1" s="490">
      <c r="A937" s="728" t="n">
        <v>1936</v>
      </c>
      <c r="B937" s="11" t="inlineStr">
        <is>
          <t>Inativo</t>
        </is>
      </c>
      <c r="C937" s="81" t="inlineStr">
        <is>
          <t>LEONARDO MONTEIRO CONCEICAO</t>
        </is>
      </c>
      <c r="D937" s="82" t="inlineStr">
        <is>
          <t>490.337.858-62</t>
        </is>
      </c>
      <c r="E937" s="168" t="n">
        <v>37</v>
      </c>
      <c r="F937" s="389">
        <f>IFERROR(VLOOKUP(QUADRO[[#This Row],[L.ATUAL]],REFERENCIA!A:J,8,FALSE),"")</f>
        <v/>
      </c>
      <c r="G937" s="81" t="inlineStr">
        <is>
          <t>Vendedor</t>
        </is>
      </c>
      <c r="H937" s="81" t="inlineStr">
        <is>
          <t>Vendedor</t>
        </is>
      </c>
      <c r="I937" s="83" t="n">
        <v>45428</v>
      </c>
      <c r="J937" s="83">
        <f>IFERROR(QUADRO[[#This Row],[ADMISSAO]]+29,"")</f>
        <v/>
      </c>
      <c r="K937" s="83">
        <f>IFERROR(QUADRO[[#This Row],[EXP.30]]+60,"")</f>
        <v/>
      </c>
      <c r="L937" s="51" t="inlineStr">
        <is>
          <t>Ok</t>
        </is>
      </c>
      <c r="M937" s="829">
        <f>IFERROR(VLOOKUP(QUADRO[[#This Row],[F. REGISTRO]]&amp;QUADRO[[#This Row],[L.ATUAL]],REFERENCIA!D:E,2,FALSE),IF(QUADRO[[#This Row],[F. REGISTRO]]="Gerente",2500,""))</f>
        <v/>
      </c>
      <c r="N937" s="31" t="inlineStr">
        <is>
          <t>Itaú</t>
        </is>
      </c>
      <c r="O937" s="147" t="n">
        <v>9052</v>
      </c>
      <c r="P937" s="232" t="inlineStr">
        <is>
          <t>0022202</t>
        </is>
      </c>
      <c r="Q937" s="147" t="n">
        <v>4</v>
      </c>
      <c r="R937" s="31" t="inlineStr">
        <is>
          <t>Corrente</t>
        </is>
      </c>
      <c r="S937" s="168" t="n"/>
      <c r="T937" s="147" t="inlineStr">
        <is>
          <t>11 996841893</t>
        </is>
      </c>
      <c r="U937" s="84" t="n"/>
      <c r="Z937" s="610" t="n"/>
    </row>
    <row r="938">
      <c r="A938" s="116" t="n">
        <v>1924</v>
      </c>
      <c r="B938" s="194" t="inlineStr">
        <is>
          <t>Ativo</t>
        </is>
      </c>
      <c r="C938" s="81" t="inlineStr">
        <is>
          <t>JULLY MEIRELLES MOLINA</t>
        </is>
      </c>
      <c r="D938" s="126" t="inlineStr">
        <is>
          <t>549.896.908-26</t>
        </is>
      </c>
      <c r="E938" s="361" t="inlineStr">
        <is>
          <t>ESCRITORIO</t>
        </is>
      </c>
      <c r="F938" s="389">
        <f>IFERROR(VLOOKUP(QUADRO[[#This Row],[L.ATUAL]],REFERENCIA!A:J,8,FALSE),"")</f>
        <v/>
      </c>
      <c r="G938" s="745" t="inlineStr">
        <is>
          <t>AUXILIAR ADM</t>
        </is>
      </c>
      <c r="H938" s="81" t="inlineStr">
        <is>
          <t>AUXILIAR ADM</t>
        </is>
      </c>
      <c r="I938" s="54" t="n">
        <v>45412</v>
      </c>
      <c r="J938" s="54">
        <f>IFERROR(QUADRO[[#This Row],[ADMISSAO]]+29,"")</f>
        <v/>
      </c>
      <c r="K938" s="54">
        <f>IFERROR(QUADRO[[#This Row],[EXP.30]]+60,"")</f>
        <v/>
      </c>
      <c r="L938" s="77" t="inlineStr">
        <is>
          <t>OK</t>
        </is>
      </c>
      <c r="M938" s="847">
        <f>IFERROR(VLOOKUP(QUADRO[[#This Row],[F. REGISTRO]]&amp;QUADRO[[#This Row],[L.ATUAL]],REFERENCIA!D:E,2,FALSE),IF(QUADRO[[#This Row],[F. REGISTRO]]="Gerente",2500,""))</f>
        <v/>
      </c>
      <c r="N938" s="54" t="inlineStr">
        <is>
          <t>SANTANDER</t>
        </is>
      </c>
      <c r="O938" s="145" t="n">
        <v>62</v>
      </c>
      <c r="P938" s="116" t="n">
        <v>71073298</v>
      </c>
      <c r="Q938" s="116" t="n">
        <v>1</v>
      </c>
      <c r="R938" s="41" t="inlineStr">
        <is>
          <t>Corrente</t>
        </is>
      </c>
      <c r="S938" s="147" t="inlineStr">
        <is>
          <t xml:space="preserve">TELEFONE </t>
        </is>
      </c>
      <c r="T938" s="389" t="n">
        <v>15981264001</v>
      </c>
      <c r="U938" s="503" t="inlineStr">
        <is>
          <t>jullymolinaa867@gmail.com</t>
        </is>
      </c>
      <c r="V938" s="63" t="inlineStr">
        <is>
          <t>(15)98126-4008</t>
        </is>
      </c>
      <c r="W938" s="64" t="n">
        <v>38443</v>
      </c>
      <c r="X938" s="64" t="inlineStr">
        <is>
          <t>SIM</t>
        </is>
      </c>
      <c r="Y938" s="295" t="n"/>
      <c r="Z938" s="246" t="n"/>
    </row>
    <row r="939" hidden="1" ht="15" customHeight="1" s="490">
      <c r="A939" s="728" t="n">
        <v>1938</v>
      </c>
      <c r="B939" s="11" t="inlineStr">
        <is>
          <t>Inativo</t>
        </is>
      </c>
      <c r="C939" s="81" t="inlineStr">
        <is>
          <t>NATANAEL OLIVEIRA DA SILVA SANTOS</t>
        </is>
      </c>
      <c r="D939" s="82" t="inlineStr">
        <is>
          <t>075.578.301-80</t>
        </is>
      </c>
      <c r="E939" s="168" t="n">
        <v>34</v>
      </c>
      <c r="F939" s="389">
        <f>IFERROR(VLOOKUP(QUADRO[[#This Row],[L.ATUAL]],REFERENCIA!A:J,8,FALSE),"")</f>
        <v/>
      </c>
      <c r="G939" s="81" t="inlineStr">
        <is>
          <t>Vendedor</t>
        </is>
      </c>
      <c r="H939" s="81" t="inlineStr">
        <is>
          <t>Vendedor</t>
        </is>
      </c>
      <c r="I939" s="83" t="n">
        <v>45428</v>
      </c>
      <c r="J939" s="83">
        <f>IFERROR(QUADRO[[#This Row],[ADMISSAO]]+29,"")</f>
        <v/>
      </c>
      <c r="K939" s="83">
        <f>IFERROR(QUADRO[[#This Row],[EXP.30]]+60,"")</f>
        <v/>
      </c>
      <c r="L939" s="77" t="inlineStr">
        <is>
          <t>ASSINAR</t>
        </is>
      </c>
      <c r="M939" s="829">
        <f>IFERROR(VLOOKUP(QUADRO[[#This Row],[F. REGISTRO]]&amp;QUADRO[[#This Row],[L.ATUAL]],REFERENCIA!D:E,2,FALSE),IF(QUADRO[[#This Row],[F. REGISTRO]]="Gerente",2500,""))</f>
        <v/>
      </c>
      <c r="N939" s="31" t="inlineStr">
        <is>
          <t>Itaú</t>
        </is>
      </c>
      <c r="O939" s="147" t="n">
        <v>4456</v>
      </c>
      <c r="P939" s="232" t="inlineStr">
        <is>
          <t>0033376</t>
        </is>
      </c>
      <c r="Q939" s="147" t="n">
        <v>6</v>
      </c>
      <c r="R939" s="31" t="inlineStr">
        <is>
          <t>Corrente</t>
        </is>
      </c>
      <c r="S939" s="168" t="n"/>
      <c r="T939" s="287" t="inlineStr">
        <is>
          <t>OLIVEIRANATANAEL2003@GMAIL.COM</t>
        </is>
      </c>
      <c r="U939" s="84" t="n"/>
      <c r="V939" s="301" t="n"/>
      <c r="W939" s="302" t="n"/>
      <c r="Z939" s="611" t="n"/>
    </row>
    <row r="940" s="490">
      <c r="A940" s="116" t="n">
        <v>1927</v>
      </c>
      <c r="B940" s="605" t="inlineStr">
        <is>
          <t>Ativo</t>
        </is>
      </c>
      <c r="C940" s="116" t="inlineStr">
        <is>
          <t>RODRIGO MASSUCO GAVIOLI</t>
        </is>
      </c>
      <c r="D940" s="607" t="inlineStr">
        <is>
          <t>421.931.978-65</t>
        </is>
      </c>
      <c r="E940" s="116" t="n">
        <v>1</v>
      </c>
      <c r="F940" s="389">
        <f>IFERROR(VLOOKUP(QUADRO[[#This Row],[L.ATUAL]],REFERENCIA!A:J,8,FALSE),"")</f>
        <v/>
      </c>
      <c r="G940" s="116" t="inlineStr">
        <is>
          <t>VENDEDOR</t>
        </is>
      </c>
      <c r="H940" s="116" t="inlineStr">
        <is>
          <t>VENDEDOR</t>
        </is>
      </c>
      <c r="I940" s="54" t="n">
        <v>45414</v>
      </c>
      <c r="J940" s="54">
        <f>IFERROR(QUADRO[[#This Row],[ADMISSAO]]+29,"")</f>
        <v/>
      </c>
      <c r="K940" s="54">
        <f>IFERROR(QUADRO[[#This Row],[EXP.30]]+60,"")</f>
        <v/>
      </c>
      <c r="L940" s="77" t="inlineStr">
        <is>
          <t>OK</t>
        </is>
      </c>
      <c r="M940" s="847">
        <f>IFERROR(VLOOKUP(QUADRO[[#This Row],[F. REGISTRO]]&amp;QUADRO[[#This Row],[L.ATUAL]],REFERENCIA!D:E,2,FALSE),IF(QUADRO[[#This Row],[F. REGISTRO]]="Gerente",2500,""))</f>
        <v/>
      </c>
      <c r="N940" s="54" t="inlineStr">
        <is>
          <t>SANTANDER</t>
        </is>
      </c>
      <c r="O940" s="116" t="n">
        <v>3812</v>
      </c>
      <c r="P940" s="182" t="inlineStr">
        <is>
          <t>02013775</t>
        </is>
      </c>
      <c r="Q940" s="116" t="n">
        <v>5</v>
      </c>
      <c r="R940" s="116" t="inlineStr">
        <is>
          <t>Corrente</t>
        </is>
      </c>
      <c r="S940" s="116" t="inlineStr">
        <is>
          <t xml:space="preserve">TELEFONE </t>
        </is>
      </c>
      <c r="T940" s="585" t="n">
        <v>15996986489</v>
      </c>
      <c r="U940" s="503" t="inlineStr">
        <is>
          <t>rodrigomassuco25@gmail.com</t>
        </is>
      </c>
      <c r="V940" s="63" t="inlineStr">
        <is>
          <t xml:space="preserve">15 996986489 </t>
        </is>
      </c>
      <c r="W940" s="64" t="n">
        <v>34437</v>
      </c>
      <c r="X940" s="64" t="inlineStr">
        <is>
          <t>NAO</t>
        </is>
      </c>
      <c r="Y940" s="295" t="n"/>
      <c r="Z940" s="412" t="n"/>
    </row>
    <row r="941" hidden="1" ht="15" customHeight="1" s="490">
      <c r="A941" s="728" t="n">
        <v>1940</v>
      </c>
      <c r="B941" s="11" t="inlineStr">
        <is>
          <t>Inativo</t>
        </is>
      </c>
      <c r="C941" s="310" t="inlineStr">
        <is>
          <t>ERICK NAILTON SOUZA SANTOS</t>
        </is>
      </c>
      <c r="D941" s="82" t="inlineStr">
        <is>
          <t>464.111.048-40</t>
        </is>
      </c>
      <c r="E941" s="168" t="n">
        <v>21</v>
      </c>
      <c r="F941" s="389">
        <f>IFERROR(VLOOKUP(QUADRO[[#This Row],[L.ATUAL]],REFERENCIA!A:J,8,FALSE),"")</f>
        <v/>
      </c>
      <c r="G941" s="81" t="inlineStr">
        <is>
          <t>vendedor</t>
        </is>
      </c>
      <c r="H941" s="81" t="inlineStr">
        <is>
          <t>Vendedor</t>
        </is>
      </c>
      <c r="I941" s="83" t="n">
        <v>45435</v>
      </c>
      <c r="J941" s="83">
        <f>IFERROR(QUADRO[[#This Row],[ADMISSAO]]+29,"")</f>
        <v/>
      </c>
      <c r="K941" s="83">
        <f>IFERROR(QUADRO[[#This Row],[EXP.30]]+60,"")</f>
        <v/>
      </c>
      <c r="L941" s="51" t="inlineStr">
        <is>
          <t>OK</t>
        </is>
      </c>
      <c r="M941" s="829">
        <f>IFERROR(VLOOKUP(QUADRO[[#This Row],[F. REGISTRO]]&amp;QUADRO[[#This Row],[L.ATUAL]],REFERENCIA!D:E,2,FALSE),IF(QUADRO[[#This Row],[F. REGISTRO]]="Gerente",2500,""))</f>
        <v/>
      </c>
      <c r="N941" s="54" t="inlineStr">
        <is>
          <t>SANTANDER</t>
        </is>
      </c>
      <c r="O941" s="220" t="inlineStr">
        <is>
          <t>0008</t>
        </is>
      </c>
      <c r="P941" s="147" t="n">
        <v>1089731</v>
      </c>
      <c r="Q941" s="147" t="n">
        <v>5</v>
      </c>
      <c r="R941" s="31" t="inlineStr">
        <is>
          <t>Corrente</t>
        </is>
      </c>
      <c r="S941" s="168" t="n"/>
      <c r="T941" s="168" t="n"/>
      <c r="U941" s="151" t="inlineStr">
        <is>
          <t>ericknailton12@gmail.com</t>
        </is>
      </c>
      <c r="V941" s="63" t="n"/>
      <c r="W941" s="64" t="n">
        <v>38698</v>
      </c>
      <c r="X941" s="64" t="n"/>
      <c r="Y941" s="295" t="n"/>
      <c r="Z941" s="610" t="n"/>
    </row>
    <row r="942" hidden="1" customFormat="1" s="556">
      <c r="A942" s="424" t="n">
        <v>1937</v>
      </c>
      <c r="B942" s="554" t="inlineStr">
        <is>
          <t>Inativo</t>
        </is>
      </c>
      <c r="C942" s="571" t="inlineStr">
        <is>
          <t>JEFFERSON MARQUES XAVIER DE ALENCAR</t>
        </is>
      </c>
      <c r="D942" s="558" t="inlineStr">
        <is>
          <t>469.061.828-38</t>
        </is>
      </c>
      <c r="E942" s="723" t="n">
        <v>29</v>
      </c>
      <c r="F942" s="389">
        <f>IFERROR(VLOOKUP(QUADRO[[#This Row],[L.ATUAL]],REFERENCIA!A:J,8,FALSE),"")</f>
        <v/>
      </c>
      <c r="G942" s="571" t="inlineStr">
        <is>
          <t>Vendedor</t>
        </is>
      </c>
      <c r="H942" s="571" t="inlineStr">
        <is>
          <t>Vendedor</t>
        </is>
      </c>
      <c r="I942" s="406" t="n">
        <v>45423</v>
      </c>
      <c r="J942" s="406">
        <f>IFERROR(QUADRO[[#This Row],[ADMISSAO]]+29,"")</f>
        <v/>
      </c>
      <c r="K942" s="406">
        <f>IFERROR(QUADRO[[#This Row],[EXP.30]]+60,"")</f>
        <v/>
      </c>
      <c r="L942" s="343" t="inlineStr">
        <is>
          <t>OK</t>
        </is>
      </c>
      <c r="M942" s="827">
        <f>IFERROR(VLOOKUP(QUADRO[[#This Row],[F. REGISTRO]]&amp;QUADRO[[#This Row],[L.ATUAL]],REFERENCIA!D:E,2,FALSE),IF(QUADRO[[#This Row],[F. REGISTRO]]="Gerente",2500,""))</f>
        <v/>
      </c>
      <c r="N942" s="406" t="inlineStr">
        <is>
          <t>SANTANDER</t>
        </is>
      </c>
      <c r="O942" s="424" t="n">
        <v>3337</v>
      </c>
      <c r="P942" s="424" t="n">
        <v>71335269</v>
      </c>
      <c r="Q942" s="424" t="n">
        <v>2</v>
      </c>
      <c r="R942" s="573" t="inlineStr">
        <is>
          <t>Corrente</t>
        </is>
      </c>
      <c r="S942" s="723" t="inlineStr">
        <is>
          <t>CPF</t>
        </is>
      </c>
      <c r="T942" s="723" t="n">
        <v>46906182838</v>
      </c>
      <c r="U942" s="560" t="inlineStr">
        <is>
          <t>xavierzin14122006@gmail.com</t>
        </is>
      </c>
      <c r="V942" s="411" t="n">
        <v>67991788423</v>
      </c>
      <c r="W942" s="412" t="n">
        <v>39065</v>
      </c>
      <c r="X942" s="412" t="inlineStr">
        <is>
          <t>NÃO</t>
        </is>
      </c>
      <c r="Y942" s="413" t="n"/>
      <c r="Z942" s="412" t="n"/>
    </row>
    <row r="943" hidden="1" ht="15" customHeight="1" s="490">
      <c r="A943" s="728" t="n">
        <v>1942</v>
      </c>
      <c r="B943" s="11" t="inlineStr">
        <is>
          <t>Inativo</t>
        </is>
      </c>
      <c r="C943" s="310" t="inlineStr">
        <is>
          <t>MATHEUS BIERHALS RIBEIRO</t>
        </is>
      </c>
      <c r="D943" s="126" t="inlineStr">
        <is>
          <t>023.673.680-90</t>
        </is>
      </c>
      <c r="E943" s="389" t="n">
        <v>36</v>
      </c>
      <c r="F943" s="389">
        <f>IFERROR(VLOOKUP(QUADRO[[#This Row],[L.ATUAL]],REFERENCIA!A:J,8,FALSE),"")</f>
        <v/>
      </c>
      <c r="G943" s="75" t="inlineStr">
        <is>
          <t>Vendedor</t>
        </is>
      </c>
      <c r="H943" s="75" t="inlineStr">
        <is>
          <t>Vendedor</t>
        </is>
      </c>
      <c r="I943" s="54" t="n">
        <v>45442</v>
      </c>
      <c r="J943" s="54">
        <f>IFERROR(QUADRO[[#This Row],[ADMISSAO]]+29,"")</f>
        <v/>
      </c>
      <c r="K943" s="54">
        <f>IFERROR(QUADRO[[#This Row],[EXP.30]]+60,"")</f>
        <v/>
      </c>
      <c r="L943" s="77" t="inlineStr">
        <is>
          <t>OK</t>
        </is>
      </c>
      <c r="M943" s="835">
        <f>IFERROR(VLOOKUP(QUADRO[[#This Row],[F. REGISTRO]]&amp;QUADRO[[#This Row],[L.ATUAL]],REFERENCIA!D:E,2,FALSE),IF(QUADRO[[#This Row],[F. REGISTRO]]="Gerente",2500,""))</f>
        <v/>
      </c>
      <c r="N943" s="54" t="inlineStr">
        <is>
          <t>SANTANDER</t>
        </is>
      </c>
      <c r="O943" s="116" t="n">
        <v>2971</v>
      </c>
      <c r="P943" s="182" t="inlineStr">
        <is>
          <t>03072876</t>
        </is>
      </c>
      <c r="Q943" s="116" t="n">
        <v>4</v>
      </c>
      <c r="R943" s="41" t="inlineStr">
        <is>
          <t>Corrente</t>
        </is>
      </c>
      <c r="S943" s="389" t="inlineStr">
        <is>
          <t>CPF</t>
        </is>
      </c>
      <c r="T943" s="126" t="inlineStr">
        <is>
          <t>023.673.680-90</t>
        </is>
      </c>
      <c r="U943" s="291" t="inlineStr">
        <is>
          <t>mbierhals00@gmail.com</t>
        </is>
      </c>
      <c r="V943" s="63" t="n">
        <v>53991225493</v>
      </c>
      <c r="W943" s="64" t="n">
        <v>36708</v>
      </c>
      <c r="X943" s="64" t="n"/>
      <c r="Y943" s="295" t="n"/>
      <c r="Z943" s="611" t="n">
        <v>45665</v>
      </c>
    </row>
    <row r="944" hidden="1" ht="15" customHeight="1" s="490">
      <c r="A944" s="728" t="n">
        <v>1943</v>
      </c>
      <c r="B944" s="11" t="inlineStr">
        <is>
          <t>Inativo</t>
        </is>
      </c>
      <c r="C944" s="81" t="inlineStr">
        <is>
          <t>NICOLE ARAUJO PEREIRA</t>
        </is>
      </c>
      <c r="D944" s="82" t="inlineStr">
        <is>
          <t>479.331.898-08</t>
        </is>
      </c>
      <c r="E944" s="168" t="n">
        <v>37</v>
      </c>
      <c r="F944" s="389">
        <f>IFERROR(VLOOKUP(QUADRO[[#This Row],[L.ATUAL]],REFERENCIA!A:J,8,FALSE),"")</f>
        <v/>
      </c>
      <c r="G944" s="81" t="inlineStr">
        <is>
          <t>Vendedor</t>
        </is>
      </c>
      <c r="H944" s="81" t="inlineStr">
        <is>
          <t>Vendedor</t>
        </is>
      </c>
      <c r="I944" s="83" t="n">
        <v>45440</v>
      </c>
      <c r="J944" s="83">
        <f>IFERROR(QUADRO[[#This Row],[ADMISSAO]]+29,"")</f>
        <v/>
      </c>
      <c r="K944" s="83">
        <f>IFERROR(QUADRO[[#This Row],[EXP.30]]+60,"")</f>
        <v/>
      </c>
      <c r="L944" s="51" t="inlineStr">
        <is>
          <t>Ok</t>
        </is>
      </c>
      <c r="M944" s="829">
        <f>IFERROR(VLOOKUP(QUADRO[[#This Row],[F. REGISTRO]]&amp;QUADRO[[#This Row],[L.ATUAL]],REFERENCIA!D:E,2,FALSE),IF(QUADRO[[#This Row],[F. REGISTRO]]="Gerente",2500,""))</f>
        <v/>
      </c>
      <c r="N944" s="31" t="inlineStr">
        <is>
          <t>Itaú</t>
        </is>
      </c>
      <c r="O944" s="147" t="n">
        <v>774</v>
      </c>
      <c r="P944" s="147" t="n">
        <v>98915</v>
      </c>
      <c r="Q944" s="147" t="n">
        <v>5</v>
      </c>
      <c r="R944" s="31" t="inlineStr">
        <is>
          <t>Corrente</t>
        </is>
      </c>
      <c r="S944" s="168" t="n"/>
      <c r="T944" s="147" t="n">
        <v>15415579080</v>
      </c>
      <c r="U944" s="84" t="n"/>
      <c r="V944" s="294" t="n"/>
      <c r="W944" s="294" t="n"/>
      <c r="X944" s="294" t="n"/>
      <c r="Y944" s="294" t="n"/>
      <c r="Z944" s="611" t="n"/>
    </row>
    <row r="945" hidden="1" ht="15" customHeight="1" s="490">
      <c r="A945" s="728" t="n">
        <v>1944</v>
      </c>
      <c r="B945" s="11" t="inlineStr">
        <is>
          <t>Inativo</t>
        </is>
      </c>
      <c r="C945" s="81" t="inlineStr">
        <is>
          <t>GABRIEL RIBEIRO BENTO</t>
        </is>
      </c>
      <c r="D945" s="82" t="inlineStr">
        <is>
          <t>533.464.098-74</t>
        </is>
      </c>
      <c r="E945" s="168" t="n">
        <v>32</v>
      </c>
      <c r="F945" s="389">
        <f>IFERROR(VLOOKUP(QUADRO[[#This Row],[L.ATUAL]],REFERENCIA!A:J,8,FALSE),"")</f>
        <v/>
      </c>
      <c r="G945" s="81" t="inlineStr">
        <is>
          <t>Vendedor</t>
        </is>
      </c>
      <c r="H945" s="81" t="inlineStr">
        <is>
          <t>Vendedor</t>
        </is>
      </c>
      <c r="I945" s="83" t="n">
        <v>45440</v>
      </c>
      <c r="J945" s="83">
        <f>IFERROR(QUADRO[[#This Row],[ADMISSAO]]+29,"")</f>
        <v/>
      </c>
      <c r="K945" s="83">
        <f>IFERROR(QUADRO[[#This Row],[EXP.30]]+60,"")</f>
        <v/>
      </c>
      <c r="L945" s="77" t="inlineStr">
        <is>
          <t>ASSINAR</t>
        </is>
      </c>
      <c r="M945" s="829">
        <f>IFERROR(VLOOKUP(QUADRO[[#This Row],[F. REGISTRO]]&amp;QUADRO[[#This Row],[L.ATUAL]],REFERENCIA!D:E,2,FALSE),IF(QUADRO[[#This Row],[F. REGISTRO]]="Gerente",2500,""))</f>
        <v/>
      </c>
      <c r="N945" s="31" t="inlineStr">
        <is>
          <t>Itaú</t>
        </is>
      </c>
      <c r="O945" s="147" t="n">
        <v>6421</v>
      </c>
      <c r="P945" s="232" t="inlineStr">
        <is>
          <t>0037704</t>
        </is>
      </c>
      <c r="Q945" s="147" t="n">
        <v>2</v>
      </c>
      <c r="R945" s="31" t="inlineStr">
        <is>
          <t>Corrente</t>
        </is>
      </c>
      <c r="S945" s="168" t="n"/>
      <c r="T945" s="147" t="n">
        <v>15998584346</v>
      </c>
      <c r="U945" s="84" t="n"/>
      <c r="V945" s="292" t="n"/>
      <c r="W945" s="293" t="n"/>
      <c r="X945" s="294" t="n"/>
      <c r="Y945" s="294" t="n"/>
      <c r="Z945" s="611" t="n"/>
    </row>
    <row r="946">
      <c r="A946" s="116" t="n">
        <v>1939</v>
      </c>
      <c r="B946" s="194" t="inlineStr">
        <is>
          <t>Ativo</t>
        </is>
      </c>
      <c r="C946" s="81" t="inlineStr">
        <is>
          <t>LUANA GABRIELA CORNELIUS DOS SANTOS</t>
        </is>
      </c>
      <c r="D946" s="82" t="inlineStr">
        <is>
          <t>047.964.170-60</t>
        </is>
      </c>
      <c r="E946" s="168" t="n">
        <v>36</v>
      </c>
      <c r="F946" s="389">
        <f>IFERROR(VLOOKUP(QUADRO[[#This Row],[L.ATUAL]],REFERENCIA!A:J,8,FALSE),"")</f>
        <v/>
      </c>
      <c r="G946" s="81" t="inlineStr">
        <is>
          <t>VENDEDOR</t>
        </is>
      </c>
      <c r="H946" s="81" t="inlineStr">
        <is>
          <t>VENDEDOR</t>
        </is>
      </c>
      <c r="I946" s="83" t="n">
        <v>45432</v>
      </c>
      <c r="J946" s="83">
        <f>IFERROR(QUADRO[[#This Row],[ADMISSAO]]+29,"")</f>
        <v/>
      </c>
      <c r="K946" s="83">
        <f>IFERROR(QUADRO[[#This Row],[EXP.30]]+60,"")</f>
        <v/>
      </c>
      <c r="L946" s="77" t="inlineStr">
        <is>
          <t>OK</t>
        </is>
      </c>
      <c r="M946" s="845">
        <f>IFERROR(VLOOKUP(QUADRO[[#This Row],[F. REGISTRO]]&amp;QUADRO[[#This Row],[L.ATUAL]],REFERENCIA!D:E,2,FALSE),IF(QUADRO[[#This Row],[F. REGISTRO]]="Gerente",2500,""))</f>
        <v/>
      </c>
      <c r="N946" s="54" t="inlineStr">
        <is>
          <t>SANTANDER</t>
        </is>
      </c>
      <c r="O946" s="147" t="n">
        <v>1169</v>
      </c>
      <c r="P946" s="232" t="inlineStr">
        <is>
          <t>01017550</t>
        </is>
      </c>
      <c r="Q946" s="232" t="inlineStr">
        <is>
          <t>0</t>
        </is>
      </c>
      <c r="R946" s="31" t="inlineStr">
        <is>
          <t>Corrente</t>
        </is>
      </c>
      <c r="S946" s="389" t="inlineStr">
        <is>
          <t>CPF</t>
        </is>
      </c>
      <c r="T946" s="272" t="inlineStr">
        <is>
          <t>04796417060</t>
        </is>
      </c>
      <c r="U946" s="262" t="inlineStr">
        <is>
          <t>luana.gbl.santos@gmail.com</t>
        </is>
      </c>
      <c r="V946" s="63" t="inlineStr">
        <is>
          <t>48 9 96282166</t>
        </is>
      </c>
      <c r="W946" s="64" t="n">
        <v>37772</v>
      </c>
      <c r="X946" s="64" t="inlineStr">
        <is>
          <t>NAO</t>
        </is>
      </c>
      <c r="Y946" s="295" t="n"/>
      <c r="Z946" s="246" t="n"/>
    </row>
    <row r="947" customFormat="1" s="556">
      <c r="A947" s="424" t="n">
        <v>1941</v>
      </c>
      <c r="B947" s="554" t="inlineStr">
        <is>
          <t>Ativo</t>
        </is>
      </c>
      <c r="C947" s="571" t="inlineStr">
        <is>
          <t>JESSICA BATISTA DE OLIVEIRA</t>
        </is>
      </c>
      <c r="D947" s="558" t="inlineStr">
        <is>
          <t>120.894.896-26</t>
        </is>
      </c>
      <c r="E947" s="723" t="n">
        <v>20</v>
      </c>
      <c r="F947" s="389">
        <f>IFERROR(VLOOKUP(QUADRO[[#This Row],[L.ATUAL]],REFERENCIA!A:J,8,FALSE),"")</f>
        <v/>
      </c>
      <c r="G947" s="571" t="inlineStr">
        <is>
          <t>VENDEDOR</t>
        </is>
      </c>
      <c r="H947" s="571" t="inlineStr">
        <is>
          <t>VENDEDOR</t>
        </is>
      </c>
      <c r="I947" s="406" t="n">
        <v>45433</v>
      </c>
      <c r="J947" s="406">
        <f>IFERROR(QUADRO[[#This Row],[ADMISSAO]]+29,"")</f>
        <v/>
      </c>
      <c r="K947" s="406">
        <f>IFERROR(QUADRO[[#This Row],[EXP.30]]+60,"")</f>
        <v/>
      </c>
      <c r="L947" s="343" t="inlineStr">
        <is>
          <t>OK</t>
        </is>
      </c>
      <c r="M947" s="827">
        <f>IFERROR(VLOOKUP(QUADRO[[#This Row],[F. REGISTRO]]&amp;QUADRO[[#This Row],[L.ATUAL]],REFERENCIA!D:E,2,FALSE),IF(QUADRO[[#This Row],[F. REGISTRO]]="Gerente",2500,""))</f>
        <v/>
      </c>
      <c r="N947" s="406" t="inlineStr">
        <is>
          <t>SANTANDER</t>
        </is>
      </c>
      <c r="O947" s="424" t="n">
        <v>157</v>
      </c>
      <c r="P947" s="408" t="n">
        <v>71051327</v>
      </c>
      <c r="Q947" s="424" t="n">
        <v>3</v>
      </c>
      <c r="R947" s="573" t="inlineStr">
        <is>
          <t>Corrente</t>
        </is>
      </c>
      <c r="S947" s="424" t="inlineStr">
        <is>
          <t xml:space="preserve">TELEFONE </t>
        </is>
      </c>
      <c r="T947" s="723" t="n">
        <v>19993470919</v>
      </c>
      <c r="U947" s="560" t="inlineStr">
        <is>
          <t>jEnEga0312@gmail.com</t>
        </is>
      </c>
      <c r="V947" s="411" t="n"/>
      <c r="W947" s="412" t="n">
        <v>35402</v>
      </c>
      <c r="X947" s="412" t="inlineStr">
        <is>
          <t>NAO</t>
        </is>
      </c>
      <c r="Y947" s="413" t="n"/>
      <c r="Z947" s="412" t="n"/>
    </row>
    <row r="948" hidden="1" ht="15" customHeight="1" s="490">
      <c r="A948" s="728" t="n">
        <v>1947</v>
      </c>
      <c r="B948" s="11" t="inlineStr">
        <is>
          <t>Inativo</t>
        </is>
      </c>
      <c r="C948" s="81" t="inlineStr">
        <is>
          <t>EDSON JUNIOR RODRIGUES OLIERIANO</t>
        </is>
      </c>
      <c r="D948" s="82" t="inlineStr">
        <is>
          <t>435.371.918-12</t>
        </is>
      </c>
      <c r="E948" s="168" t="n">
        <v>2</v>
      </c>
      <c r="F948" s="389">
        <f>IFERROR(VLOOKUP(QUADRO[[#This Row],[L.ATUAL]],REFERENCIA!A:J,8,FALSE),"")</f>
        <v/>
      </c>
      <c r="G948" s="81" t="inlineStr">
        <is>
          <t>Vendedor</t>
        </is>
      </c>
      <c r="H948" s="81" t="inlineStr">
        <is>
          <t>Vendedor</t>
        </is>
      </c>
      <c r="I948" s="83" t="n">
        <v>45442</v>
      </c>
      <c r="J948" s="83">
        <f>IFERROR(QUADRO[[#This Row],[ADMISSAO]]+29,"")</f>
        <v/>
      </c>
      <c r="K948" s="83">
        <f>IFERROR(QUADRO[[#This Row],[EXP.30]]+60,"")</f>
        <v/>
      </c>
      <c r="L948" s="77" t="inlineStr">
        <is>
          <t>ASSINAR</t>
        </is>
      </c>
      <c r="M948" s="829">
        <f>IFERROR(VLOOKUP(QUADRO[[#This Row],[F. REGISTRO]]&amp;QUADRO[[#This Row],[L.ATUAL]],REFERENCIA!D:E,2,FALSE),IF(QUADRO[[#This Row],[F. REGISTRO]]="Gerente",2500,""))</f>
        <v/>
      </c>
      <c r="N948" s="31" t="inlineStr">
        <is>
          <t>Itaú</t>
        </is>
      </c>
      <c r="O948" s="147" t="n">
        <v>2989</v>
      </c>
      <c r="P948" s="232" t="inlineStr">
        <is>
          <t>02099051</t>
        </is>
      </c>
      <c r="Q948" s="147" t="n">
        <v>2</v>
      </c>
      <c r="R948" s="31" t="inlineStr">
        <is>
          <t>Corrente</t>
        </is>
      </c>
      <c r="S948" s="168" t="n"/>
      <c r="T948" s="147" t="n">
        <v>43537191812</v>
      </c>
      <c r="U948" s="84" t="n"/>
      <c r="V948" s="294" t="n"/>
      <c r="W948" s="294" t="n"/>
      <c r="X948" s="294" t="n"/>
      <c r="Y948" s="294" t="n"/>
      <c r="Z948" s="611" t="n"/>
    </row>
    <row r="949" hidden="1" ht="15" customHeight="1" s="490">
      <c r="A949" s="728" t="n">
        <v>1948</v>
      </c>
      <c r="B949" s="11" t="inlineStr">
        <is>
          <t>Inativo</t>
        </is>
      </c>
      <c r="C949" s="12" t="inlineStr">
        <is>
          <t>IGOR HENRIQUE REZENDE DA SILVA</t>
        </is>
      </c>
      <c r="D949" s="82" t="inlineStr">
        <is>
          <t>468.742.538-08</t>
        </is>
      </c>
      <c r="E949" s="168" t="n">
        <v>37</v>
      </c>
      <c r="F949" s="389">
        <f>IFERROR(VLOOKUP(QUADRO[[#This Row],[L.ATUAL]],REFERENCIA!A:J,8,FALSE),"")</f>
        <v/>
      </c>
      <c r="G949" s="81" t="inlineStr">
        <is>
          <t>Vendedor</t>
        </is>
      </c>
      <c r="H949" s="81" t="inlineStr">
        <is>
          <t>Vendedor</t>
        </is>
      </c>
      <c r="I949" s="83" t="n">
        <v>45442</v>
      </c>
      <c r="J949" s="83">
        <f>IFERROR(QUADRO[[#This Row],[ADMISSAO]]+29,"")</f>
        <v/>
      </c>
      <c r="K949" s="83">
        <f>IFERROR(QUADRO[[#This Row],[EXP.30]]+60,"")</f>
        <v/>
      </c>
      <c r="L949" s="51" t="inlineStr">
        <is>
          <t>Ok</t>
        </is>
      </c>
      <c r="M949" s="829">
        <f>IFERROR(VLOOKUP(QUADRO[[#This Row],[F. REGISTRO]]&amp;QUADRO[[#This Row],[L.ATUAL]],REFERENCIA!D:E,2,FALSE),IF(QUADRO[[#This Row],[F. REGISTRO]]="Gerente",2500,""))</f>
        <v/>
      </c>
      <c r="N949" s="31" t="inlineStr">
        <is>
          <t>Itaú</t>
        </is>
      </c>
      <c r="O949" s="147" t="n"/>
      <c r="P949" s="147" t="n"/>
      <c r="Q949" s="147" t="n"/>
      <c r="R949" s="31" t="inlineStr">
        <is>
          <t>Corrente</t>
        </is>
      </c>
      <c r="S949" s="168" t="n"/>
      <c r="T949" s="168" t="n">
        <v>46874253808</v>
      </c>
      <c r="U949" s="84" t="n"/>
      <c r="V949" s="294" t="n"/>
      <c r="W949" s="294" t="n"/>
      <c r="X949" s="294" t="n"/>
      <c r="Y949" s="294" t="n"/>
      <c r="Z949" s="611" t="n"/>
    </row>
    <row r="950" hidden="1" ht="15" customHeight="1" s="490">
      <c r="A950" s="728" t="n">
        <v>1949</v>
      </c>
      <c r="B950" s="11" t="inlineStr">
        <is>
          <t>Inativo</t>
        </is>
      </c>
      <c r="C950" s="12" t="inlineStr">
        <is>
          <t>NICOLE RANI FERREIRA FONSECA MOURA</t>
        </is>
      </c>
      <c r="D950" s="82" t="inlineStr">
        <is>
          <t>018.888.576-50</t>
        </is>
      </c>
      <c r="E950" s="168" t="n">
        <v>31</v>
      </c>
      <c r="F950" s="389">
        <f>IFERROR(VLOOKUP(QUADRO[[#This Row],[L.ATUAL]],REFERENCIA!A:J,8,FALSE),"")</f>
        <v/>
      </c>
      <c r="G950" s="81" t="inlineStr">
        <is>
          <t>Vendedor</t>
        </is>
      </c>
      <c r="H950" s="81" t="inlineStr">
        <is>
          <t>Vendedor</t>
        </is>
      </c>
      <c r="I950" s="83" t="n">
        <v>45444</v>
      </c>
      <c r="J950" s="83">
        <f>IFERROR(QUADRO[[#This Row],[ADMISSAO]]+29,"")</f>
        <v/>
      </c>
      <c r="K950" s="83">
        <f>IFERROR(QUADRO[[#This Row],[EXP.30]]+60,"")</f>
        <v/>
      </c>
      <c r="L950" s="77" t="inlineStr">
        <is>
          <t>ASSINAR</t>
        </is>
      </c>
      <c r="M950" s="829">
        <f>IFERROR(VLOOKUP(QUADRO[[#This Row],[F. REGISTRO]]&amp;QUADRO[[#This Row],[L.ATUAL]],REFERENCIA!D:E,2,FALSE),IF(QUADRO[[#This Row],[F. REGISTRO]]="Gerente",2500,""))</f>
        <v/>
      </c>
      <c r="N950" s="31" t="inlineStr">
        <is>
          <t>Itaú</t>
        </is>
      </c>
      <c r="O950" s="147" t="n"/>
      <c r="P950" s="232" t="n"/>
      <c r="Q950" s="147" t="n"/>
      <c r="R950" s="31" t="inlineStr">
        <is>
          <t>Corrente</t>
        </is>
      </c>
      <c r="S950" s="168" t="n"/>
      <c r="T950" s="168" t="n">
        <v>31994733584</v>
      </c>
      <c r="U950" s="84" t="n"/>
      <c r="V950" s="294" t="n"/>
      <c r="W950" s="294" t="n"/>
      <c r="X950" s="294" t="n"/>
      <c r="Y950" s="294" t="n"/>
      <c r="Z950" s="611" t="n"/>
    </row>
    <row r="951" hidden="1" ht="15" customHeight="1" s="490">
      <c r="A951" s="728" t="n">
        <v>1950</v>
      </c>
      <c r="B951" s="11" t="inlineStr">
        <is>
          <t>Inativo</t>
        </is>
      </c>
      <c r="C951" s="12" t="inlineStr">
        <is>
          <t>JULIANA SANTOS LINHARES</t>
        </is>
      </c>
      <c r="D951" s="82" t="inlineStr">
        <is>
          <t>104.195.259-71</t>
        </is>
      </c>
      <c r="E951" s="168" t="n">
        <v>36</v>
      </c>
      <c r="F951" s="389">
        <f>IFERROR(VLOOKUP(QUADRO[[#This Row],[L.ATUAL]],REFERENCIA!A:J,8,FALSE),"")</f>
        <v/>
      </c>
      <c r="G951" s="81" t="inlineStr">
        <is>
          <t>Caixa</t>
        </is>
      </c>
      <c r="H951" s="81" t="inlineStr">
        <is>
          <t>Caixa</t>
        </is>
      </c>
      <c r="I951" s="83" t="n">
        <v>45447</v>
      </c>
      <c r="J951" s="83">
        <f>IFERROR(QUADRO[[#This Row],[ADMISSAO]]+29,"")</f>
        <v/>
      </c>
      <c r="K951" s="83">
        <f>IFERROR(QUADRO[[#This Row],[EXP.30]]+60,"")</f>
        <v/>
      </c>
      <c r="L951" s="51" t="inlineStr">
        <is>
          <t>RETIFICAÇÃO</t>
        </is>
      </c>
      <c r="M951" s="829">
        <f>IFERROR(VLOOKUP(QUADRO[[#This Row],[F. REGISTRO]]&amp;QUADRO[[#This Row],[L.ATUAL]],REFERENCIA!D:E,2,FALSE),IF(QUADRO[[#This Row],[F. REGISTRO]]="Gerente",2500,""))</f>
        <v/>
      </c>
      <c r="N951" s="31" t="inlineStr">
        <is>
          <t>Itaú</t>
        </is>
      </c>
      <c r="O951" s="147" t="n">
        <v>2973</v>
      </c>
      <c r="P951" s="232" t="inlineStr">
        <is>
          <t>03070376</t>
        </is>
      </c>
      <c r="Q951" s="147" t="n">
        <v>9</v>
      </c>
      <c r="R951" s="31" t="inlineStr">
        <is>
          <t>Corrente</t>
        </is>
      </c>
      <c r="S951" s="168" t="n"/>
      <c r="T951" s="168" t="n">
        <v>4899809412</v>
      </c>
      <c r="U951" s="84" t="n"/>
      <c r="V951" s="124" t="n"/>
      <c r="W951" s="93" t="n"/>
      <c r="X951" s="294" t="n"/>
      <c r="Y951" s="294" t="n"/>
      <c r="Z951" s="611" t="n"/>
    </row>
    <row r="952" hidden="1" ht="15" customHeight="1" s="490">
      <c r="A952" s="728" t="n">
        <v>1951</v>
      </c>
      <c r="B952" s="11" t="inlineStr">
        <is>
          <t>Inativo</t>
        </is>
      </c>
      <c r="C952" s="75" t="inlineStr">
        <is>
          <t>NAYARA CARMO DE ALMEIDA</t>
        </is>
      </c>
      <c r="D952" s="75" t="inlineStr">
        <is>
          <t>069.526.771-00</t>
        </is>
      </c>
      <c r="E952" s="389" t="n">
        <v>30</v>
      </c>
      <c r="F952" s="389">
        <f>IFERROR(VLOOKUP(QUADRO[[#This Row],[L.ATUAL]],REFERENCIA!A:J,8,FALSE),"")</f>
        <v/>
      </c>
      <c r="G952" s="75" t="inlineStr">
        <is>
          <t>Vendedor</t>
        </is>
      </c>
      <c r="H952" s="75" t="inlineStr">
        <is>
          <t>Vendedor</t>
        </is>
      </c>
      <c r="I952" s="54" t="n">
        <v>45283</v>
      </c>
      <c r="J952" s="54">
        <f>IFERROR(QUADRO[[#This Row],[ADMISSAO]]+29,"")</f>
        <v/>
      </c>
      <c r="K952" s="54">
        <f>IFERROR(QUADRO[[#This Row],[EXP.30]]+60,"")</f>
        <v/>
      </c>
      <c r="L952" s="77" t="inlineStr">
        <is>
          <t>OK</t>
        </is>
      </c>
      <c r="M952" s="830">
        <f>IFERROR(VLOOKUP(QUADRO[[#This Row],[F. REGISTRO]]&amp;QUADRO[[#This Row],[L.ATUAL]],REFERENCIA!D:E,2,FALSE),IF(QUADRO[[#This Row],[F. REGISTRO]]="Gerente",2500,""))</f>
        <v/>
      </c>
      <c r="N952" s="41" t="inlineStr">
        <is>
          <t>Itaú</t>
        </is>
      </c>
      <c r="O952" s="116" t="n">
        <v>1433</v>
      </c>
      <c r="P952" s="116" t="n">
        <v>72528</v>
      </c>
      <c r="Q952" s="116" t="n">
        <v>8</v>
      </c>
      <c r="R952" s="41" t="inlineStr">
        <is>
          <t>Corrente</t>
        </is>
      </c>
      <c r="S952" s="389" t="inlineStr">
        <is>
          <t xml:space="preserve">TELEFONE </t>
        </is>
      </c>
      <c r="T952" s="116" t="inlineStr">
        <is>
          <t>(65) 993468805</t>
        </is>
      </c>
      <c r="U952" s="250" t="n"/>
      <c r="V952" s="674" t="n"/>
      <c r="W952" s="130" t="n"/>
      <c r="Z952" s="611" t="n"/>
    </row>
    <row r="953" hidden="1" ht="15" customHeight="1" s="490">
      <c r="A953" s="728" t="n">
        <v>1952</v>
      </c>
      <c r="B953" s="11" t="inlineStr">
        <is>
          <t>Inativo</t>
        </is>
      </c>
      <c r="C953" s="81" t="inlineStr">
        <is>
          <t>GUSTAVO MARCIANO RUFFO</t>
        </is>
      </c>
      <c r="D953" s="82" t="inlineStr">
        <is>
          <t>516.93.988-77</t>
        </is>
      </c>
      <c r="E953" s="168" t="n">
        <v>27</v>
      </c>
      <c r="F953" s="389">
        <f>IFERROR(VLOOKUP(QUADRO[[#This Row],[L.ATUAL]],REFERENCIA!A:J,8,FALSE),"")</f>
        <v/>
      </c>
      <c r="G953" s="81" t="inlineStr">
        <is>
          <t>Vendedor</t>
        </is>
      </c>
      <c r="H953" s="81" t="inlineStr">
        <is>
          <t>Vendedor</t>
        </is>
      </c>
      <c r="I953" s="83" t="n">
        <v>45448</v>
      </c>
      <c r="J953" s="83">
        <f>IFERROR(QUADRO[[#This Row],[ADMISSAO]]+29,"")</f>
        <v/>
      </c>
      <c r="K953" s="83">
        <f>IFERROR(QUADRO[[#This Row],[EXP.30]]+60,"")</f>
        <v/>
      </c>
      <c r="L953" s="51" t="inlineStr">
        <is>
          <t>RESCISÃO</t>
        </is>
      </c>
      <c r="M953" s="829">
        <f>IFERROR(VLOOKUP(QUADRO[[#This Row],[F. REGISTRO]]&amp;QUADRO[[#This Row],[L.ATUAL]],REFERENCIA!D:E,2,FALSE),IF(QUADRO[[#This Row],[F. REGISTRO]]="Gerente",2500,""))</f>
        <v/>
      </c>
      <c r="N953" s="31" t="inlineStr">
        <is>
          <t>Itaú</t>
        </is>
      </c>
      <c r="O953" s="147" t="n">
        <v>4513</v>
      </c>
      <c r="P953" s="232" t="inlineStr">
        <is>
          <t>0058540</t>
        </is>
      </c>
      <c r="Q953" s="147" t="n">
        <v>8</v>
      </c>
      <c r="R953" s="31" t="inlineStr">
        <is>
          <t>Corrente</t>
        </is>
      </c>
      <c r="S953" s="168" t="n"/>
      <c r="T953" s="147" t="n"/>
      <c r="U953" s="84" t="n"/>
      <c r="V953" s="301" t="n"/>
      <c r="W953" s="302" t="n"/>
      <c r="Z953" s="610" t="n"/>
    </row>
    <row r="954" hidden="1" s="490">
      <c r="A954" s="116" t="n">
        <v>1945</v>
      </c>
      <c r="B954" s="194" t="inlineStr">
        <is>
          <t>Inativo</t>
        </is>
      </c>
      <c r="C954" s="81" t="inlineStr">
        <is>
          <t>LUIZ FERNANDO FIORONI BARBOSA JUNIOR</t>
        </is>
      </c>
      <c r="D954" s="82" t="inlineStr">
        <is>
          <t>326.117.768-30</t>
        </is>
      </c>
      <c r="E954" s="361" t="inlineStr">
        <is>
          <t>ESCRITORIO</t>
        </is>
      </c>
      <c r="F954" s="389">
        <f>IFERROR(VLOOKUP(QUADRO[[#This Row],[L.ATUAL]],REFERENCIA!A:J,8,FALSE),"")</f>
        <v/>
      </c>
      <c r="G954" s="81" t="inlineStr">
        <is>
          <t xml:space="preserve">  COORDENADOR COMERCIAL </t>
        </is>
      </c>
      <c r="H954" s="81" t="inlineStr">
        <is>
          <t xml:space="preserve">  COORDENADOR COMERCIAL</t>
        </is>
      </c>
      <c r="I954" s="83" t="n">
        <v>45435</v>
      </c>
      <c r="J954" s="83">
        <f>IFERROR(QUADRO[[#This Row],[ADMISSAO]]+29,"")</f>
        <v/>
      </c>
      <c r="K954" s="83">
        <f>IFERROR(QUADRO[[#This Row],[EXP.30]]+60,"")</f>
        <v/>
      </c>
      <c r="L954" s="51" t="inlineStr">
        <is>
          <t>OK</t>
        </is>
      </c>
      <c r="M954" s="845">
        <f>IFERROR(VLOOKUP(QUADRO[[#This Row],[F. REGISTRO]]&amp;QUADRO[[#This Row],[L.ATUAL]],REFERENCIA!D:E,2,FALSE),IF(QUADRO[[#This Row],[F. REGISTRO]]="Gerente",2500,""))</f>
        <v/>
      </c>
      <c r="N954" s="54" t="inlineStr">
        <is>
          <t>SANTANDER</t>
        </is>
      </c>
      <c r="O954" s="145" t="n">
        <v>150</v>
      </c>
      <c r="P954" s="147" t="n">
        <v>1033091</v>
      </c>
      <c r="Q954" s="147" t="n">
        <v>3</v>
      </c>
      <c r="R954" s="31" t="inlineStr">
        <is>
          <t>Corrente</t>
        </is>
      </c>
      <c r="S954" s="389" t="inlineStr">
        <is>
          <t>CPF</t>
        </is>
      </c>
      <c r="T954" s="168" t="inlineStr">
        <is>
          <t>326.117.768-30</t>
        </is>
      </c>
      <c r="U954" s="84" t="n"/>
      <c r="V954" s="63" t="n"/>
      <c r="W954" s="64" t="n">
        <v>31912</v>
      </c>
      <c r="X954" s="64" t="inlineStr">
        <is>
          <t>NAO</t>
        </is>
      </c>
      <c r="Y954" s="295" t="n"/>
      <c r="Z954" s="246" t="n"/>
    </row>
    <row r="955" customFormat="1" s="556">
      <c r="A955" s="424" t="n">
        <v>1946</v>
      </c>
      <c r="B955" s="554" t="inlineStr">
        <is>
          <t>Ativo</t>
        </is>
      </c>
      <c r="C955" s="571" t="inlineStr">
        <is>
          <t>PEDRO HENRIQUE CRISOSTOMO DE OLIVEIRA</t>
        </is>
      </c>
      <c r="D955" s="558" t="inlineStr">
        <is>
          <t>150.945.226-55</t>
        </is>
      </c>
      <c r="E955" s="723" t="n">
        <v>33</v>
      </c>
      <c r="F955" s="389">
        <f>IFERROR(VLOOKUP(QUADRO[[#This Row],[L.ATUAL]],REFERENCIA!A:J,8,FALSE),"")</f>
        <v/>
      </c>
      <c r="G955" s="571" t="inlineStr">
        <is>
          <t>VENDEDOR</t>
        </is>
      </c>
      <c r="H955" s="571" t="inlineStr">
        <is>
          <t>VENDEDOR</t>
        </is>
      </c>
      <c r="I955" s="406" t="n">
        <v>45436</v>
      </c>
      <c r="J955" s="406">
        <f>IFERROR(QUADRO[[#This Row],[ADMISSAO]]+29,"")</f>
        <v/>
      </c>
      <c r="K955" s="406">
        <f>IFERROR(QUADRO[[#This Row],[EXP.30]]+60,"")</f>
        <v/>
      </c>
      <c r="L955" s="343" t="inlineStr">
        <is>
          <t>OK</t>
        </is>
      </c>
      <c r="M955" s="827">
        <f>IFERROR(VLOOKUP(QUADRO[[#This Row],[F. REGISTRO]]&amp;QUADRO[[#This Row],[L.ATUAL]],REFERENCIA!D:E,2,FALSE),IF(QUADRO[[#This Row],[F. REGISTRO]]="Gerente",2500,""))</f>
        <v/>
      </c>
      <c r="N955" s="406" t="inlineStr">
        <is>
          <t>SANTANDER</t>
        </is>
      </c>
      <c r="O955" s="424" t="n">
        <v>948</v>
      </c>
      <c r="P955" s="408" t="n">
        <v>1034338</v>
      </c>
      <c r="Q955" s="424" t="n">
        <v>5</v>
      </c>
      <c r="R955" s="573" t="inlineStr">
        <is>
          <t>Corrente</t>
        </is>
      </c>
      <c r="S955" s="424" t="inlineStr">
        <is>
          <t>EMAIL</t>
        </is>
      </c>
      <c r="T955" s="575" t="inlineStr">
        <is>
          <t>pEuripEdEs74@gmail.com</t>
        </is>
      </c>
      <c r="U955" s="560" t="inlineStr">
        <is>
          <t>pEuripEdEs74@gmail.com</t>
        </is>
      </c>
      <c r="V955" s="411" t="n">
        <v>34998683429</v>
      </c>
      <c r="W955" s="412" t="n">
        <v>38166</v>
      </c>
      <c r="X955" s="412" t="inlineStr">
        <is>
          <t>SIM</t>
        </is>
      </c>
      <c r="Y955" s="413" t="n"/>
      <c r="Z955" s="412" t="n"/>
    </row>
    <row r="956" hidden="1" ht="15" customHeight="1" s="490">
      <c r="A956" s="728" t="n">
        <v>1955</v>
      </c>
      <c r="B956" s="11" t="inlineStr">
        <is>
          <t>Inativo</t>
        </is>
      </c>
      <c r="C956" s="12" t="inlineStr">
        <is>
          <t>JUAN MAYCON DE OLIVEIRA DO NASCIMENTO</t>
        </is>
      </c>
      <c r="D956" s="82" t="inlineStr">
        <is>
          <t>031.250.632-56</t>
        </is>
      </c>
      <c r="E956" s="168" t="n">
        <v>36</v>
      </c>
      <c r="F956" s="389">
        <f>IFERROR(VLOOKUP(QUADRO[[#This Row],[L.ATUAL]],REFERENCIA!A:J,8,FALSE),"")</f>
        <v/>
      </c>
      <c r="G956" s="81" t="inlineStr">
        <is>
          <t>Vendedor</t>
        </is>
      </c>
      <c r="H956" s="81" t="inlineStr">
        <is>
          <t>Vendedor</t>
        </is>
      </c>
      <c r="I956" s="83" t="n">
        <v>45449</v>
      </c>
      <c r="J956" s="83">
        <f>IFERROR(QUADRO[[#This Row],[ADMISSAO]]+29,"")</f>
        <v/>
      </c>
      <c r="K956" s="83">
        <f>IFERROR(QUADRO[[#This Row],[EXP.30]]+60,"")</f>
        <v/>
      </c>
      <c r="L956" s="77" t="inlineStr">
        <is>
          <t>ASSINAR</t>
        </is>
      </c>
      <c r="M956" s="829">
        <f>IFERROR(VLOOKUP(QUADRO[[#This Row],[F. REGISTRO]]&amp;QUADRO[[#This Row],[L.ATUAL]],REFERENCIA!D:E,2,FALSE),IF(QUADRO[[#This Row],[F. REGISTRO]]="Gerente",2500,""))</f>
        <v/>
      </c>
      <c r="N956" s="31" t="inlineStr">
        <is>
          <t>Itaú</t>
        </is>
      </c>
      <c r="O956" s="147" t="n">
        <v>2982</v>
      </c>
      <c r="P956" s="147" t="n">
        <v>307835</v>
      </c>
      <c r="Q956" s="147" t="n">
        <v>6</v>
      </c>
      <c r="R956" s="31" t="inlineStr">
        <is>
          <t>Corrente</t>
        </is>
      </c>
      <c r="S956" s="168" t="n"/>
      <c r="T956" s="168" t="n">
        <v>3125063256</v>
      </c>
      <c r="U956" s="84" t="n"/>
      <c r="V956" s="124" t="n"/>
      <c r="W956" s="93" t="n"/>
      <c r="X956" s="294" t="n"/>
      <c r="Y956" s="294" t="n"/>
      <c r="Z956" s="611" t="n"/>
    </row>
    <row r="957" hidden="1" ht="15" customHeight="1" s="490">
      <c r="A957" s="728" t="n">
        <v>1956</v>
      </c>
      <c r="B957" s="11" t="inlineStr">
        <is>
          <t>Inativo</t>
        </is>
      </c>
      <c r="C957" s="310" t="inlineStr">
        <is>
          <t>FELIPE REZENDE VEIGA</t>
        </is>
      </c>
      <c r="D957" s="82" t="inlineStr">
        <is>
          <t>145.954.717-93</t>
        </is>
      </c>
      <c r="E957" s="168" t="n">
        <v>20</v>
      </c>
      <c r="F957" s="389">
        <f>IFERROR(VLOOKUP(QUADRO[[#This Row],[L.ATUAL]],REFERENCIA!A:J,8,FALSE),"")</f>
        <v/>
      </c>
      <c r="G957" s="81" t="inlineStr">
        <is>
          <t>Vendedor</t>
        </is>
      </c>
      <c r="H957" s="81" t="inlineStr">
        <is>
          <t>Vendedor</t>
        </is>
      </c>
      <c r="I957" s="83" t="n">
        <v>45449</v>
      </c>
      <c r="J957" s="83">
        <f>IFERROR(QUADRO[[#This Row],[ADMISSAO]]+29,"")</f>
        <v/>
      </c>
      <c r="K957" s="83">
        <f>IFERROR(QUADRO[[#This Row],[EXP.30]]+60,"")</f>
        <v/>
      </c>
      <c r="L957" s="51" t="inlineStr">
        <is>
          <t>OK</t>
        </is>
      </c>
      <c r="M957" s="829">
        <f>IFERROR(VLOOKUP(QUADRO[[#This Row],[F. REGISTRO]]&amp;QUADRO[[#This Row],[L.ATUAL]],REFERENCIA!D:E,2,FALSE),IF(QUADRO[[#This Row],[F. REGISTRO]]="Gerente",2500,""))</f>
        <v/>
      </c>
      <c r="N957" s="54" t="inlineStr">
        <is>
          <t>SANTANDER</t>
        </is>
      </c>
      <c r="O957" s="145" t="n">
        <v>1621</v>
      </c>
      <c r="P957" s="232" t="n">
        <v>1003717</v>
      </c>
      <c r="Q957" s="147" t="n">
        <v>1</v>
      </c>
      <c r="R957" s="31" t="inlineStr">
        <is>
          <t>Corrente</t>
        </is>
      </c>
      <c r="S957" s="389" t="inlineStr">
        <is>
          <t>CPF</t>
        </is>
      </c>
      <c r="T957" s="168" t="n">
        <v>14595471793</v>
      </c>
      <c r="U957" s="151" t="inlineStr">
        <is>
          <t>f.rezendeveiga@gmail.com</t>
        </is>
      </c>
      <c r="V957" s="540" t="n"/>
      <c r="W957" s="542" t="n">
        <v>34358</v>
      </c>
      <c r="X957" s="542" t="n"/>
      <c r="Y957" s="294" t="n"/>
      <c r="Z957" s="611" t="n"/>
    </row>
    <row r="958" hidden="1" ht="15" customHeight="1" s="490">
      <c r="A958" s="728" t="n">
        <v>1957</v>
      </c>
      <c r="B958" s="11" t="inlineStr">
        <is>
          <t>Inativo</t>
        </is>
      </c>
      <c r="C958" s="12" t="inlineStr">
        <is>
          <t>EVELYN CAROLINA DE CAMPOS</t>
        </is>
      </c>
      <c r="D958" s="82" t="inlineStr">
        <is>
          <t>463.572.758-08</t>
        </is>
      </c>
      <c r="E958" s="168" t="n">
        <v>27</v>
      </c>
      <c r="F958" s="389">
        <f>IFERROR(VLOOKUP(QUADRO[[#This Row],[L.ATUAL]],REFERENCIA!A:J,8,FALSE),"")</f>
        <v/>
      </c>
      <c r="G958" s="81" t="inlineStr">
        <is>
          <t>Caixa</t>
        </is>
      </c>
      <c r="H958" s="81" t="inlineStr">
        <is>
          <t>Caixa</t>
        </is>
      </c>
      <c r="I958" s="83" t="n">
        <v>45449</v>
      </c>
      <c r="J958" s="83">
        <f>IFERROR(QUADRO[[#This Row],[ADMISSAO]]+29,"")</f>
        <v/>
      </c>
      <c r="K958" s="83">
        <f>IFERROR(QUADRO[[#This Row],[EXP.30]]+60,"")</f>
        <v/>
      </c>
      <c r="L958" s="77" t="inlineStr">
        <is>
          <t>ASSINAR</t>
        </is>
      </c>
      <c r="M958" s="829">
        <f>IFERROR(VLOOKUP(QUADRO[[#This Row],[F. REGISTRO]]&amp;QUADRO[[#This Row],[L.ATUAL]],REFERENCIA!D:E,2,FALSE),IF(QUADRO[[#This Row],[F. REGISTRO]]="Gerente",2500,""))</f>
        <v/>
      </c>
      <c r="N958" s="31" t="inlineStr">
        <is>
          <t>Itaú</t>
        </is>
      </c>
      <c r="O958" s="147" t="n">
        <v>43</v>
      </c>
      <c r="P958" s="147" t="n">
        <v>65978</v>
      </c>
      <c r="Q958" s="147" t="n">
        <v>8</v>
      </c>
      <c r="R958" s="31" t="inlineStr">
        <is>
          <t>Corrente</t>
        </is>
      </c>
      <c r="S958" s="168" t="n"/>
      <c r="T958" s="168" t="inlineStr">
        <is>
          <t>16 99722 6845</t>
        </is>
      </c>
      <c r="U958" s="84" t="n"/>
      <c r="V958" s="301" t="n"/>
      <c r="W958" s="302" t="n"/>
      <c r="Z958" s="610" t="n"/>
    </row>
    <row r="959" hidden="1" ht="15" customHeight="1" s="490">
      <c r="A959" s="728" t="n">
        <v>1958</v>
      </c>
      <c r="B959" s="11" t="inlineStr">
        <is>
          <t>Inativo</t>
        </is>
      </c>
      <c r="C959" s="310" t="inlineStr">
        <is>
          <t>ARNALDO LUIZ PRADO CORREA</t>
        </is>
      </c>
      <c r="D959" s="82" t="inlineStr">
        <is>
          <t>163.519.867-45</t>
        </is>
      </c>
      <c r="E959" s="168" t="n">
        <v>7</v>
      </c>
      <c r="F959" s="389">
        <f>IFERROR(VLOOKUP(QUADRO[[#This Row],[L.ATUAL]],REFERENCIA!A:J,8,FALSE),"")</f>
        <v/>
      </c>
      <c r="G959" s="81" t="inlineStr">
        <is>
          <t>Vendedor</t>
        </is>
      </c>
      <c r="H959" s="81" t="inlineStr">
        <is>
          <t>Vendedor</t>
        </is>
      </c>
      <c r="I959" s="83" t="n">
        <v>45456</v>
      </c>
      <c r="J959" s="83">
        <f>IFERROR(QUADRO[[#This Row],[ADMISSAO]]+29,"")</f>
        <v/>
      </c>
      <c r="K959" s="83">
        <f>IFERROR(QUADRO[[#This Row],[EXP.30]]+60,"")</f>
        <v/>
      </c>
      <c r="L959" s="51" t="inlineStr">
        <is>
          <t>OK</t>
        </is>
      </c>
      <c r="M959" s="829">
        <f>IFERROR(VLOOKUP(QUADRO[[#This Row],[F. REGISTRO]]&amp;QUADRO[[#This Row],[L.ATUAL]],REFERENCIA!D:E,2,FALSE),IF(QUADRO[[#This Row],[F. REGISTRO]]="Gerente",2500,""))</f>
        <v/>
      </c>
      <c r="N959" s="54" t="inlineStr">
        <is>
          <t>SANTANDER</t>
        </is>
      </c>
      <c r="O959" s="220" t="inlineStr">
        <is>
          <t>0771</t>
        </is>
      </c>
      <c r="P959" s="232" t="inlineStr">
        <is>
          <t>01011932</t>
        </is>
      </c>
      <c r="Q959" s="147" t="n">
        <v>0</v>
      </c>
      <c r="R959" s="31" t="inlineStr">
        <is>
          <t>Corrente</t>
        </is>
      </c>
      <c r="S959" s="389" t="inlineStr">
        <is>
          <t>CPF</t>
        </is>
      </c>
      <c r="T959" s="168" t="n">
        <v>16351986745</v>
      </c>
      <c r="U959" s="151" t="inlineStr">
        <is>
          <t>arnaldoluiz02@gmail.com</t>
        </is>
      </c>
      <c r="V959" s="24" t="inlineStr">
        <is>
          <t xml:space="preserve"> (17) 99191-9639</t>
        </is>
      </c>
      <c r="W959" s="72" t="n">
        <v>34515</v>
      </c>
      <c r="X959" s="305" t="n"/>
      <c r="Z959" s="611" t="n"/>
    </row>
    <row r="960" hidden="1" ht="15" customHeight="1" s="490">
      <c r="A960" s="728" t="n">
        <v>1959</v>
      </c>
      <c r="B960" s="11" t="inlineStr">
        <is>
          <t>Inativo</t>
        </is>
      </c>
      <c r="C960" s="310" t="inlineStr">
        <is>
          <t>BEATRIZ SOUZA OLIVEIRA</t>
        </is>
      </c>
      <c r="D960" s="82" t="inlineStr">
        <is>
          <t>066.646.651-31</t>
        </is>
      </c>
      <c r="E960" s="168" t="n">
        <v>29</v>
      </c>
      <c r="F960" s="389">
        <f>IFERROR(VLOOKUP(QUADRO[[#This Row],[L.ATUAL]],REFERENCIA!A:J,8,FALSE),"")</f>
        <v/>
      </c>
      <c r="G960" s="81" t="inlineStr">
        <is>
          <t>Vendedor</t>
        </is>
      </c>
      <c r="H960" s="81" t="inlineStr">
        <is>
          <t>Vendedor</t>
        </is>
      </c>
      <c r="I960" s="83" t="n">
        <v>45450</v>
      </c>
      <c r="J960" s="83">
        <f>IFERROR(QUADRO[[#This Row],[ADMISSAO]]+29,"")</f>
        <v/>
      </c>
      <c r="K960" s="83">
        <f>IFERROR(QUADRO[[#This Row],[EXP.30]]+60,"")</f>
        <v/>
      </c>
      <c r="L960" s="77" t="inlineStr">
        <is>
          <t>OK</t>
        </is>
      </c>
      <c r="M960" s="829">
        <f>IFERROR(VLOOKUP(QUADRO[[#This Row],[F. REGISTRO]]&amp;QUADRO[[#This Row],[L.ATUAL]],REFERENCIA!D:E,2,FALSE),IF(QUADRO[[#This Row],[F. REGISTRO]]="Gerente",2500,""))</f>
        <v/>
      </c>
      <c r="N960" s="54" t="inlineStr">
        <is>
          <t>SANTANDER</t>
        </is>
      </c>
      <c r="O960" s="147" t="n">
        <v>3337</v>
      </c>
      <c r="P960" s="147" t="n">
        <v>2024388</v>
      </c>
      <c r="Q960" s="147" t="n">
        <v>5</v>
      </c>
      <c r="R960" s="31" t="inlineStr">
        <is>
          <t>Corrente</t>
        </is>
      </c>
      <c r="S960" s="389" t="inlineStr">
        <is>
          <t>CPF</t>
        </is>
      </c>
      <c r="T960" s="168" t="inlineStr">
        <is>
          <t>066.646.651-31</t>
        </is>
      </c>
      <c r="U960" s="151" t="inlineStr">
        <is>
          <t>beatrizsouzaoliveira9@gmail.com</t>
        </is>
      </c>
      <c r="V960" s="63" t="n">
        <v>67981297974</v>
      </c>
      <c r="W960" s="64" t="n">
        <v>38442</v>
      </c>
      <c r="X960" s="64" t="n"/>
      <c r="Y960" s="295" t="n"/>
      <c r="Z960" s="611" t="n"/>
    </row>
    <row r="961" hidden="1" ht="15" customHeight="1" s="490">
      <c r="A961" s="728" t="n">
        <v>1960</v>
      </c>
      <c r="B961" s="11" t="inlineStr">
        <is>
          <t>Inativo</t>
        </is>
      </c>
      <c r="C961" s="12" t="inlineStr">
        <is>
          <t>FELIPE BARROS DOS SANTOS MATOS</t>
        </is>
      </c>
      <c r="D961" s="82" t="inlineStr">
        <is>
          <t>482.916.728-90</t>
        </is>
      </c>
      <c r="E961" s="168" t="n">
        <v>11</v>
      </c>
      <c r="F961" s="389">
        <f>IFERROR(VLOOKUP(QUADRO[[#This Row],[L.ATUAL]],REFERENCIA!A:J,8,FALSE),"")</f>
        <v/>
      </c>
      <c r="G961" s="81" t="inlineStr">
        <is>
          <t>Vendedor</t>
        </is>
      </c>
      <c r="H961" s="81" t="inlineStr">
        <is>
          <t>Vendedor</t>
        </is>
      </c>
      <c r="I961" s="83" t="n">
        <v>45450</v>
      </c>
      <c r="J961" s="83">
        <f>IFERROR(QUADRO[[#This Row],[ADMISSAO]]+29,"")</f>
        <v/>
      </c>
      <c r="K961" s="83">
        <f>IFERROR(QUADRO[[#This Row],[EXP.30]]+60,"")</f>
        <v/>
      </c>
      <c r="L961" s="77" t="inlineStr">
        <is>
          <t>ASSINAR</t>
        </is>
      </c>
      <c r="M961" s="829">
        <f>IFERROR(VLOOKUP(QUADRO[[#This Row],[F. REGISTRO]]&amp;QUADRO[[#This Row],[L.ATUAL]],REFERENCIA!D:E,2,FALSE),IF(QUADRO[[#This Row],[F. REGISTRO]]="Gerente",2500,""))</f>
        <v/>
      </c>
      <c r="N961" s="31" t="inlineStr">
        <is>
          <t>Itaú</t>
        </is>
      </c>
      <c r="O961" s="147" t="n"/>
      <c r="P961" s="147" t="n"/>
      <c r="Q961" s="147" t="n"/>
      <c r="R961" s="31" t="inlineStr">
        <is>
          <t>Corrente</t>
        </is>
      </c>
      <c r="S961" s="168" t="n"/>
      <c r="T961" s="168" t="n">
        <v>18991472830</v>
      </c>
      <c r="U961" s="84" t="n"/>
      <c r="V961" s="294" t="n"/>
      <c r="W961" s="294" t="n"/>
      <c r="X961" s="294" t="n"/>
      <c r="Y961" s="294" t="n"/>
      <c r="Z961" s="611" t="n"/>
    </row>
    <row r="962" hidden="1" ht="15" customHeight="1" s="490">
      <c r="A962" s="728" t="n">
        <v>1961</v>
      </c>
      <c r="B962" s="11" t="inlineStr">
        <is>
          <t>Inativo</t>
        </is>
      </c>
      <c r="C962" s="81" t="inlineStr">
        <is>
          <t>MATHEUS PEREIRA DE LIMA</t>
        </is>
      </c>
      <c r="D962" s="82" t="inlineStr">
        <is>
          <t>375.863.738-41</t>
        </is>
      </c>
      <c r="E962" s="168" t="n">
        <v>4</v>
      </c>
      <c r="F962" s="389">
        <f>IFERROR(VLOOKUP(QUADRO[[#This Row],[L.ATUAL]],REFERENCIA!A:J,8,FALSE),"")</f>
        <v/>
      </c>
      <c r="G962" s="81" t="inlineStr">
        <is>
          <t>Vendedor</t>
        </is>
      </c>
      <c r="H962" s="81" t="inlineStr">
        <is>
          <t>Vendedor</t>
        </is>
      </c>
      <c r="I962" s="83" t="n">
        <v>45454</v>
      </c>
      <c r="J962" s="83">
        <f>IFERROR(QUADRO[[#This Row],[ADMISSAO]]+29,"")</f>
        <v/>
      </c>
      <c r="K962" s="83">
        <f>IFERROR(QUADRO[[#This Row],[EXP.30]]+60,"")</f>
        <v/>
      </c>
      <c r="L962" s="51" t="inlineStr">
        <is>
          <t>PENDENTE</t>
        </is>
      </c>
      <c r="M962" s="829">
        <f>IFERROR(VLOOKUP(QUADRO[[#This Row],[F. REGISTRO]]&amp;QUADRO[[#This Row],[L.ATUAL]],REFERENCIA!D:E,2,FALSE),IF(QUADRO[[#This Row],[F. REGISTRO]]="Gerente",2500,""))</f>
        <v/>
      </c>
      <c r="N962" s="31" t="inlineStr">
        <is>
          <t>Itaú</t>
        </is>
      </c>
      <c r="O962" s="147" t="n"/>
      <c r="P962" s="147" t="n"/>
      <c r="Q962" s="147" t="n"/>
      <c r="R962" s="31" t="inlineStr">
        <is>
          <t>Corrente</t>
        </is>
      </c>
      <c r="S962" s="168" t="n"/>
      <c r="T962" s="140" t="inlineStr">
        <is>
          <t>matheusraulima123@gmail.com</t>
        </is>
      </c>
      <c r="U962" s="84" t="n"/>
      <c r="V962" s="124" t="n"/>
      <c r="W962" s="93" t="n"/>
      <c r="X962" s="294" t="n"/>
      <c r="Y962" s="294" t="n"/>
      <c r="Z962" s="611" t="n"/>
    </row>
    <row r="963" hidden="1" ht="15" customHeight="1" s="490">
      <c r="A963" s="728" t="n">
        <v>1962</v>
      </c>
      <c r="B963" s="11" t="inlineStr">
        <is>
          <t>Inativo</t>
        </is>
      </c>
      <c r="C963" s="12" t="inlineStr">
        <is>
          <t xml:space="preserve">CAMILY VITORIA DE SOUZA GOMES </t>
        </is>
      </c>
      <c r="D963" s="82" t="inlineStr">
        <is>
          <t>101.791.501-62</t>
        </is>
      </c>
      <c r="E963" s="168" t="n">
        <v>39</v>
      </c>
      <c r="F963" s="389">
        <f>IFERROR(VLOOKUP(QUADRO[[#This Row],[L.ATUAL]],REFERENCIA!A:J,8,FALSE),"")</f>
        <v/>
      </c>
      <c r="G963" s="81" t="inlineStr">
        <is>
          <t>Caixa</t>
        </is>
      </c>
      <c r="H963" s="81" t="inlineStr">
        <is>
          <t>Caixa</t>
        </is>
      </c>
      <c r="I963" s="83" t="n">
        <v>45454</v>
      </c>
      <c r="J963" s="83">
        <f>IFERROR(QUADRO[[#This Row],[ADMISSAO]]+29,"")</f>
        <v/>
      </c>
      <c r="K963" s="83">
        <f>IFERROR(QUADRO[[#This Row],[EXP.30]]+60,"")</f>
        <v/>
      </c>
      <c r="L963" s="77" t="inlineStr">
        <is>
          <t>ASSINAR</t>
        </is>
      </c>
      <c r="M963" s="829">
        <f>IFERROR(VLOOKUP(QUADRO[[#This Row],[F. REGISTRO]]&amp;QUADRO[[#This Row],[L.ATUAL]],REFERENCIA!D:E,2,FALSE),IF(QUADRO[[#This Row],[F. REGISTRO]]="Gerente",2500,""))</f>
        <v/>
      </c>
      <c r="N963" s="31" t="inlineStr">
        <is>
          <t>Itaú</t>
        </is>
      </c>
      <c r="O963" s="147" t="n">
        <v>2960</v>
      </c>
      <c r="P963" s="147" t="n">
        <v>308790</v>
      </c>
      <c r="Q963" s="147" t="n">
        <v>0</v>
      </c>
      <c r="R963" s="31" t="inlineStr">
        <is>
          <t>Corrente</t>
        </is>
      </c>
      <c r="S963" s="168" t="n"/>
      <c r="T963" s="168" t="inlineStr">
        <is>
          <t>67 99301549</t>
        </is>
      </c>
      <c r="U963" s="84" t="n"/>
      <c r="V963" s="294" t="n"/>
      <c r="W963" s="294" t="n"/>
      <c r="X963" s="294" t="n"/>
      <c r="Y963" s="294" t="n"/>
      <c r="Z963" s="611" t="n"/>
    </row>
    <row r="964" hidden="1" ht="15" customHeight="1" s="490">
      <c r="A964" s="728" t="n">
        <v>1963</v>
      </c>
      <c r="B964" s="11" t="inlineStr">
        <is>
          <t>Inativo</t>
        </is>
      </c>
      <c r="C964" s="12" t="inlineStr">
        <is>
          <t>RENATTO KENNETH SANTOS GOMES</t>
        </is>
      </c>
      <c r="D964" s="82" t="inlineStr">
        <is>
          <t>070.017.491-50</t>
        </is>
      </c>
      <c r="E964" s="168" t="n">
        <v>23</v>
      </c>
      <c r="F964" s="389">
        <f>IFERROR(VLOOKUP(QUADRO[[#This Row],[L.ATUAL]],REFERENCIA!A:J,8,FALSE),"")</f>
        <v/>
      </c>
      <c r="G964" s="81" t="inlineStr">
        <is>
          <t>Vendedor</t>
        </is>
      </c>
      <c r="H964" s="81" t="inlineStr">
        <is>
          <t>Vendedor</t>
        </is>
      </c>
      <c r="I964" s="83" t="n">
        <v>45454</v>
      </c>
      <c r="J964" s="83">
        <f>IFERROR(QUADRO[[#This Row],[ADMISSAO]]+29,"")</f>
        <v/>
      </c>
      <c r="K964" s="83">
        <f>IFERROR(QUADRO[[#This Row],[EXP.30]]+60,"")</f>
        <v/>
      </c>
      <c r="L964" s="77" t="inlineStr">
        <is>
          <t>ASSINAR</t>
        </is>
      </c>
      <c r="M964" s="829">
        <f>IFERROR(VLOOKUP(QUADRO[[#This Row],[F. REGISTRO]]&amp;QUADRO[[#This Row],[L.ATUAL]],REFERENCIA!D:E,2,FALSE),IF(QUADRO[[#This Row],[F. REGISTRO]]="Gerente",2500,""))</f>
        <v/>
      </c>
      <c r="N964" s="31" t="n"/>
      <c r="O964" s="147" t="n">
        <v>2140</v>
      </c>
      <c r="P964" s="232" t="inlineStr">
        <is>
          <t>01083222</t>
        </is>
      </c>
      <c r="Q964" s="147" t="n">
        <v>1</v>
      </c>
      <c r="R964" s="31" t="n"/>
      <c r="S964" s="168" t="n"/>
      <c r="T964" s="168" t="n">
        <v>67991710968</v>
      </c>
      <c r="U964" s="84" t="n"/>
      <c r="V964" s="301" t="n"/>
      <c r="W964" s="302" t="n"/>
      <c r="Z964" s="610" t="n"/>
    </row>
    <row r="965" hidden="1" ht="15" customHeight="1" s="490">
      <c r="A965" s="728" t="n">
        <v>1964</v>
      </c>
      <c r="B965" s="11" t="inlineStr">
        <is>
          <t>Inativo</t>
        </is>
      </c>
      <c r="C965" s="310" t="inlineStr">
        <is>
          <t>PABLO HENRIQUE DOS SANTOS SOUSA</t>
        </is>
      </c>
      <c r="D965" s="82" t="inlineStr">
        <is>
          <t>057.132.021-00</t>
        </is>
      </c>
      <c r="E965" s="168" t="n">
        <v>35</v>
      </c>
      <c r="F965" s="389">
        <f>IFERROR(VLOOKUP(QUADRO[[#This Row],[L.ATUAL]],REFERENCIA!A:J,8,FALSE),"")</f>
        <v/>
      </c>
      <c r="G965" s="81" t="inlineStr">
        <is>
          <t>Vendedor</t>
        </is>
      </c>
      <c r="H965" s="81" t="inlineStr">
        <is>
          <t>Vendedor</t>
        </is>
      </c>
      <c r="I965" s="83" t="n">
        <v>45455</v>
      </c>
      <c r="J965" s="83">
        <f>IFERROR(QUADRO[[#This Row],[ADMISSAO]]+29,"")</f>
        <v/>
      </c>
      <c r="K965" s="83">
        <f>IFERROR(QUADRO[[#This Row],[EXP.30]]+60,"")</f>
        <v/>
      </c>
      <c r="L965" s="51" t="inlineStr">
        <is>
          <t>OK</t>
        </is>
      </c>
      <c r="M965" s="829">
        <f>IFERROR(VLOOKUP(QUADRO[[#This Row],[F. REGISTRO]]&amp;QUADRO[[#This Row],[L.ATUAL]],REFERENCIA!D:E,2,FALSE),IF(QUADRO[[#This Row],[F. REGISTRO]]="Gerente",2500,""))</f>
        <v/>
      </c>
      <c r="N965" s="83" t="inlineStr">
        <is>
          <t>SANTANDER</t>
        </is>
      </c>
      <c r="O965" s="147" t="n">
        <v>2508</v>
      </c>
      <c r="P965" s="232" t="inlineStr">
        <is>
          <t>01011117</t>
        </is>
      </c>
      <c r="Q965" s="147" t="n">
        <v>1</v>
      </c>
      <c r="R965" s="31" t="inlineStr">
        <is>
          <t>Corrente</t>
        </is>
      </c>
      <c r="S965" s="389" t="inlineStr">
        <is>
          <t>CPF</t>
        </is>
      </c>
      <c r="T965" s="168" t="inlineStr">
        <is>
          <t>0.571320100</t>
        </is>
      </c>
      <c r="U965" s="151" t="inlineStr">
        <is>
          <t>ph166478@gmail.com</t>
        </is>
      </c>
      <c r="V965" s="63" t="inlineStr">
        <is>
          <t xml:space="preserve"> 63 98460-0271</t>
        </is>
      </c>
      <c r="W965" s="64" t="n">
        <v>37094</v>
      </c>
      <c r="X965" s="64" t="n"/>
      <c r="Y965" s="295" t="n"/>
      <c r="Z965" s="611" t="n"/>
    </row>
    <row r="966" hidden="1" ht="15" customHeight="1" s="490">
      <c r="A966" s="728" t="n">
        <v>1965</v>
      </c>
      <c r="B966" s="11" t="inlineStr">
        <is>
          <t>Inativo</t>
        </is>
      </c>
      <c r="C966" s="310" t="inlineStr">
        <is>
          <t>RICHARD IVERSON DOS SANTOS CUNHA</t>
        </is>
      </c>
      <c r="D966" s="82" t="inlineStr">
        <is>
          <t>439.631.038-25</t>
        </is>
      </c>
      <c r="E966" s="168" t="n">
        <v>3</v>
      </c>
      <c r="F966" s="389">
        <f>IFERROR(VLOOKUP(QUADRO[[#This Row],[L.ATUAL]],REFERENCIA!A:J,8,FALSE),"")</f>
        <v/>
      </c>
      <c r="G966" s="81" t="inlineStr">
        <is>
          <t>Estoquista</t>
        </is>
      </c>
      <c r="H966" s="81" t="inlineStr">
        <is>
          <t>Estoquista</t>
        </is>
      </c>
      <c r="I966" s="83" t="n">
        <v>45460</v>
      </c>
      <c r="J966" s="83">
        <f>IFERROR(QUADRO[[#This Row],[ADMISSAO]]+29,"")</f>
        <v/>
      </c>
      <c r="K966" s="83">
        <f>IFERROR(QUADRO[[#This Row],[EXP.30]]+60,"")</f>
        <v/>
      </c>
      <c r="L966" s="77" t="inlineStr">
        <is>
          <t>OK</t>
        </is>
      </c>
      <c r="M966" s="829">
        <f>IFERROR(VLOOKUP(QUADRO[[#This Row],[F. REGISTRO]]&amp;QUADRO[[#This Row],[L.ATUAL]],REFERENCIA!D:E,2,FALSE),IF(QUADRO[[#This Row],[F. REGISTRO]]="Gerente",2500,""))</f>
        <v/>
      </c>
      <c r="N966" s="83" t="inlineStr">
        <is>
          <t>SANTANDER</t>
        </is>
      </c>
      <c r="O966" s="145" t="n">
        <v>2981</v>
      </c>
      <c r="P966" s="147" t="n">
        <v>3087590</v>
      </c>
      <c r="Q966" s="147" t="n">
        <v>4</v>
      </c>
      <c r="R966" s="31" t="inlineStr">
        <is>
          <t>Corrente</t>
        </is>
      </c>
      <c r="S966" s="147" t="inlineStr">
        <is>
          <t>EMAIL</t>
        </is>
      </c>
      <c r="T966" s="225" t="inlineStr">
        <is>
          <t>richardsantos99c@gmail.com</t>
        </is>
      </c>
      <c r="U966" s="291" t="inlineStr">
        <is>
          <t>richardsantos99c@gmail.com</t>
        </is>
      </c>
      <c r="V966" s="24" t="n">
        <v>14997068398</v>
      </c>
      <c r="W966" s="668" t="n">
        <v>36381</v>
      </c>
      <c r="X966" s="668" t="n"/>
      <c r="Y966" s="26" t="n"/>
      <c r="Z966" s="610" t="n">
        <v>45666</v>
      </c>
    </row>
    <row r="967" hidden="1" ht="15" customHeight="1" s="490">
      <c r="A967" s="728" t="n">
        <v>1966</v>
      </c>
      <c r="B967" s="11" t="inlineStr">
        <is>
          <t>Inativo</t>
        </is>
      </c>
      <c r="C967" s="12" t="inlineStr">
        <is>
          <t>ALBERTO BIROCALI MORAES SANTOS</t>
        </is>
      </c>
      <c r="D967" s="82" t="inlineStr">
        <is>
          <t>497.576.808-93</t>
        </is>
      </c>
      <c r="E967" s="168" t="n">
        <v>22</v>
      </c>
      <c r="F967" s="389">
        <f>IFERROR(VLOOKUP(QUADRO[[#This Row],[L.ATUAL]],REFERENCIA!A:J,8,FALSE),"")</f>
        <v/>
      </c>
      <c r="G967" s="81" t="inlineStr">
        <is>
          <t>Vendedor</t>
        </is>
      </c>
      <c r="H967" s="81" t="inlineStr">
        <is>
          <t>Vendedor</t>
        </is>
      </c>
      <c r="I967" s="83" t="n">
        <v>45456</v>
      </c>
      <c r="J967" s="83">
        <f>IFERROR(QUADRO[[#This Row],[ADMISSAO]]+29,"")</f>
        <v/>
      </c>
      <c r="K967" s="83">
        <f>IFERROR(QUADRO[[#This Row],[EXP.30]]+60,"")</f>
        <v/>
      </c>
      <c r="L967" s="77" t="inlineStr">
        <is>
          <t>ASSINAR</t>
        </is>
      </c>
      <c r="M967" s="829">
        <f>IFERROR(VLOOKUP(QUADRO[[#This Row],[F. REGISTRO]]&amp;QUADRO[[#This Row],[L.ATUAL]],REFERENCIA!D:E,2,FALSE),IF(QUADRO[[#This Row],[F. REGISTRO]]="Gerente",2500,""))</f>
        <v/>
      </c>
      <c r="N967" s="31" t="inlineStr">
        <is>
          <t>Itaú</t>
        </is>
      </c>
      <c r="O967" s="147" t="n"/>
      <c r="P967" s="147" t="n"/>
      <c r="Q967" s="147" t="n"/>
      <c r="R967" s="31" t="inlineStr">
        <is>
          <t>Corrente</t>
        </is>
      </c>
      <c r="S967" s="168" t="n"/>
      <c r="T967" s="168" t="n">
        <v>49757680893</v>
      </c>
      <c r="U967" s="84" t="n"/>
      <c r="V967" s="292" t="n"/>
      <c r="W967" s="293" t="n"/>
      <c r="X967" s="294" t="n"/>
      <c r="Y967" s="294" t="n"/>
      <c r="Z967" s="611" t="n"/>
    </row>
    <row r="968" customFormat="1" s="556">
      <c r="A968" s="424" t="n">
        <v>2295</v>
      </c>
      <c r="B968" s="554" t="inlineStr">
        <is>
          <t>Ativo</t>
        </is>
      </c>
      <c r="C968" s="424" t="inlineStr">
        <is>
          <t>LETICIA MENDES DELGADO PETILLO</t>
        </is>
      </c>
      <c r="D968" s="404" t="inlineStr">
        <is>
          <t>062.051.181-81</t>
        </is>
      </c>
      <c r="E968" s="424" t="n">
        <v>23</v>
      </c>
      <c r="F968" s="389">
        <f>IFERROR(VLOOKUP(QUADRO[[#This Row],[L.ATUAL]],REFERENCIA!A:J,8,FALSE),"")</f>
        <v/>
      </c>
      <c r="G968" s="424" t="inlineStr">
        <is>
          <t>VENDEDOR</t>
        </is>
      </c>
      <c r="H968" s="105" t="inlineStr">
        <is>
          <t>VENDEDOR</t>
        </is>
      </c>
      <c r="I968" s="578" t="n">
        <v>45666</v>
      </c>
      <c r="J968" s="579">
        <f>IFERROR(QUADRO[[#This Row],[ADMISSAO]]+29,"")</f>
        <v/>
      </c>
      <c r="K968" s="406">
        <f>IFERROR(QUADRO[[#This Row],[EXP.30]]+60,"")</f>
        <v/>
      </c>
      <c r="L968" s="343" t="inlineStr">
        <is>
          <t>OK</t>
        </is>
      </c>
      <c r="M968" s="827">
        <f>IFERROR(VLOOKUP(QUADRO[[#This Row],[F. REGISTRO]]&amp;QUADRO[[#This Row],[L.ATUAL]],REFERENCIA!D:E,2,FALSE),IF(QUADRO[[#This Row],[F. REGISTRO]]="Gerente",2500,""))</f>
        <v/>
      </c>
      <c r="N968" s="406" t="inlineStr">
        <is>
          <t>SANTANDER</t>
        </is>
      </c>
      <c r="O968" s="424" t="n">
        <v>4665</v>
      </c>
      <c r="P968" s="408" t="inlineStr">
        <is>
          <t>02007053</t>
        </is>
      </c>
      <c r="Q968" s="424" t="n">
        <v>4</v>
      </c>
      <c r="R968" s="424" t="inlineStr">
        <is>
          <t>CORRENTE</t>
        </is>
      </c>
      <c r="S968" s="424" t="inlineStr">
        <is>
          <t>CPF</t>
        </is>
      </c>
      <c r="T968" s="585" t="inlineStr">
        <is>
          <t>062.051.181.81</t>
        </is>
      </c>
      <c r="U968" s="560" t="inlineStr">
        <is>
          <t>lEticia.mEndEs.d.pEtillo@gmail.com</t>
        </is>
      </c>
      <c r="V968" s="411" t="n">
        <v>67981718190</v>
      </c>
      <c r="W968" s="412" t="n">
        <v>38877</v>
      </c>
      <c r="X968" s="412" t="inlineStr">
        <is>
          <t>SIM</t>
        </is>
      </c>
      <c r="Y968" s="413" t="n"/>
      <c r="Z968" s="412" t="n"/>
    </row>
    <row r="969">
      <c r="A969" s="116" t="n">
        <v>1954</v>
      </c>
      <c r="B969" s="194" t="inlineStr">
        <is>
          <t>Ativo</t>
        </is>
      </c>
      <c r="C969" s="81" t="inlineStr">
        <is>
          <t>THAIS FERREIRA GAIOTO</t>
        </is>
      </c>
      <c r="D969" s="82" t="inlineStr">
        <is>
          <t>315.709.488-28</t>
        </is>
      </c>
      <c r="E969" s="168" t="n">
        <v>5</v>
      </c>
      <c r="F969" s="389">
        <f>IFERROR(VLOOKUP(QUADRO[[#This Row],[L.ATUAL]],REFERENCIA!A:J,8,FALSE),"")</f>
        <v/>
      </c>
      <c r="G969" s="81" t="inlineStr">
        <is>
          <t>Caixa</t>
        </is>
      </c>
      <c r="H969" s="81" t="inlineStr">
        <is>
          <t>Caixa</t>
        </is>
      </c>
      <c r="I969" s="83" t="n">
        <v>45449</v>
      </c>
      <c r="J969" s="83">
        <f>IFERROR(QUADRO[[#This Row],[ADMISSAO]]+29,"")</f>
        <v/>
      </c>
      <c r="K969" s="83">
        <f>IFERROR(QUADRO[[#This Row],[EXP.30]]+60,"")</f>
        <v/>
      </c>
      <c r="L969" s="77" t="inlineStr">
        <is>
          <t>OK</t>
        </is>
      </c>
      <c r="M969" s="845">
        <f>IFERROR(VLOOKUP(QUADRO[[#This Row],[F. REGISTRO]]&amp;QUADRO[[#This Row],[L.ATUAL]],REFERENCIA!D:E,2,FALSE),IF(QUADRO[[#This Row],[F. REGISTRO]]="Gerente",2500,""))</f>
        <v/>
      </c>
      <c r="N969" s="54" t="inlineStr">
        <is>
          <t>SANTANDER</t>
        </is>
      </c>
      <c r="O969" s="145" t="n">
        <v>2985</v>
      </c>
      <c r="P969" s="147" t="n">
        <v>2012835</v>
      </c>
      <c r="Q969" s="147" t="n">
        <v>3</v>
      </c>
      <c r="R969" s="31" t="inlineStr">
        <is>
          <t>Corrente</t>
        </is>
      </c>
      <c r="S969" s="168" t="inlineStr">
        <is>
          <t>CPF</t>
        </is>
      </c>
      <c r="T969" s="168" t="n">
        <v>31570948828</v>
      </c>
      <c r="U969" s="262" t="inlineStr">
        <is>
          <t>Tah.f.g@hotmail.com</t>
        </is>
      </c>
      <c r="V969" s="63" t="n"/>
      <c r="W969" s="64" t="n">
        <v>35723</v>
      </c>
      <c r="X969" s="64" t="inlineStr">
        <is>
          <t>NAO</t>
        </is>
      </c>
      <c r="Y969" s="295" t="n"/>
      <c r="Z969" s="246" t="n"/>
    </row>
    <row r="970" hidden="1" ht="15" customHeight="1" s="490">
      <c r="A970" s="728" t="n">
        <v>1969</v>
      </c>
      <c r="B970" s="11" t="inlineStr">
        <is>
          <t>Inativo</t>
        </is>
      </c>
      <c r="C970" s="12" t="inlineStr">
        <is>
          <t xml:space="preserve">KEYLA CRISTINA DE SOUZA ALMEIDA </t>
        </is>
      </c>
      <c r="D970" s="82" t="inlineStr">
        <is>
          <t>371.981.608-75</t>
        </is>
      </c>
      <c r="E970" s="168" t="n">
        <v>2</v>
      </c>
      <c r="F970" s="389">
        <f>IFERROR(VLOOKUP(QUADRO[[#This Row],[L.ATUAL]],REFERENCIA!A:J,8,FALSE),"")</f>
        <v/>
      </c>
      <c r="G970" s="81" t="inlineStr">
        <is>
          <t>Vendedor</t>
        </is>
      </c>
      <c r="H970" s="81" t="inlineStr">
        <is>
          <t>Vendedor</t>
        </is>
      </c>
      <c r="I970" s="83" t="n">
        <v>45461</v>
      </c>
      <c r="J970" s="83">
        <f>IFERROR(QUADRO[[#This Row],[ADMISSAO]]+29,"")</f>
        <v/>
      </c>
      <c r="K970" s="83">
        <f>IFERROR(QUADRO[[#This Row],[EXP.30]]+60,"")</f>
        <v/>
      </c>
      <c r="L970" s="77" t="inlineStr">
        <is>
          <t>ASSINAR</t>
        </is>
      </c>
      <c r="M970" s="829">
        <f>IFERROR(VLOOKUP(QUADRO[[#This Row],[F. REGISTRO]]&amp;QUADRO[[#This Row],[L.ATUAL]],REFERENCIA!D:E,2,FALSE),IF(QUADRO[[#This Row],[F. REGISTRO]]="Gerente",2500,""))</f>
        <v/>
      </c>
      <c r="N970" s="31" t="inlineStr">
        <is>
          <t>Itaú</t>
        </is>
      </c>
      <c r="O970" s="147" t="n"/>
      <c r="P970" s="147" t="n"/>
      <c r="Q970" s="147" t="n"/>
      <c r="R970" s="31" t="inlineStr">
        <is>
          <t>Corrente</t>
        </is>
      </c>
      <c r="S970" s="168" t="n"/>
      <c r="T970" s="168" t="n">
        <v>15998356836</v>
      </c>
      <c r="U970" s="84" t="n"/>
      <c r="V970" s="294" t="n"/>
      <c r="W970" s="294" t="n"/>
      <c r="X970" s="294" t="n"/>
      <c r="Y970" s="294" t="n"/>
      <c r="Z970" s="611" t="n"/>
    </row>
    <row r="971" hidden="1" ht="15" customHeight="1" s="490">
      <c r="A971" s="728" t="n">
        <v>1970</v>
      </c>
      <c r="B971" s="11" t="inlineStr">
        <is>
          <t>Inativo</t>
        </is>
      </c>
      <c r="C971" s="310" t="inlineStr">
        <is>
          <t>DAIANE DE JESUS EDUARDO</t>
        </is>
      </c>
      <c r="D971" s="82" t="inlineStr">
        <is>
          <t>531.115.268-01</t>
        </is>
      </c>
      <c r="E971" s="168" t="n">
        <v>15</v>
      </c>
      <c r="F971" s="389">
        <f>IFERROR(VLOOKUP(QUADRO[[#This Row],[L.ATUAL]],REFERENCIA!A:J,8,FALSE),"")</f>
        <v/>
      </c>
      <c r="G971" s="81" t="inlineStr">
        <is>
          <t>Caixa</t>
        </is>
      </c>
      <c r="H971" s="81" t="inlineStr">
        <is>
          <t>Caixa</t>
        </is>
      </c>
      <c r="I971" s="83" t="n">
        <v>45463</v>
      </c>
      <c r="J971" s="83">
        <f>IFERROR(QUADRO[[#This Row],[ADMISSAO]]+29,"")</f>
        <v/>
      </c>
      <c r="K971" s="83">
        <f>IFERROR(QUADRO[[#This Row],[EXP.30]]+60,"")</f>
        <v/>
      </c>
      <c r="L971" s="51" t="inlineStr">
        <is>
          <t>OK</t>
        </is>
      </c>
      <c r="M971" s="829">
        <f>IFERROR(VLOOKUP(QUADRO[[#This Row],[F. REGISTRO]]&amp;QUADRO[[#This Row],[L.ATUAL]],REFERENCIA!D:E,2,FALSE),IF(QUADRO[[#This Row],[F. REGISTRO]]="Gerente",2500,""))</f>
        <v/>
      </c>
      <c r="N971" s="83" t="inlineStr">
        <is>
          <t>SANTANDER</t>
        </is>
      </c>
      <c r="O971" s="147" t="n">
        <v>2979</v>
      </c>
      <c r="P971" s="147" t="n">
        <v>2004682</v>
      </c>
      <c r="Q971" s="147" t="n">
        <v>5</v>
      </c>
      <c r="R971" s="31" t="inlineStr">
        <is>
          <t>Corrente</t>
        </is>
      </c>
      <c r="S971" s="168" t="n"/>
      <c r="T971" s="168" t="inlineStr">
        <is>
          <t>DJ6016938@GMAIL.COM</t>
        </is>
      </c>
      <c r="U971" s="151" t="inlineStr">
        <is>
          <t>edaiane478@gmail.com</t>
        </is>
      </c>
      <c r="V971" s="294" t="n"/>
      <c r="W971" s="294" t="n"/>
      <c r="X971" s="294" t="n"/>
      <c r="Y971" s="294" t="n"/>
      <c r="Z971" s="611" t="n"/>
    </row>
    <row r="972" hidden="1" ht="15" customHeight="1" s="490">
      <c r="A972" s="728" t="n">
        <v>1971</v>
      </c>
      <c r="B972" s="11" t="inlineStr">
        <is>
          <t>Inativo</t>
        </is>
      </c>
      <c r="C972" s="81" t="inlineStr">
        <is>
          <t>NICK NUNES DE PAULA</t>
        </is>
      </c>
      <c r="D972" s="82" t="inlineStr">
        <is>
          <t>074.627.111-50</t>
        </is>
      </c>
      <c r="E972" s="168" t="n">
        <v>34</v>
      </c>
      <c r="F972" s="389">
        <f>IFERROR(VLOOKUP(QUADRO[[#This Row],[L.ATUAL]],REFERENCIA!A:J,8,FALSE),"")</f>
        <v/>
      </c>
      <c r="G972" s="81" t="inlineStr">
        <is>
          <t>Vendedor</t>
        </is>
      </c>
      <c r="H972" s="81" t="inlineStr">
        <is>
          <t>Vendedor</t>
        </is>
      </c>
      <c r="I972" s="83" t="n">
        <v>45447</v>
      </c>
      <c r="J972" s="83">
        <f>IFERROR(QUADRO[[#This Row],[ADMISSAO]]+29,"")</f>
        <v/>
      </c>
      <c r="K972" s="83">
        <f>IFERROR(QUADRO[[#This Row],[EXP.30]]+60,"")</f>
        <v/>
      </c>
      <c r="L972" s="51" t="inlineStr">
        <is>
          <t>PENDENTE</t>
        </is>
      </c>
      <c r="M972" s="829">
        <f>IFERROR(VLOOKUP(QUADRO[[#This Row],[F. REGISTRO]]&amp;QUADRO[[#This Row],[L.ATUAL]],REFERENCIA!D:E,2,FALSE),IF(QUADRO[[#This Row],[F. REGISTRO]]="Gerente",2500,""))</f>
        <v/>
      </c>
      <c r="N972" s="31" t="inlineStr">
        <is>
          <t>Itaú</t>
        </is>
      </c>
      <c r="O972" s="147" t="n">
        <v>1433</v>
      </c>
      <c r="P972" s="232" t="inlineStr">
        <is>
          <t>0084571</t>
        </is>
      </c>
      <c r="Q972" s="147" t="n">
        <v>4</v>
      </c>
      <c r="R972" s="31" t="inlineStr">
        <is>
          <t>Corrente</t>
        </is>
      </c>
      <c r="S972" s="168" t="n"/>
      <c r="T972" s="147" t="n"/>
      <c r="U972" s="84" t="n"/>
      <c r="V972" s="93" t="n"/>
      <c r="W972" s="93" t="n"/>
      <c r="X972" s="294" t="n"/>
      <c r="Y972" s="294" t="n"/>
      <c r="Z972" s="611" t="n"/>
    </row>
    <row r="973" hidden="1" ht="15" customHeight="1" s="490">
      <c r="A973" s="728" t="n">
        <v>1972</v>
      </c>
      <c r="B973" s="11" t="inlineStr">
        <is>
          <t>Inativo</t>
        </is>
      </c>
      <c r="C973" s="12" t="inlineStr">
        <is>
          <t>KAIQUE BRACHINI ROCHA</t>
        </is>
      </c>
      <c r="D973" s="82" t="inlineStr">
        <is>
          <t>537.081.288-85</t>
        </is>
      </c>
      <c r="E973" s="168" t="n">
        <v>37</v>
      </c>
      <c r="F973" s="389">
        <f>IFERROR(VLOOKUP(QUADRO[[#This Row],[L.ATUAL]],REFERENCIA!A:J,8,FALSE),"")</f>
        <v/>
      </c>
      <c r="G973" s="81" t="inlineStr">
        <is>
          <t>Vendedor</t>
        </is>
      </c>
      <c r="H973" s="81" t="inlineStr">
        <is>
          <t>Vendedor</t>
        </is>
      </c>
      <c r="I973" s="83" t="n">
        <v>45463</v>
      </c>
      <c r="J973" s="83">
        <f>IFERROR(QUADRO[[#This Row],[ADMISSAO]]+29,"")</f>
        <v/>
      </c>
      <c r="K973" s="83">
        <f>IFERROR(QUADRO[[#This Row],[EXP.30]]+60,"")</f>
        <v/>
      </c>
      <c r="L973" s="51" t="inlineStr">
        <is>
          <t>ESPERAR E-MAIL</t>
        </is>
      </c>
      <c r="M973" s="829">
        <f>IFERROR(VLOOKUP(QUADRO[[#This Row],[F. REGISTRO]]&amp;QUADRO[[#This Row],[L.ATUAL]],REFERENCIA!D:E,2,FALSE),IF(QUADRO[[#This Row],[F. REGISTRO]]="Gerente",2500,""))</f>
        <v/>
      </c>
      <c r="N973" s="31" t="inlineStr">
        <is>
          <t>Itaú</t>
        </is>
      </c>
      <c r="O973" s="147" t="n"/>
      <c r="P973" s="147" t="n"/>
      <c r="Q973" s="147" t="n"/>
      <c r="R973" s="31" t="inlineStr">
        <is>
          <t>Corrente</t>
        </is>
      </c>
      <c r="S973" s="168" t="n"/>
      <c r="T973" s="168" t="n">
        <v>11914559909</v>
      </c>
      <c r="U973" s="84" t="n"/>
      <c r="V973" s="124" t="n"/>
      <c r="W973" s="93" t="n"/>
      <c r="X973" s="294" t="n"/>
      <c r="Y973" s="294" t="n"/>
      <c r="Z973" s="611" t="n"/>
    </row>
    <row r="974" hidden="1" ht="15" customHeight="1" s="490">
      <c r="A974" s="728" t="n">
        <v>1973</v>
      </c>
      <c r="B974" s="11" t="inlineStr">
        <is>
          <t>Inativo</t>
        </is>
      </c>
      <c r="C974" s="310" t="inlineStr">
        <is>
          <t>PALOMA DE ABREU VIEIRA</t>
        </is>
      </c>
      <c r="D974" s="50" t="inlineStr">
        <is>
          <t>709.669.731-43</t>
        </is>
      </c>
      <c r="E974" s="389" t="n">
        <v>30</v>
      </c>
      <c r="F974" s="389">
        <f>IFERROR(VLOOKUP(QUADRO[[#This Row],[L.ATUAL]],REFERENCIA!A:J,8,FALSE),"")</f>
        <v/>
      </c>
      <c r="G974" s="27" t="inlineStr">
        <is>
          <t>Caixa</t>
        </is>
      </c>
      <c r="H974" s="27" t="inlineStr">
        <is>
          <t>Caixa</t>
        </is>
      </c>
      <c r="I974" s="29" t="n">
        <v>44735</v>
      </c>
      <c r="J974" s="29">
        <f>IFERROR(QUADRO[[#This Row],[ADMISSAO]]+29,"")</f>
        <v/>
      </c>
      <c r="K974" s="29">
        <f>IFERROR(QUADRO[[#This Row],[EXP.30]]+60,"")</f>
        <v/>
      </c>
      <c r="L974" s="118" t="inlineStr">
        <is>
          <t>OK</t>
        </is>
      </c>
      <c r="M974" s="828">
        <f>IFERROR(VLOOKUP(QUADRO[[#This Row],[F. REGISTRO]]&amp;QUADRO[[#This Row],[L.ATUAL]],REFERENCIA!D:E,2,FALSE),IF(QUADRO[[#This Row],[F. REGISTRO]]="Gerente",2500,""))</f>
        <v/>
      </c>
      <c r="N974" s="83" t="inlineStr">
        <is>
          <t>SANTANDER</t>
        </is>
      </c>
      <c r="O974" s="389" t="n">
        <v>4604</v>
      </c>
      <c r="P974" s="123" t="inlineStr">
        <is>
          <t>01069894</t>
        </is>
      </c>
      <c r="Q974" s="389" t="n">
        <v>7</v>
      </c>
      <c r="R974" s="41" t="inlineStr">
        <is>
          <t>Corrente</t>
        </is>
      </c>
      <c r="S974" s="147" t="inlineStr">
        <is>
          <t>EMAIL</t>
        </is>
      </c>
      <c r="T974" s="74" t="inlineStr">
        <is>
          <t>palomaabreu7036@gmail.com</t>
        </is>
      </c>
      <c r="U974" s="291" t="inlineStr">
        <is>
          <t>palomaabreu7036@gmail.com</t>
        </is>
      </c>
      <c r="V974" s="304" t="inlineStr">
        <is>
          <t>(65) 99210-5550</t>
        </is>
      </c>
      <c r="W974" s="305" t="n">
        <v>35983</v>
      </c>
      <c r="X974" s="305" t="n"/>
      <c r="Z974" s="611" t="n"/>
    </row>
    <row r="975" hidden="1" ht="15" customHeight="1" s="490">
      <c r="A975" s="728" t="n">
        <v>1974</v>
      </c>
      <c r="B975" s="11" t="inlineStr">
        <is>
          <t>Inativo</t>
        </is>
      </c>
      <c r="C975" s="12" t="inlineStr">
        <is>
          <t>STELLA BEATRIS FERNANDES VILELA</t>
        </is>
      </c>
      <c r="D975" s="82" t="inlineStr">
        <is>
          <t>366.750.508-69</t>
        </is>
      </c>
      <c r="E975" s="168" t="n">
        <v>16</v>
      </c>
      <c r="F975" s="389">
        <f>IFERROR(VLOOKUP(QUADRO[[#This Row],[L.ATUAL]],REFERENCIA!A:J,8,FALSE),"")</f>
        <v/>
      </c>
      <c r="G975" s="81" t="inlineStr">
        <is>
          <t>Vendedor</t>
        </is>
      </c>
      <c r="H975" s="81" t="inlineStr">
        <is>
          <t>Vendedor</t>
        </is>
      </c>
      <c r="I975" s="83" t="n">
        <v>45463</v>
      </c>
      <c r="J975" s="83">
        <f>IFERROR(QUADRO[[#This Row],[ADMISSAO]]+29,"")</f>
        <v/>
      </c>
      <c r="K975" s="83">
        <f>IFERROR(QUADRO[[#This Row],[EXP.30]]+60,"")</f>
        <v/>
      </c>
      <c r="L975" s="77" t="inlineStr">
        <is>
          <t>ASSINAR</t>
        </is>
      </c>
      <c r="M975" s="829">
        <f>IFERROR(VLOOKUP(QUADRO[[#This Row],[F. REGISTRO]]&amp;QUADRO[[#This Row],[L.ATUAL]],REFERENCIA!D:E,2,FALSE),IF(QUADRO[[#This Row],[F. REGISTRO]]="Gerente",2500,""))</f>
        <v/>
      </c>
      <c r="N975" s="31" t="inlineStr">
        <is>
          <t>Itaú</t>
        </is>
      </c>
      <c r="O975" s="147" t="n"/>
      <c r="P975" s="147" t="n"/>
      <c r="Q975" s="147" t="n"/>
      <c r="R975" s="31" t="inlineStr">
        <is>
          <t>Corrente</t>
        </is>
      </c>
      <c r="S975" s="168" t="n"/>
      <c r="T975" s="168" t="n">
        <v>17991053789</v>
      </c>
      <c r="U975" s="84" t="n"/>
      <c r="V975" s="124" t="n"/>
      <c r="W975" s="93" t="n"/>
      <c r="X975" s="294" t="n"/>
      <c r="Y975" s="294" t="n"/>
      <c r="Z975" s="611" t="n"/>
    </row>
    <row r="976" hidden="1" ht="15" customHeight="1" s="490">
      <c r="A976" s="728" t="n">
        <v>1975</v>
      </c>
      <c r="B976" s="11" t="inlineStr">
        <is>
          <t>Inativo</t>
        </is>
      </c>
      <c r="C976" s="306" t="inlineStr">
        <is>
          <t>GEOVANNA EDUARDA SILVA FERREIRA</t>
        </is>
      </c>
      <c r="D976" s="82" t="inlineStr">
        <is>
          <t>170.518.086-80</t>
        </is>
      </c>
      <c r="E976" s="168" t="n">
        <v>26</v>
      </c>
      <c r="F976" s="389">
        <f>IFERROR(VLOOKUP(QUADRO[[#This Row],[L.ATUAL]],REFERENCIA!A:J,8,FALSE),"")</f>
        <v/>
      </c>
      <c r="G976" s="81" t="inlineStr">
        <is>
          <t>Vendedor</t>
        </is>
      </c>
      <c r="H976" s="81" t="inlineStr">
        <is>
          <t>Vendedor</t>
        </is>
      </c>
      <c r="I976" s="83" t="n">
        <v>45463</v>
      </c>
      <c r="J976" s="83">
        <f>IFERROR(QUADRO[[#This Row],[ADMISSAO]]+29,"")</f>
        <v/>
      </c>
      <c r="K976" s="83">
        <f>IFERROR(QUADRO[[#This Row],[EXP.30]]+60,"")</f>
        <v/>
      </c>
      <c r="L976" s="51" t="inlineStr">
        <is>
          <t>OK</t>
        </is>
      </c>
      <c r="M976" s="829">
        <f>IFERROR(VLOOKUP(QUADRO[[#This Row],[F. REGISTRO]]&amp;QUADRO[[#This Row],[L.ATUAL]],REFERENCIA!D:E,2,FALSE),IF(QUADRO[[#This Row],[F. REGISTRO]]="Gerente",2500,""))</f>
        <v/>
      </c>
      <c r="N976" s="83" t="inlineStr">
        <is>
          <t>SANTANDER</t>
        </is>
      </c>
      <c r="O976" s="147" t="n">
        <v>4229</v>
      </c>
      <c r="P976" s="147" t="n">
        <v>1069302</v>
      </c>
      <c r="Q976" s="147" t="n">
        <v>8</v>
      </c>
      <c r="R976" s="31" t="inlineStr">
        <is>
          <t>Corrente</t>
        </is>
      </c>
      <c r="S976" s="389" t="inlineStr">
        <is>
          <t>CPF</t>
        </is>
      </c>
      <c r="T976" s="168" t="inlineStr">
        <is>
          <t>170.518.086-80</t>
        </is>
      </c>
      <c r="U976" s="291" t="inlineStr">
        <is>
          <t>geovannasife53@gmail.com</t>
        </is>
      </c>
      <c r="V976" s="540" t="n">
        <v>31982650340</v>
      </c>
      <c r="W976" s="542" t="n">
        <v>38208</v>
      </c>
      <c r="X976" s="542" t="n"/>
      <c r="Y976" s="294" t="n"/>
      <c r="Z976" s="611" t="n"/>
    </row>
    <row r="977" hidden="1" ht="15" customHeight="1" s="490">
      <c r="A977" s="728" t="n">
        <v>1976</v>
      </c>
      <c r="B977" s="11" t="inlineStr">
        <is>
          <t>Inativo</t>
        </is>
      </c>
      <c r="C977" s="310" t="inlineStr">
        <is>
          <t>ANA VITORIA PEREIRA COSTA</t>
        </is>
      </c>
      <c r="D977" s="82" t="inlineStr">
        <is>
          <t>494.835.378-78</t>
        </is>
      </c>
      <c r="E977" s="168" t="n">
        <v>2</v>
      </c>
      <c r="F977" s="389">
        <f>IFERROR(VLOOKUP(QUADRO[[#This Row],[L.ATUAL]],REFERENCIA!A:J,8,FALSE),"")</f>
        <v/>
      </c>
      <c r="G977" s="81" t="inlineStr">
        <is>
          <t>Vendedor</t>
        </is>
      </c>
      <c r="H977" s="81" t="inlineStr">
        <is>
          <t>Vendedor</t>
        </is>
      </c>
      <c r="I977" s="83" t="n">
        <v>45468</v>
      </c>
      <c r="J977" s="83">
        <f>IFERROR(QUADRO[[#This Row],[ADMISSAO]]+29,"")</f>
        <v/>
      </c>
      <c r="K977" s="83">
        <f>IFERROR(QUADRO[[#This Row],[EXP.30]]+60,"")</f>
        <v/>
      </c>
      <c r="L977" s="51" t="inlineStr">
        <is>
          <t>OK</t>
        </is>
      </c>
      <c r="M977" s="829">
        <f>IFERROR(VLOOKUP(QUADRO[[#This Row],[F. REGISTRO]]&amp;QUADRO[[#This Row],[L.ATUAL]],REFERENCIA!D:E,2,FALSE),IF(QUADRO[[#This Row],[F. REGISTRO]]="Gerente",2500,""))</f>
        <v/>
      </c>
      <c r="N977" s="83" t="inlineStr">
        <is>
          <t>SANTANDER</t>
        </is>
      </c>
      <c r="O977" s="147" t="n"/>
      <c r="P977" s="232" t="n"/>
      <c r="Q977" s="147" t="n"/>
      <c r="R977" s="31" t="inlineStr">
        <is>
          <t>Corrente</t>
        </is>
      </c>
      <c r="S977" s="168" t="n"/>
      <c r="T977" s="168" t="n">
        <v>11933916225</v>
      </c>
      <c r="U977" s="117" t="n"/>
      <c r="V977" s="307" t="n"/>
      <c r="W977" s="130" t="n"/>
      <c r="Z977" s="610" t="n"/>
    </row>
    <row r="978" hidden="1" ht="15" customHeight="1" s="490">
      <c r="A978" s="728" t="n">
        <v>1977</v>
      </c>
      <c r="B978" s="11" t="inlineStr">
        <is>
          <t>Inativo</t>
        </is>
      </c>
      <c r="C978" s="728" t="inlineStr">
        <is>
          <t>MARIADNE APARECIDA CAVALCANTI SILVA</t>
        </is>
      </c>
      <c r="D978" s="126" t="inlineStr">
        <is>
          <t>500.596.438-03</t>
        </is>
      </c>
      <c r="E978" s="116" t="n">
        <v>4</v>
      </c>
      <c r="F978" s="389">
        <f>IFERROR(VLOOKUP(QUADRO[[#This Row],[L.ATUAL]],REFERENCIA!A:J,8,FALSE),"")</f>
        <v/>
      </c>
      <c r="G978" s="116" t="inlineStr">
        <is>
          <t>Vendedor</t>
        </is>
      </c>
      <c r="H978" s="116" t="inlineStr">
        <is>
          <t>Vendedor</t>
        </is>
      </c>
      <c r="I978" s="54" t="n">
        <v>45470</v>
      </c>
      <c r="J978" s="54">
        <f>IFERROR(QUADRO[[#This Row],[ADMISSAO]]+29,"")</f>
        <v/>
      </c>
      <c r="K978" s="54">
        <f>IFERROR(QUADRO[[#This Row],[EXP.30]]+60,"")</f>
        <v/>
      </c>
      <c r="L978" s="77" t="inlineStr">
        <is>
          <t>ASSINAR</t>
        </is>
      </c>
      <c r="M978" s="835">
        <f>IFERROR(VLOOKUP(QUADRO[[#This Row],[F. REGISTRO]]&amp;QUADRO[[#This Row],[L.ATUAL]],REFERENCIA!D:E,2,FALSE),IF(QUADRO[[#This Row],[F. REGISTRO]]="Gerente",2500,""))</f>
        <v/>
      </c>
      <c r="N978" s="83" t="inlineStr">
        <is>
          <t>SANTANDER</t>
        </is>
      </c>
      <c r="O978" s="308" t="n">
        <v>2969</v>
      </c>
      <c r="P978" s="116" t="n">
        <v>3089253</v>
      </c>
      <c r="Q978" s="116" t="n">
        <v>6</v>
      </c>
      <c r="R978" s="116" t="inlineStr">
        <is>
          <t>Corrente</t>
        </is>
      </c>
      <c r="S978" s="116" t="n"/>
      <c r="T978" s="723" t="inlineStr">
        <is>
          <t xml:space="preserve">15 99100-9688  </t>
        </is>
      </c>
      <c r="U978" s="105" t="n"/>
      <c r="V978" s="674" t="n"/>
      <c r="W978" s="130" t="n"/>
      <c r="Z978" s="610" t="n"/>
    </row>
    <row r="979" hidden="1" ht="15" customHeight="1" s="490">
      <c r="A979" s="728" t="n">
        <v>1978</v>
      </c>
      <c r="B979" s="11" t="inlineStr">
        <is>
          <t>Inativo</t>
        </is>
      </c>
      <c r="C979" s="219" t="inlineStr">
        <is>
          <t>RODRIGO NOGUEIRA COUTINHO RUSSO</t>
        </is>
      </c>
      <c r="D979" s="82" t="inlineStr">
        <is>
          <t>167.868.327-25</t>
        </is>
      </c>
      <c r="E979" s="147" t="n">
        <v>2</v>
      </c>
      <c r="F979" s="389">
        <f>IFERROR(VLOOKUP(QUADRO[[#This Row],[L.ATUAL]],REFERENCIA!A:J,8,FALSE),"")</f>
        <v/>
      </c>
      <c r="G979" s="147" t="inlineStr">
        <is>
          <t>Vendedor</t>
        </is>
      </c>
      <c r="H979" s="147" t="inlineStr">
        <is>
          <t>Vendedor</t>
        </is>
      </c>
      <c r="I979" s="83" t="n">
        <v>45470</v>
      </c>
      <c r="J979" s="83">
        <f>IFERROR(QUADRO[[#This Row],[ADMISSAO]]+29,"")</f>
        <v/>
      </c>
      <c r="K979" s="83">
        <f>IFERROR(QUADRO[[#This Row],[EXP.30]]+60,"")</f>
        <v/>
      </c>
      <c r="L979" s="77" t="inlineStr">
        <is>
          <t>ASSINAR</t>
        </is>
      </c>
      <c r="M979" s="829">
        <f>IFERROR(VLOOKUP(QUADRO[[#This Row],[F. REGISTRO]]&amp;QUADRO[[#This Row],[L.ATUAL]],REFERENCIA!D:E,2,FALSE),IF(QUADRO[[#This Row],[F. REGISTRO]]="Gerente",2500,""))</f>
        <v/>
      </c>
      <c r="N979" s="83" t="inlineStr">
        <is>
          <t>Itaú</t>
        </is>
      </c>
      <c r="O979" s="147" t="n">
        <v>3350</v>
      </c>
      <c r="P979" s="232" t="inlineStr">
        <is>
          <t>01093209</t>
        </is>
      </c>
      <c r="Q979" s="147" t="n">
        <v>5</v>
      </c>
      <c r="R979" s="147" t="inlineStr">
        <is>
          <t>Corrente</t>
        </is>
      </c>
      <c r="S979" s="147" t="n"/>
      <c r="T979" s="309" t="inlineStr">
        <is>
          <t xml:space="preserve">rodrigorussofn@gmail.com      </t>
        </is>
      </c>
      <c r="U979" s="91" t="n"/>
      <c r="V979" s="124" t="n"/>
      <c r="W979" s="93" t="n"/>
      <c r="X979" s="294" t="n"/>
      <c r="Y979" s="294" t="n"/>
      <c r="Z979" s="611" t="n"/>
    </row>
    <row r="980" hidden="1" ht="15" customHeight="1" s="490">
      <c r="A980" s="728" t="n">
        <v>1979</v>
      </c>
      <c r="B980" s="11" t="inlineStr">
        <is>
          <t>Inativo</t>
        </is>
      </c>
      <c r="C980" s="728" t="inlineStr">
        <is>
          <t>GABRIEL FALCONE AZEVEDO</t>
        </is>
      </c>
      <c r="D980" s="82" t="inlineStr">
        <is>
          <t>128.905.596-37</t>
        </is>
      </c>
      <c r="E980" s="147" t="n">
        <v>19</v>
      </c>
      <c r="F980" s="389">
        <f>IFERROR(VLOOKUP(QUADRO[[#This Row],[L.ATUAL]],REFERENCIA!A:J,8,FALSE),"")</f>
        <v/>
      </c>
      <c r="G980" s="147" t="inlineStr">
        <is>
          <t>Vendedor</t>
        </is>
      </c>
      <c r="H980" s="147" t="inlineStr">
        <is>
          <t>Vendedor</t>
        </is>
      </c>
      <c r="I980" s="83" t="n">
        <v>45470</v>
      </c>
      <c r="J980" s="83">
        <f>IFERROR(QUADRO[[#This Row],[ADMISSAO]]+29,"")</f>
        <v/>
      </c>
      <c r="K980" s="83">
        <f>IFERROR(QUADRO[[#This Row],[EXP.30]]+60,"")</f>
        <v/>
      </c>
      <c r="L980" s="89" t="inlineStr">
        <is>
          <t>OK</t>
        </is>
      </c>
      <c r="M980" s="829">
        <f>IFERROR(VLOOKUP(QUADRO[[#This Row],[F. REGISTRO]]&amp;QUADRO[[#This Row],[L.ATUAL]],REFERENCIA!D:E,2,FALSE),IF(QUADRO[[#This Row],[F. REGISTRO]]="Gerente",2500,""))</f>
        <v/>
      </c>
      <c r="N980" s="83" t="inlineStr">
        <is>
          <t>SANTANDER</t>
        </is>
      </c>
      <c r="O980" s="147" t="n"/>
      <c r="P980" s="147" t="n"/>
      <c r="Q980" s="147" t="n"/>
      <c r="R980" s="147" t="inlineStr">
        <is>
          <t>Corrente</t>
        </is>
      </c>
      <c r="S980" s="147" t="n"/>
      <c r="T980" s="146" t="n">
        <v>31985742502</v>
      </c>
      <c r="U980" s="91" t="n"/>
      <c r="V980" s="301" t="n"/>
      <c r="W980" s="302" t="n"/>
      <c r="Z980" s="610" t="n"/>
    </row>
    <row r="981" customFormat="1" s="556">
      <c r="A981" s="424" t="n">
        <v>1967</v>
      </c>
      <c r="B981" s="554" t="inlineStr">
        <is>
          <t>Ativo</t>
        </is>
      </c>
      <c r="C981" s="571" t="inlineStr">
        <is>
          <t>LUCAS MATHEUS LUCENA DA SILVA</t>
        </is>
      </c>
      <c r="D981" s="558" t="inlineStr">
        <is>
          <t>469.637.798-99</t>
        </is>
      </c>
      <c r="E981" s="723" t="n">
        <v>40</v>
      </c>
      <c r="F981" s="389">
        <f>IFERROR(VLOOKUP(QUADRO[[#This Row],[L.ATUAL]],REFERENCIA!A:J,8,FALSE),"")</f>
        <v/>
      </c>
      <c r="G981" s="571" t="inlineStr">
        <is>
          <t>VENDEDOR</t>
        </is>
      </c>
      <c r="H981" s="571" t="inlineStr">
        <is>
          <t>VR</t>
        </is>
      </c>
      <c r="I981" s="406" t="n">
        <v>45449</v>
      </c>
      <c r="J981" s="406">
        <f>IFERROR(QUADRO[[#This Row],[ADMISSAO]]+29,"")</f>
        <v/>
      </c>
      <c r="K981" s="406">
        <f>IFERROR(QUADRO[[#This Row],[EXP.30]]+60,"")</f>
        <v/>
      </c>
      <c r="L981" s="343" t="inlineStr">
        <is>
          <t>OK</t>
        </is>
      </c>
      <c r="M981" s="827">
        <f>IFERROR(VLOOKUP(QUADRO[[#This Row],[F. REGISTRO]]&amp;QUADRO[[#This Row],[L.ATUAL]],REFERENCIA!D:E,2,FALSE),IF(QUADRO[[#This Row],[F. REGISTRO]]="Gerente",2500,""))</f>
        <v/>
      </c>
      <c r="N981" s="406" t="inlineStr">
        <is>
          <t>SANTANDER</t>
        </is>
      </c>
      <c r="O981" s="424" t="n">
        <v>794</v>
      </c>
      <c r="P981" s="424" t="n">
        <v>1012416</v>
      </c>
      <c r="Q981" s="424" t="n">
        <v>7</v>
      </c>
      <c r="R981" s="573" t="inlineStr">
        <is>
          <t>Corrente</t>
        </is>
      </c>
      <c r="S981" s="424" t="inlineStr">
        <is>
          <t xml:space="preserve">TELEFONE </t>
        </is>
      </c>
      <c r="T981" s="723" t="n">
        <v>18997545860</v>
      </c>
      <c r="U981" s="560" t="inlineStr">
        <is>
          <t>contatolucEna1997@gmail.com</t>
        </is>
      </c>
      <c r="V981" s="411" t="inlineStr">
        <is>
          <t>18 99754-5869</t>
        </is>
      </c>
      <c r="W981" s="412" t="n">
        <v>35758</v>
      </c>
      <c r="X981" s="412" t="inlineStr">
        <is>
          <t>SIM</t>
        </is>
      </c>
      <c r="Y981" s="413" t="n"/>
      <c r="Z981" s="412" t="n"/>
    </row>
    <row r="982" hidden="1" ht="15" customHeight="1" s="490">
      <c r="A982" s="728" t="n">
        <v>1981</v>
      </c>
      <c r="B982" s="11" t="inlineStr">
        <is>
          <t>Inativo</t>
        </is>
      </c>
      <c r="C982" s="310" t="inlineStr">
        <is>
          <t xml:space="preserve">RUAN MALTA DA FONSECA </t>
        </is>
      </c>
      <c r="D982" s="126" t="inlineStr">
        <is>
          <t>149.580.057-14</t>
        </is>
      </c>
      <c r="E982" s="389" t="n">
        <v>27</v>
      </c>
      <c r="F982" s="389">
        <f>IFERROR(VLOOKUP(QUADRO[[#This Row],[L.ATUAL]],REFERENCIA!A:J,8,FALSE),"")</f>
        <v/>
      </c>
      <c r="G982" s="75" t="inlineStr">
        <is>
          <t>Vendedor</t>
        </is>
      </c>
      <c r="H982" s="75" t="inlineStr">
        <is>
          <t>Vendedor</t>
        </is>
      </c>
      <c r="I982" s="54" t="n">
        <v>45472</v>
      </c>
      <c r="J982" s="54">
        <f>IFERROR(QUADRO[[#This Row],[ADMISSAO]]+29,"")</f>
        <v/>
      </c>
      <c r="K982" s="54">
        <f>IFERROR(QUADRO[[#This Row],[EXP.30]]+60,"")</f>
        <v/>
      </c>
      <c r="L982" s="77" t="inlineStr">
        <is>
          <t>OK</t>
        </is>
      </c>
      <c r="M982" s="835">
        <f>IFERROR(VLOOKUP(QUADRO[[#This Row],[F. REGISTRO]]&amp;QUADRO[[#This Row],[L.ATUAL]],REFERENCIA!D:E,2,FALSE),IF(QUADRO[[#This Row],[F. REGISTRO]]="Gerente",2500,""))</f>
        <v/>
      </c>
      <c r="N982" s="83" t="inlineStr">
        <is>
          <t>SANTANDER</t>
        </is>
      </c>
      <c r="O982" s="145" t="n">
        <v>3020</v>
      </c>
      <c r="P982" s="182" t="n">
        <v>1084975</v>
      </c>
      <c r="Q982" s="116" t="n">
        <v>7</v>
      </c>
      <c r="R982" s="41" t="inlineStr">
        <is>
          <t>Corrente</t>
        </is>
      </c>
      <c r="S982" s="389" t="inlineStr">
        <is>
          <t>E-MAIL</t>
        </is>
      </c>
      <c r="T982" s="290" t="inlineStr">
        <is>
          <t>rumalta1995@gmail.com</t>
        </is>
      </c>
      <c r="U982" s="291" t="inlineStr">
        <is>
          <t>rumalta1995@gmail.com</t>
        </is>
      </c>
      <c r="V982" s="279" t="inlineStr">
        <is>
          <t>(16) 992341507</t>
        </is>
      </c>
      <c r="W982" s="29" t="n">
        <v>34899</v>
      </c>
      <c r="X982" s="542" t="n"/>
      <c r="Y982" s="294" t="n"/>
      <c r="Z982" s="611" t="n"/>
    </row>
    <row r="983" hidden="1" ht="15" customHeight="1" s="490">
      <c r="A983" s="728" t="n">
        <v>1982</v>
      </c>
      <c r="B983" s="11" t="inlineStr">
        <is>
          <t>Inativo</t>
        </is>
      </c>
      <c r="C983" s="310" t="inlineStr">
        <is>
          <t>LETICIA MACIEL FERREIRA</t>
        </is>
      </c>
      <c r="D983" s="82" t="inlineStr">
        <is>
          <t>144.648.036-44</t>
        </is>
      </c>
      <c r="E983" s="168" t="n">
        <v>31</v>
      </c>
      <c r="F983" s="389">
        <f>IFERROR(VLOOKUP(QUADRO[[#This Row],[L.ATUAL]],REFERENCIA!A:J,8,FALSE),"")</f>
        <v/>
      </c>
      <c r="G983" s="81" t="inlineStr">
        <is>
          <t>Caixa</t>
        </is>
      </c>
      <c r="H983" s="81" t="inlineStr">
        <is>
          <t>Caixa</t>
        </is>
      </c>
      <c r="I983" s="54" t="n">
        <v>45474</v>
      </c>
      <c r="J983" s="224">
        <f>IFERROR(QUADRO[[#This Row],[ADMISSAO]]+29,"")</f>
        <v/>
      </c>
      <c r="K983" s="224">
        <f>IFERROR(QUADRO[[#This Row],[EXP.30]]+60,"")</f>
        <v/>
      </c>
      <c r="L983" s="311" t="inlineStr">
        <is>
          <t>OK</t>
        </is>
      </c>
      <c r="M983" s="829">
        <f>IFERROR(VLOOKUP(QUADRO[[#This Row],[F. REGISTRO]]&amp;QUADRO[[#This Row],[L.ATUAL]],REFERENCIA!D:E,2,FALSE),IF(QUADRO[[#This Row],[F. REGISTRO]]="Gerente",2500,""))</f>
        <v/>
      </c>
      <c r="N983" s="83" t="inlineStr">
        <is>
          <t>SANTANDER</t>
        </is>
      </c>
      <c r="O983" s="147" t="n">
        <v>2085</v>
      </c>
      <c r="P983" s="232" t="inlineStr">
        <is>
          <t>01024367</t>
        </is>
      </c>
      <c r="Q983" s="147" t="n">
        <v>6</v>
      </c>
      <c r="R983" s="31" t="inlineStr">
        <is>
          <t>Corrente</t>
        </is>
      </c>
      <c r="S983" s="147" t="inlineStr">
        <is>
          <t xml:space="preserve">TELEFONE </t>
        </is>
      </c>
      <c r="T983" s="168" t="inlineStr">
        <is>
          <t>35 998510063</t>
        </is>
      </c>
      <c r="U983" s="117" t="n"/>
      <c r="V983" s="350" t="n"/>
      <c r="W983" s="351" t="n">
        <v>36680</v>
      </c>
      <c r="X983" s="542" t="n"/>
      <c r="Y983" s="294" t="n"/>
      <c r="Z983" s="611" t="n"/>
    </row>
    <row r="984" hidden="1" ht="15" customHeight="1" s="490">
      <c r="A984" s="728" t="n">
        <v>1983</v>
      </c>
      <c r="B984" s="11" t="inlineStr">
        <is>
          <t>Inativo</t>
        </is>
      </c>
      <c r="C984" s="728" t="inlineStr">
        <is>
          <t>JOAO JUNIOR DOS SANTOS GOMES</t>
        </is>
      </c>
      <c r="D984" s="82" t="inlineStr">
        <is>
          <t>092.321.599-96</t>
        </is>
      </c>
      <c r="E984" s="147" t="n">
        <v>37</v>
      </c>
      <c r="F984" s="389">
        <f>IFERROR(VLOOKUP(QUADRO[[#This Row],[L.ATUAL]],REFERENCIA!A:J,8,FALSE),"")</f>
        <v/>
      </c>
      <c r="G984" s="147" t="inlineStr">
        <is>
          <t>Vendedor</t>
        </is>
      </c>
      <c r="H984" s="147" t="inlineStr">
        <is>
          <t>Vendedor</t>
        </is>
      </c>
      <c r="I984" s="54" t="n">
        <v>45475</v>
      </c>
      <c r="J984" s="83">
        <f>IFERROR(QUADRO[[#This Row],[ADMISSAO]]+29,"")</f>
        <v/>
      </c>
      <c r="K984" s="83">
        <f>IFERROR(QUADRO[[#This Row],[EXP.30]]+60,"")</f>
        <v/>
      </c>
      <c r="L984" s="77" t="inlineStr">
        <is>
          <t>OK</t>
        </is>
      </c>
      <c r="M984" s="829">
        <f>IFERROR(VLOOKUP(QUADRO[[#This Row],[F. REGISTRO]]&amp;QUADRO[[#This Row],[L.ATUAL]],REFERENCIA!D:E,2,FALSE),IF(QUADRO[[#This Row],[F. REGISTRO]]="Gerente",2500,""))</f>
        <v/>
      </c>
      <c r="N984" s="83" t="inlineStr">
        <is>
          <t>SANTANDER</t>
        </is>
      </c>
      <c r="O984" s="147" t="n">
        <v>487</v>
      </c>
      <c r="P984" s="147" t="n">
        <v>1026657</v>
      </c>
      <c r="Q984" s="147" t="n">
        <v>2</v>
      </c>
      <c r="R984" s="147" t="inlineStr">
        <is>
          <t>Corrente</t>
        </is>
      </c>
      <c r="S984" s="389" t="inlineStr">
        <is>
          <t xml:space="preserve">TELEFONE </t>
        </is>
      </c>
      <c r="T984" s="146" t="n">
        <v>11914559909</v>
      </c>
      <c r="U984" s="291" t="inlineStr">
        <is>
          <t>jjsg0901@gmail.com</t>
        </is>
      </c>
      <c r="V984" s="63" t="n">
        <v>11914559909</v>
      </c>
      <c r="W984" s="668" t="n">
        <v>38361</v>
      </c>
      <c r="X984" s="668" t="n"/>
      <c r="Y984" s="295" t="n"/>
      <c r="Z984" s="611" t="n"/>
    </row>
    <row r="985" hidden="1" ht="15" customHeight="1" s="490">
      <c r="A985" s="728" t="n">
        <v>1984</v>
      </c>
      <c r="B985" s="11" t="inlineStr">
        <is>
          <t>Inativo</t>
        </is>
      </c>
      <c r="C985" s="219" t="inlineStr">
        <is>
          <t xml:space="preserve">BARBARA PEREIRA ELIAS </t>
        </is>
      </c>
      <c r="D985" s="231" t="n">
        <v>40392450836</v>
      </c>
      <c r="E985" s="147" t="n">
        <v>20</v>
      </c>
      <c r="F985" s="389">
        <f>IFERROR(VLOOKUP(QUADRO[[#This Row],[L.ATUAL]],REFERENCIA!A:J,8,FALSE),"")</f>
        <v/>
      </c>
      <c r="G985" s="147" t="inlineStr">
        <is>
          <t>VENDEDOR</t>
        </is>
      </c>
      <c r="H985" s="147" t="inlineStr">
        <is>
          <t>VENDEDOR</t>
        </is>
      </c>
      <c r="I985" s="83" t="n">
        <v>45604</v>
      </c>
      <c r="J985" s="83">
        <f>IFERROR(QUADRO[[#This Row],[ADMISSAO]]+29,"")</f>
        <v/>
      </c>
      <c r="K985" s="83">
        <f>IFERROR(QUADRO[[#This Row],[EXP.30]]+60,"")</f>
        <v/>
      </c>
      <c r="L985" s="89" t="inlineStr">
        <is>
          <t>OK</t>
        </is>
      </c>
      <c r="M985" s="829">
        <f>IFERROR(VLOOKUP(QUADRO[[#This Row],[F. REGISTRO]]&amp;QUADRO[[#This Row],[L.ATUAL]],REFERENCIA!D:E,2,FALSE),IF(QUADRO[[#This Row],[F. REGISTRO]]="Gerente",2500,""))</f>
        <v/>
      </c>
      <c r="N985" s="83" t="inlineStr">
        <is>
          <t>SANTANDER</t>
        </is>
      </c>
      <c r="O985" s="147" t="n">
        <v>1571</v>
      </c>
      <c r="P985" s="232" t="inlineStr">
        <is>
          <t>01022021</t>
        </is>
      </c>
      <c r="Q985" s="147" t="n">
        <v>2</v>
      </c>
      <c r="R985" s="147" t="inlineStr">
        <is>
          <t>CCORRENTE</t>
        </is>
      </c>
      <c r="S985" s="147" t="inlineStr">
        <is>
          <t>EMAIL</t>
        </is>
      </c>
      <c r="T985" s="243" t="inlineStr">
        <is>
          <t>babipeliass@gmail.com</t>
        </is>
      </c>
      <c r="U985" s="151" t="inlineStr">
        <is>
          <t>babipeliass@gmail.com</t>
        </is>
      </c>
      <c r="V985" s="152" t="inlineStr">
        <is>
          <t>(11) 9 6174-1897</t>
        </is>
      </c>
      <c r="W985" s="153" t="n">
        <v>38481</v>
      </c>
      <c r="X985" s="64" t="n"/>
      <c r="Y985" s="154" t="n"/>
      <c r="Z985" s="610" t="n">
        <v>45657</v>
      </c>
    </row>
    <row r="986" hidden="1" ht="15" customHeight="1" s="490">
      <c r="A986" s="728" t="n">
        <v>1985</v>
      </c>
      <c r="B986" s="11" t="inlineStr">
        <is>
          <t>Inativo</t>
        </is>
      </c>
      <c r="C986" s="310" t="inlineStr">
        <is>
          <t>GABRIELA FLORIANO JOAZEIRO</t>
        </is>
      </c>
      <c r="D986" s="163" t="inlineStr">
        <is>
          <t>461.377.148-02</t>
        </is>
      </c>
      <c r="E986" s="168" t="n">
        <v>7</v>
      </c>
      <c r="F986" s="389">
        <f>IFERROR(VLOOKUP(QUADRO[[#This Row],[L.ATUAL]],REFERENCIA!A:J,8,FALSE),"")</f>
        <v/>
      </c>
      <c r="G986" s="49" t="inlineStr">
        <is>
          <t>Caixa</t>
        </is>
      </c>
      <c r="H986" s="49" t="inlineStr">
        <is>
          <t>Caixa</t>
        </is>
      </c>
      <c r="I986" s="29" t="n">
        <v>45475</v>
      </c>
      <c r="J986" s="98">
        <f>IFERROR(QUADRO[[#This Row],[ADMISSAO]]+29,"")</f>
        <v/>
      </c>
      <c r="K986" s="98">
        <f>IFERROR(QUADRO[[#This Row],[EXP.30]]+60,"")</f>
        <v/>
      </c>
      <c r="L986" s="311" t="inlineStr">
        <is>
          <t>OK</t>
        </is>
      </c>
      <c r="M986" s="821">
        <f>IFERROR(VLOOKUP(QUADRO[[#This Row],[F. REGISTRO]]&amp;QUADRO[[#This Row],[L.ATUAL]],REFERENCIA!D:E,2,FALSE),IF(QUADRO[[#This Row],[F. REGISTRO]]="Gerente",2500,""))</f>
        <v/>
      </c>
      <c r="N986" s="83" t="inlineStr">
        <is>
          <t>SANTANDER</t>
        </is>
      </c>
      <c r="O986" s="35" t="n">
        <v>2965</v>
      </c>
      <c r="P986" s="168" t="n">
        <v>2078214</v>
      </c>
      <c r="Q986" s="168" t="n">
        <v>6</v>
      </c>
      <c r="R986" s="31" t="inlineStr">
        <is>
          <t>Corrente</t>
        </is>
      </c>
      <c r="S986" s="389" t="inlineStr">
        <is>
          <t>CPF</t>
        </is>
      </c>
      <c r="T986" s="168" t="n">
        <v>46137714802</v>
      </c>
      <c r="U986" s="291" t="inlineStr">
        <is>
          <t>gabriela.floriano2002@gmail.com</t>
        </is>
      </c>
      <c r="V986" s="24" t="inlineStr">
        <is>
          <t>(17) 98208-0892</t>
        </is>
      </c>
      <c r="W986" s="668" t="n">
        <v>37386</v>
      </c>
      <c r="X986" s="668" t="n"/>
      <c r="Y986" s="26" t="n"/>
      <c r="Z986" s="610" t="n"/>
    </row>
    <row r="987" hidden="1" ht="15" customHeight="1" s="490">
      <c r="A987" s="728" t="n">
        <v>1986</v>
      </c>
      <c r="B987" s="11" t="inlineStr">
        <is>
          <t>Inativo</t>
        </is>
      </c>
      <c r="C987" s="310" t="inlineStr">
        <is>
          <t>CRYSTIAN MATEUS TORRES GOMES</t>
        </is>
      </c>
      <c r="D987" s="82" t="inlineStr">
        <is>
          <t>706.421.641-85</t>
        </is>
      </c>
      <c r="E987" s="168" t="n">
        <v>29</v>
      </c>
      <c r="F987" s="389">
        <f>IFERROR(VLOOKUP(QUADRO[[#This Row],[L.ATUAL]],REFERENCIA!A:J,8,FALSE),"")</f>
        <v/>
      </c>
      <c r="G987" s="81" t="inlineStr">
        <is>
          <t>Vendedor</t>
        </is>
      </c>
      <c r="H987" s="81" t="inlineStr">
        <is>
          <t>Vendedor</t>
        </is>
      </c>
      <c r="I987" s="54" t="n">
        <v>45475</v>
      </c>
      <c r="J987" s="224">
        <f>IFERROR(QUADRO[[#This Row],[ADMISSAO]]+29,"")</f>
        <v/>
      </c>
      <c r="K987" s="224">
        <f>IFERROR(QUADRO[[#This Row],[EXP.30]]+60,"")</f>
        <v/>
      </c>
      <c r="L987" s="77" t="inlineStr">
        <is>
          <t>ASSINAR</t>
        </is>
      </c>
      <c r="M987" s="829">
        <f>IFERROR(VLOOKUP(QUADRO[[#This Row],[F. REGISTRO]]&amp;QUADRO[[#This Row],[L.ATUAL]],REFERENCIA!D:E,2,FALSE),IF(QUADRO[[#This Row],[F. REGISTRO]]="Gerente",2500,""))</f>
        <v/>
      </c>
      <c r="N987" s="83" t="inlineStr">
        <is>
          <t>SANTANDER</t>
        </is>
      </c>
      <c r="O987" s="147" t="n">
        <v>3337</v>
      </c>
      <c r="P987" s="147" t="n">
        <v>2024434</v>
      </c>
      <c r="Q987" s="147" t="n">
        <v>3</v>
      </c>
      <c r="R987" s="31" t="inlineStr">
        <is>
          <t>Corrente</t>
        </is>
      </c>
      <c r="S987" s="168" t="n"/>
      <c r="T987" s="168" t="n">
        <v>70642164185</v>
      </c>
      <c r="U987" s="295" t="n"/>
      <c r="V987" s="314" t="n"/>
      <c r="W987" s="351" t="n">
        <v>35209</v>
      </c>
      <c r="X987" s="542" t="n"/>
      <c r="Y987" s="294" t="n"/>
      <c r="Z987" s="611" t="n"/>
    </row>
    <row r="988" customFormat="1" s="556">
      <c r="A988" s="424" t="n">
        <v>1968</v>
      </c>
      <c r="B988" s="554" t="inlineStr">
        <is>
          <t>Ativo</t>
        </is>
      </c>
      <c r="C988" s="571" t="inlineStr">
        <is>
          <t>ANGELA DE MOURA BARBOSA</t>
        </is>
      </c>
      <c r="D988" s="558" t="inlineStr">
        <is>
          <t>056.316.161-22</t>
        </is>
      </c>
      <c r="E988" s="723" t="n">
        <v>38</v>
      </c>
      <c r="F988" s="389">
        <f>IFERROR(VLOOKUP(QUADRO[[#This Row],[L.ATUAL]],REFERENCIA!A:J,8,FALSE),"")</f>
        <v/>
      </c>
      <c r="G988" s="571" t="inlineStr">
        <is>
          <t>Caixa</t>
        </is>
      </c>
      <c r="H988" s="571" t="inlineStr">
        <is>
          <t>Caixa</t>
        </is>
      </c>
      <c r="I988" s="406" t="n">
        <v>45449</v>
      </c>
      <c r="J988" s="406">
        <f>IFERROR(QUADRO[[#This Row],[ADMISSAO]]+29,"")</f>
        <v/>
      </c>
      <c r="K988" s="406">
        <f>IFERROR(QUADRO[[#This Row],[EXP.30]]+60,"")</f>
        <v/>
      </c>
      <c r="L988" s="343" t="inlineStr">
        <is>
          <t>OK</t>
        </is>
      </c>
      <c r="M988" s="827">
        <f>IFERROR(VLOOKUP(QUADRO[[#This Row],[F. REGISTRO]]&amp;QUADRO[[#This Row],[L.ATUAL]],REFERENCIA!D:E,2,FALSE),IF(QUADRO[[#This Row],[F. REGISTRO]]="Gerente",2500,""))</f>
        <v/>
      </c>
      <c r="N988" s="406" t="inlineStr">
        <is>
          <t>SANTANDER</t>
        </is>
      </c>
      <c r="O988" s="424" t="n">
        <v>2985</v>
      </c>
      <c r="P988" s="408" t="inlineStr">
        <is>
          <t>03013197</t>
        </is>
      </c>
      <c r="Q988" s="408" t="inlineStr">
        <is>
          <t>0</t>
        </is>
      </c>
      <c r="R988" s="573" t="inlineStr">
        <is>
          <t>Corrente</t>
        </is>
      </c>
      <c r="S988" s="723" t="inlineStr">
        <is>
          <t>CPF</t>
        </is>
      </c>
      <c r="T988" s="591" t="inlineStr">
        <is>
          <t>056.316.161-22</t>
        </is>
      </c>
      <c r="U988" s="590" t="n"/>
      <c r="V988" s="411" t="n"/>
      <c r="W988" s="412" t="n">
        <v>37214</v>
      </c>
      <c r="X988" s="412" t="inlineStr">
        <is>
          <t>NAO</t>
        </is>
      </c>
      <c r="Y988" s="413" t="n"/>
      <c r="Z988" s="412" t="n"/>
    </row>
    <row r="989" customFormat="1" s="556">
      <c r="A989" s="424" t="n">
        <v>1980</v>
      </c>
      <c r="B989" s="554" t="inlineStr">
        <is>
          <t>Ativo</t>
        </is>
      </c>
      <c r="C989" s="571" t="inlineStr">
        <is>
          <t>VALERIA CANDIDA DE JESUS</t>
        </is>
      </c>
      <c r="D989" s="558" t="inlineStr">
        <is>
          <t>454.324.218-10</t>
        </is>
      </c>
      <c r="E989" s="723" t="n">
        <v>21</v>
      </c>
      <c r="F989" s="389">
        <f>IFERROR(VLOOKUP(QUADRO[[#This Row],[L.ATUAL]],REFERENCIA!A:J,8,FALSE),"")</f>
        <v/>
      </c>
      <c r="G989" s="571" t="inlineStr">
        <is>
          <t>VENDEDOR</t>
        </is>
      </c>
      <c r="H989" s="571" t="inlineStr">
        <is>
          <t>VENDEDOR</t>
        </is>
      </c>
      <c r="I989" s="406" t="n">
        <v>45461</v>
      </c>
      <c r="J989" s="406">
        <f>IFERROR(QUADRO[[#This Row],[ADMISSAO]]+29,"")</f>
        <v/>
      </c>
      <c r="K989" s="406">
        <f>IFERROR(QUADRO[[#This Row],[EXP.30]]+60,"")</f>
        <v/>
      </c>
      <c r="L989" s="343" t="inlineStr">
        <is>
          <t>OK</t>
        </is>
      </c>
      <c r="M989" s="827">
        <f>IFERROR(VLOOKUP(QUADRO[[#This Row],[F. REGISTRO]]&amp;QUADRO[[#This Row],[L.ATUAL]],REFERENCIA!D:E,2,FALSE),IF(QUADRO[[#This Row],[F. REGISTRO]]="Gerente",2500,""))</f>
        <v/>
      </c>
      <c r="N989" s="406" t="inlineStr">
        <is>
          <t>SANTANDER</t>
        </is>
      </c>
      <c r="O989" s="408" t="inlineStr">
        <is>
          <t>0014</t>
        </is>
      </c>
      <c r="P989" s="424" t="n">
        <v>1021372</v>
      </c>
      <c r="Q989" s="424" t="n">
        <v>7</v>
      </c>
      <c r="R989" s="573" t="inlineStr">
        <is>
          <t>Corrente</t>
        </is>
      </c>
      <c r="S989" s="424" t="inlineStr">
        <is>
          <t xml:space="preserve">TELEFONE </t>
        </is>
      </c>
      <c r="T989" s="723" t="n">
        <v>18991475252</v>
      </c>
      <c r="U989" s="560" t="inlineStr">
        <is>
          <t>valEriacandida7@gmail.com</t>
        </is>
      </c>
      <c r="V989" s="411" t="n">
        <v>18991475252</v>
      </c>
      <c r="W989" s="412" t="n">
        <v>35533</v>
      </c>
      <c r="X989" s="412" t="inlineStr">
        <is>
          <t>NAO</t>
        </is>
      </c>
      <c r="Y989" s="413" t="n"/>
      <c r="Z989" s="412" t="n"/>
    </row>
    <row r="990" hidden="1" customFormat="1" s="556">
      <c r="A990" s="424" t="n">
        <v>2119</v>
      </c>
      <c r="B990" s="554" t="inlineStr">
        <is>
          <t>Inativo</t>
        </is>
      </c>
      <c r="C990" s="424" t="inlineStr">
        <is>
          <t>LIVIA VITORIA DE CAMPOS XAVIER</t>
        </is>
      </c>
      <c r="D990" s="404" t="inlineStr">
        <is>
          <t>038.395.521-17</t>
        </is>
      </c>
      <c r="E990" s="424" t="n">
        <v>30</v>
      </c>
      <c r="F990" s="389">
        <f>IFERROR(VLOOKUP(QUADRO[[#This Row],[L.ATUAL]],REFERENCIA!A:J,8,FALSE),"")</f>
        <v/>
      </c>
      <c r="G990" s="424" t="inlineStr">
        <is>
          <t>caixa</t>
        </is>
      </c>
      <c r="H990" s="424" t="inlineStr">
        <is>
          <t>caixa</t>
        </is>
      </c>
      <c r="I990" s="406" t="n">
        <v>45576</v>
      </c>
      <c r="J990" s="406">
        <f>IFERROR(QUADRO[[#This Row],[ADMISSAO]]+29,"")</f>
        <v/>
      </c>
      <c r="K990" s="406">
        <f>IFERROR(QUADRO[[#This Row],[EXP.30]]+60,"")</f>
        <v/>
      </c>
      <c r="L990" s="343" t="inlineStr">
        <is>
          <t>OK</t>
        </is>
      </c>
      <c r="M990" s="827">
        <f>IFERROR(VLOOKUP(QUADRO[[#This Row],[F. REGISTRO]]&amp;QUADRO[[#This Row],[L.ATUAL]],REFERENCIA!D:E,2,FALSE),IF(QUADRO[[#This Row],[F. REGISTRO]]="Gerente",2500,""))</f>
        <v/>
      </c>
      <c r="N990" s="406" t="inlineStr">
        <is>
          <t>SANTANDER</t>
        </is>
      </c>
      <c r="O990" s="424" t="n">
        <v>4604</v>
      </c>
      <c r="P990" s="408" t="inlineStr">
        <is>
          <t>01087239</t>
        </is>
      </c>
      <c r="Q990" s="424" t="n">
        <v>4</v>
      </c>
      <c r="R990" s="424" t="inlineStr">
        <is>
          <t>Corrente</t>
        </is>
      </c>
      <c r="S990" s="424" t="n"/>
      <c r="T990" s="585" t="n">
        <v>65984635978</v>
      </c>
      <c r="U990" s="560" t="inlineStr">
        <is>
          <t>liviacv16@gmail.com</t>
        </is>
      </c>
      <c r="V990" s="411" t="n">
        <v>65984635978</v>
      </c>
      <c r="W990" s="412" t="n">
        <v>37620</v>
      </c>
      <c r="X990" s="412" t="inlineStr">
        <is>
          <t>SIM</t>
        </is>
      </c>
      <c r="Y990" s="413" t="n"/>
      <c r="Z990" s="412" t="n"/>
    </row>
    <row r="991">
      <c r="A991" s="116" t="n">
        <v>1988</v>
      </c>
      <c r="B991" s="194" t="inlineStr">
        <is>
          <t>Ativo</t>
        </is>
      </c>
      <c r="C991" s="147" t="inlineStr">
        <is>
          <t>DANIEL DA SILVA DIAS</t>
        </is>
      </c>
      <c r="D991" s="231" t="n">
        <v>50646179845</v>
      </c>
      <c r="E991" s="147" t="n">
        <v>10</v>
      </c>
      <c r="F991" s="389">
        <f>IFERROR(VLOOKUP(QUADRO[[#This Row],[L.ATUAL]],REFERENCIA!A:J,8,FALSE),"")</f>
        <v/>
      </c>
      <c r="G991" s="147" t="inlineStr">
        <is>
          <t>ESTOQUISTA</t>
        </is>
      </c>
      <c r="H991" s="147" t="inlineStr">
        <is>
          <t>ESTOQUISTA</t>
        </is>
      </c>
      <c r="I991" s="83" t="n">
        <v>45470</v>
      </c>
      <c r="J991" s="83">
        <f>IFERROR(QUADRO[[#This Row],[ADMISSAO]]+29,"")</f>
        <v/>
      </c>
      <c r="K991" s="83">
        <f>IFERROR(QUADRO[[#This Row],[EXP.30]]+60,"")</f>
        <v/>
      </c>
      <c r="L991" s="51" t="inlineStr">
        <is>
          <t>OK</t>
        </is>
      </c>
      <c r="M991" s="845">
        <f>IFERROR(VLOOKUP(QUADRO[[#This Row],[F. REGISTRO]]&amp;QUADRO[[#This Row],[L.ATUAL]],REFERENCIA!D:E,2,FALSE),IF(QUADRO[[#This Row],[F. REGISTRO]]="Gerente",2500,""))</f>
        <v/>
      </c>
      <c r="N991" s="83" t="inlineStr">
        <is>
          <t>SANTANDER</t>
        </is>
      </c>
      <c r="O991" s="147" t="n">
        <v>1540</v>
      </c>
      <c r="P991" s="232" t="inlineStr">
        <is>
          <t>01011783</t>
        </is>
      </c>
      <c r="Q991" s="147" t="n">
        <v>5</v>
      </c>
      <c r="R991" s="147" t="n"/>
      <c r="S991" s="389" t="inlineStr">
        <is>
          <t>CPF</t>
        </is>
      </c>
      <c r="T991" s="233" t="inlineStr">
        <is>
          <t>506.461.798-45</t>
        </is>
      </c>
      <c r="U991" s="262" t="inlineStr">
        <is>
          <t>daniEl.dasilvadias2005@gmail.com</t>
        </is>
      </c>
      <c r="V991" s="63" t="inlineStr">
        <is>
          <t>17 99126 7116</t>
        </is>
      </c>
      <c r="W991" s="64" t="n">
        <v>38406</v>
      </c>
      <c r="X991" s="64" t="inlineStr">
        <is>
          <t>SIM</t>
        </is>
      </c>
      <c r="Y991" s="295" t="n"/>
      <c r="Z991" s="246" t="n"/>
    </row>
    <row r="992" hidden="1" ht="15" customHeight="1" s="490">
      <c r="A992" s="728" t="n">
        <v>1991</v>
      </c>
      <c r="B992" s="11" t="inlineStr">
        <is>
          <t>Inativo</t>
        </is>
      </c>
      <c r="C992" s="728" t="inlineStr">
        <is>
          <t>SAMIRY DIANY PARADELA SILVA</t>
        </is>
      </c>
      <c r="D992" s="82" t="inlineStr">
        <is>
          <t>133.603.666-46</t>
        </is>
      </c>
      <c r="E992" s="147" t="n">
        <v>26</v>
      </c>
      <c r="F992" s="389">
        <f>IFERROR(VLOOKUP(QUADRO[[#This Row],[L.ATUAL]],REFERENCIA!A:J,8,FALSE),"")</f>
        <v/>
      </c>
      <c r="G992" s="147" t="inlineStr">
        <is>
          <t>Vendedor</t>
        </is>
      </c>
      <c r="H992" s="147" t="inlineStr">
        <is>
          <t>Vendedor</t>
        </is>
      </c>
      <c r="I992" s="54" t="n">
        <v>45477</v>
      </c>
      <c r="J992" s="83">
        <f>IFERROR(QUADRO[[#This Row],[ADMISSAO]]+29,"")</f>
        <v/>
      </c>
      <c r="K992" s="83">
        <f>IFERROR(QUADRO[[#This Row],[EXP.30]]+60,"")</f>
        <v/>
      </c>
      <c r="L992" s="77" t="inlineStr">
        <is>
          <t>OK</t>
        </is>
      </c>
      <c r="M992" s="829">
        <f>IFERROR(VLOOKUP(QUADRO[[#This Row],[F. REGISTRO]]&amp;QUADRO[[#This Row],[L.ATUAL]],REFERENCIA!D:E,2,FALSE),IF(QUADRO[[#This Row],[F. REGISTRO]]="Gerente",2500,""))</f>
        <v/>
      </c>
      <c r="N992" s="83" t="inlineStr">
        <is>
          <t>SANTANDER</t>
        </is>
      </c>
      <c r="O992" s="147" t="n">
        <v>3007</v>
      </c>
      <c r="P992" s="232" t="inlineStr">
        <is>
          <t>02012350</t>
        </is>
      </c>
      <c r="Q992" s="147" t="n">
        <v>5</v>
      </c>
      <c r="R992" s="147" t="inlineStr">
        <is>
          <t>Corrente</t>
        </is>
      </c>
      <c r="S992" s="389" t="inlineStr">
        <is>
          <t xml:space="preserve">TELEFONE </t>
        </is>
      </c>
      <c r="T992" s="146" t="n">
        <v>31994378212</v>
      </c>
      <c r="U992" s="151" t="inlineStr">
        <is>
          <t>samirydianyparadela@gamil.com</t>
        </is>
      </c>
      <c r="V992" s="63" t="n">
        <v>31999241154</v>
      </c>
      <c r="W992" s="64" t="n">
        <v>37289</v>
      </c>
      <c r="X992" s="64" t="n"/>
      <c r="Y992" s="295" t="n"/>
      <c r="Z992" s="611" t="n"/>
    </row>
    <row r="993" hidden="1" ht="15" customHeight="1" s="490">
      <c r="A993" s="728" t="n">
        <v>1992</v>
      </c>
      <c r="B993" s="11" t="inlineStr">
        <is>
          <t>Inativo</t>
        </is>
      </c>
      <c r="C993" s="728" t="inlineStr">
        <is>
          <t>AMANDA VITORIA OLIVEIRA FIDELES</t>
        </is>
      </c>
      <c r="D993" s="82" t="inlineStr">
        <is>
          <t>700.697.656-18</t>
        </is>
      </c>
      <c r="E993" s="147" t="n">
        <v>25</v>
      </c>
      <c r="F993" s="389">
        <f>IFERROR(VLOOKUP(QUADRO[[#This Row],[L.ATUAL]],REFERENCIA!A:J,8,FALSE),"")</f>
        <v/>
      </c>
      <c r="G993" s="147" t="inlineStr">
        <is>
          <t>Vendedor</t>
        </is>
      </c>
      <c r="H993" s="147" t="inlineStr">
        <is>
          <t>Vendedor</t>
        </is>
      </c>
      <c r="I993" s="54" t="n">
        <v>45477</v>
      </c>
      <c r="J993" s="224">
        <f>IFERROR(QUADRO[[#This Row],[ADMISSAO]]+29,"")</f>
        <v/>
      </c>
      <c r="K993" s="224">
        <f>IFERROR(QUADRO[[#This Row],[EXP.30]]+60,"")</f>
        <v/>
      </c>
      <c r="L993" s="316" t="inlineStr">
        <is>
          <t>OK</t>
        </is>
      </c>
      <c r="M993" s="829">
        <f>IFERROR(VLOOKUP(QUADRO[[#This Row],[F. REGISTRO]]&amp;QUADRO[[#This Row],[L.ATUAL]],REFERENCIA!D:E,2,FALSE),IF(QUADRO[[#This Row],[F. REGISTRO]]="Gerente",2500,""))</f>
        <v/>
      </c>
      <c r="N993" s="83" t="inlineStr">
        <is>
          <t>SANTANDER</t>
        </is>
      </c>
      <c r="O993" s="147" t="n">
        <v>2973</v>
      </c>
      <c r="P993" s="232" t="inlineStr">
        <is>
          <t>03088553</t>
        </is>
      </c>
      <c r="Q993" s="147" t="n">
        <v>3</v>
      </c>
      <c r="R993" s="147" t="inlineStr">
        <is>
          <t>Corrente</t>
        </is>
      </c>
      <c r="S993" s="147" t="n"/>
      <c r="T993" s="146" t="inlineStr">
        <is>
          <t>700.697.656-18</t>
        </is>
      </c>
      <c r="U993" s="151" t="inlineStr">
        <is>
          <t>amandaviitoriaf26@gmail.com</t>
        </is>
      </c>
      <c r="V993" s="540" t="n"/>
      <c r="W993" s="542" t="n">
        <v>38347</v>
      </c>
      <c r="X993" s="542" t="n"/>
      <c r="Y993" s="294" t="n"/>
      <c r="Z993" s="611" t="n"/>
    </row>
    <row r="994" customFormat="1" s="553">
      <c r="A994" s="116" t="n">
        <v>1989</v>
      </c>
      <c r="B994" s="194" t="inlineStr">
        <is>
          <t>Ativo</t>
        </is>
      </c>
      <c r="C994" s="147" t="inlineStr">
        <is>
          <t>LORENA LAVINIA DUARTE DA SILVA</t>
        </is>
      </c>
      <c r="D994" s="82" t="inlineStr">
        <is>
          <t>528.658.618-05</t>
        </is>
      </c>
      <c r="E994" s="147" t="n">
        <v>22</v>
      </c>
      <c r="F994" s="389">
        <f>IFERROR(VLOOKUP(QUADRO[[#This Row],[L.ATUAL]],REFERENCIA!A:J,8,FALSE),"")</f>
        <v/>
      </c>
      <c r="G994" s="147" t="inlineStr">
        <is>
          <t>Caixa</t>
        </is>
      </c>
      <c r="H994" s="147" t="inlineStr">
        <is>
          <t>Caixa</t>
        </is>
      </c>
      <c r="I994" s="54" t="n">
        <v>45475</v>
      </c>
      <c r="J994" s="83">
        <f>IFERROR(QUADRO[[#This Row],[ADMISSAO]]+29,"")</f>
        <v/>
      </c>
      <c r="K994" s="83">
        <f>IFERROR(QUADRO[[#This Row],[EXP.30]]+60,"")</f>
        <v/>
      </c>
      <c r="L994" s="77" t="inlineStr">
        <is>
          <t>OK</t>
        </is>
      </c>
      <c r="M994" s="845">
        <f>IFERROR(VLOOKUP(QUADRO[[#This Row],[F. REGISTRO]]&amp;QUADRO[[#This Row],[L.ATUAL]],REFERENCIA!D:E,2,FALSE),IF(QUADRO[[#This Row],[F. REGISTRO]]="Gerente",2500,""))</f>
        <v/>
      </c>
      <c r="N994" s="83" t="inlineStr">
        <is>
          <t>SANTANDER</t>
        </is>
      </c>
      <c r="O994" s="145" t="n">
        <v>3812</v>
      </c>
      <c r="P994" s="147" t="inlineStr">
        <is>
          <t xml:space="preserve"> '02014170</t>
        </is>
      </c>
      <c r="Q994" s="147" t="n">
        <v>3</v>
      </c>
      <c r="R994" s="147" t="inlineStr">
        <is>
          <t>Corrente</t>
        </is>
      </c>
      <c r="S994" s="147" t="inlineStr">
        <is>
          <t>EMAIL</t>
        </is>
      </c>
      <c r="T994" s="225" t="inlineStr">
        <is>
          <t>laviniazinhaduartE@gmail.com</t>
        </is>
      </c>
      <c r="U994" s="262" t="inlineStr">
        <is>
          <t>laviniazinhaduartE@gmail.com</t>
        </is>
      </c>
      <c r="V994" s="63" t="n">
        <v>15981462897</v>
      </c>
      <c r="W994" s="64" t="n">
        <v>38335</v>
      </c>
      <c r="X994" s="64" t="inlineStr">
        <is>
          <t>SIM</t>
        </is>
      </c>
      <c r="Y994" s="295" t="n"/>
      <c r="Z994" s="246" t="n"/>
    </row>
    <row r="995" hidden="1" ht="15" customHeight="1" s="490">
      <c r="A995" s="728" t="n">
        <v>1994</v>
      </c>
      <c r="B995" s="11" t="inlineStr">
        <is>
          <t>Inativo</t>
        </is>
      </c>
      <c r="C995" s="147" t="inlineStr">
        <is>
          <t>JOAO PEDRO DOS REIS DE SOUZA</t>
        </is>
      </c>
      <c r="D995" s="82" t="inlineStr">
        <is>
          <t>153.407.426-01</t>
        </is>
      </c>
      <c r="E995" s="147" t="n">
        <v>26</v>
      </c>
      <c r="F995" s="389">
        <f>IFERROR(VLOOKUP(QUADRO[[#This Row],[L.ATUAL]],REFERENCIA!A:J,8,FALSE),"")</f>
        <v/>
      </c>
      <c r="G995" s="147" t="inlineStr">
        <is>
          <t>Estoquista</t>
        </is>
      </c>
      <c r="H995" s="147" t="inlineStr">
        <is>
          <t>Estoquista</t>
        </is>
      </c>
      <c r="I995" s="54" t="n">
        <v>45478</v>
      </c>
      <c r="J995" s="224">
        <f>IFERROR(QUADRO[[#This Row],[ADMISSAO]]+29,"")</f>
        <v/>
      </c>
      <c r="K995" s="224">
        <f>IFERROR(QUADRO[[#This Row],[EXP.30]]+60,"")</f>
        <v/>
      </c>
      <c r="L995" s="316" t="inlineStr">
        <is>
          <t>Ok</t>
        </is>
      </c>
      <c r="M995" s="829">
        <f>IFERROR(VLOOKUP(QUADRO[[#This Row],[F. REGISTRO]]&amp;QUADRO[[#This Row],[L.ATUAL]],REFERENCIA!D:E,2,FALSE),IF(QUADRO[[#This Row],[F. REGISTRO]]="Gerente",2500,""))</f>
        <v/>
      </c>
      <c r="N995" s="83" t="inlineStr">
        <is>
          <t>Itaú</t>
        </is>
      </c>
      <c r="O995" s="147" t="n"/>
      <c r="P995" s="147" t="n"/>
      <c r="Q995" s="147" t="n"/>
      <c r="R995" s="147" t="inlineStr">
        <is>
          <t>Corrente</t>
        </is>
      </c>
      <c r="S995" s="147" t="n"/>
      <c r="T995" s="317" t="n"/>
      <c r="U995" s="91" t="n"/>
      <c r="V995" s="292" t="n"/>
      <c r="W995" s="293" t="n"/>
      <c r="X995" s="294" t="n"/>
      <c r="Y995" s="294" t="n"/>
      <c r="Z995" s="611" t="n"/>
    </row>
    <row r="996" hidden="1" customFormat="1" s="553">
      <c r="A996" s="116" t="n">
        <v>1990</v>
      </c>
      <c r="B996" s="194" t="inlineStr">
        <is>
          <t>Inativo</t>
        </is>
      </c>
      <c r="C996" s="81" t="inlineStr">
        <is>
          <t>BRENDA MARCELA MARTINS ROBERTO VIANA</t>
        </is>
      </c>
      <c r="D996" s="82" t="inlineStr">
        <is>
          <t>391.837.038-02</t>
        </is>
      </c>
      <c r="E996" s="361" t="inlineStr">
        <is>
          <t>ESCRITÓRIO</t>
        </is>
      </c>
      <c r="F996" s="389">
        <f>IFERROR(VLOOKUP(QUADRO[[#This Row],[L.ATUAL]],REFERENCIA!A:J,8,FALSE),"")</f>
        <v/>
      </c>
      <c r="G996" s="81" t="inlineStr">
        <is>
          <t>Administativo</t>
        </is>
      </c>
      <c r="H996" s="81" t="inlineStr">
        <is>
          <t>Administrativo</t>
        </is>
      </c>
      <c r="I996" s="83" t="n">
        <v>45475</v>
      </c>
      <c r="J996" s="83">
        <f>IFERROR(QUADRO[[#This Row],[ADMISSAO]]+29,"")</f>
        <v/>
      </c>
      <c r="K996" s="83">
        <f>IFERROR(QUADRO[[#This Row],[EXP.30]]+60,"")</f>
        <v/>
      </c>
      <c r="L996" s="51" t="inlineStr">
        <is>
          <t>OK</t>
        </is>
      </c>
      <c r="M996" s="845">
        <f>IFERROR(VLOOKUP(QUADRO[[#This Row],[F. REGISTRO]]&amp;QUADRO[[#This Row],[L.ATUAL]],REFERENCIA!D:E,2,FALSE),IF(QUADRO[[#This Row],[F. REGISTRO]]="Gerente",2500,""))</f>
        <v/>
      </c>
      <c r="N996" s="83" t="inlineStr">
        <is>
          <t>SANTANDER</t>
        </is>
      </c>
      <c r="O996" s="145" t="n">
        <v>3420</v>
      </c>
      <c r="P996" s="232" t="inlineStr">
        <is>
          <t>01094601</t>
        </is>
      </c>
      <c r="Q996" s="147" t="n">
        <v>4</v>
      </c>
      <c r="R996" s="31" t="inlineStr">
        <is>
          <t>Corrente</t>
        </is>
      </c>
      <c r="S996" s="168" t="inlineStr">
        <is>
          <t>EMAIL</t>
        </is>
      </c>
      <c r="T996" s="168" t="inlineStr">
        <is>
          <t>bremartins22@gmail.com</t>
        </is>
      </c>
      <c r="U996" s="504" t="inlineStr">
        <is>
          <t>bremartins22@gmail.com</t>
        </is>
      </c>
      <c r="V996" s="63" t="inlineStr">
        <is>
          <t>(15)98168-4608</t>
        </is>
      </c>
      <c r="W996" s="64" t="n">
        <v>33836</v>
      </c>
      <c r="X996" s="64" t="inlineStr">
        <is>
          <t>SIM</t>
        </is>
      </c>
      <c r="Y996" s="295" t="n"/>
      <c r="Z996" s="246" t="n"/>
    </row>
    <row r="997">
      <c r="A997" s="116" t="n">
        <v>1993</v>
      </c>
      <c r="B997" s="194" t="inlineStr">
        <is>
          <t>Ativo</t>
        </is>
      </c>
      <c r="C997" s="81" t="inlineStr">
        <is>
          <t>PAMELA SALVADOR</t>
        </is>
      </c>
      <c r="D997" s="50" t="inlineStr">
        <is>
          <t>444.744.788-60</t>
        </is>
      </c>
      <c r="E997" s="389" t="n">
        <v>22</v>
      </c>
      <c r="F997" s="389">
        <f>IFERROR(VLOOKUP(QUADRO[[#This Row],[L.ATUAL]],REFERENCIA!A:J,8,FALSE),"")</f>
        <v/>
      </c>
      <c r="G997" s="27" t="inlineStr">
        <is>
          <t>VENDEDOR</t>
        </is>
      </c>
      <c r="H997" s="27" t="inlineStr">
        <is>
          <t>VR</t>
        </is>
      </c>
      <c r="I997" s="29" t="n">
        <v>45475</v>
      </c>
      <c r="J997" s="98">
        <f>IFERROR(QUADRO[[#This Row],[ADMISSAO]]+29,"")</f>
        <v/>
      </c>
      <c r="K997" s="98">
        <f>IFERROR(QUADRO[[#This Row],[EXP.30]]+60,"")</f>
        <v/>
      </c>
      <c r="L997" s="77" t="inlineStr">
        <is>
          <t>OK</t>
        </is>
      </c>
      <c r="M997" s="820">
        <f>IFERROR(VLOOKUP(QUADRO[[#This Row],[F. REGISTRO]]&amp;QUADRO[[#This Row],[L.ATUAL]],REFERENCIA!D:E,2,FALSE),IF(QUADRO[[#This Row],[F. REGISTRO]]="Gerente",2500,""))</f>
        <v/>
      </c>
      <c r="N997" s="83" t="inlineStr">
        <is>
          <t>SANTANDER</t>
        </is>
      </c>
      <c r="O997" s="35" t="n">
        <v>3812</v>
      </c>
      <c r="P997" s="389" t="n">
        <v>2014142</v>
      </c>
      <c r="Q997" s="389" t="n">
        <v>8</v>
      </c>
      <c r="R997" s="41" t="inlineStr">
        <is>
          <t>Corrente</t>
        </is>
      </c>
      <c r="S997" s="389" t="inlineStr">
        <is>
          <t xml:space="preserve">TELEFONE </t>
        </is>
      </c>
      <c r="T997" s="569" t="n">
        <v>15981227544</v>
      </c>
      <c r="U997" s="503" t="inlineStr">
        <is>
          <t>pamElasalvador1601@gmail.com</t>
        </is>
      </c>
      <c r="V997" s="63" t="n">
        <v>15996883590</v>
      </c>
      <c r="W997" s="64" t="n">
        <v>35811</v>
      </c>
      <c r="X997" s="64" t="inlineStr">
        <is>
          <t>SIM</t>
        </is>
      </c>
      <c r="Y997" s="295" t="n"/>
      <c r="Z997" s="246" t="n"/>
    </row>
    <row r="998" hidden="1" ht="15" customHeight="1" s="490">
      <c r="A998" s="728" t="n">
        <v>1997</v>
      </c>
      <c r="B998" s="11" t="inlineStr">
        <is>
          <t>Inativo</t>
        </is>
      </c>
      <c r="C998" s="219" t="inlineStr">
        <is>
          <t>PRISCILA LEOCADIO ASSUMPÇÃO</t>
        </is>
      </c>
      <c r="D998" s="82" t="inlineStr">
        <is>
          <t>476.576.128-27</t>
        </is>
      </c>
      <c r="E998" s="147" t="n">
        <v>2</v>
      </c>
      <c r="F998" s="389">
        <f>IFERROR(VLOOKUP(QUADRO[[#This Row],[L.ATUAL]],REFERENCIA!A:J,8,FALSE),"")</f>
        <v/>
      </c>
      <c r="G998" s="147" t="inlineStr">
        <is>
          <t>Caixa</t>
        </is>
      </c>
      <c r="H998" s="147" t="inlineStr">
        <is>
          <t>Caixa</t>
        </is>
      </c>
      <c r="I998" s="83" t="n">
        <v>45481</v>
      </c>
      <c r="J998" s="83">
        <f>IFERROR(QUADRO[[#This Row],[ADMISSAO]]+29,"")</f>
        <v/>
      </c>
      <c r="K998" s="83">
        <f>IFERROR(QUADRO[[#This Row],[EXP.30]]+60,"")</f>
        <v/>
      </c>
      <c r="L998" s="77" t="inlineStr">
        <is>
          <t>ASSINAR</t>
        </is>
      </c>
      <c r="M998" s="829">
        <f>IFERROR(VLOOKUP(QUADRO[[#This Row],[F. REGISTRO]]&amp;QUADRO[[#This Row],[L.ATUAL]],REFERENCIA!D:E,2,FALSE),IF(QUADRO[[#This Row],[F. REGISTRO]]="Gerente",2500,""))</f>
        <v/>
      </c>
      <c r="N998" s="83" t="inlineStr">
        <is>
          <t>Itaú</t>
        </is>
      </c>
      <c r="O998" s="147" t="n"/>
      <c r="P998" s="147" t="n"/>
      <c r="Q998" s="147" t="n"/>
      <c r="R998" s="147" t="inlineStr">
        <is>
          <t>Corrente</t>
        </is>
      </c>
      <c r="S998" s="147" t="n"/>
      <c r="T998" s="318" t="inlineStr">
        <is>
          <t xml:space="preserve">Priscila.l.assumpcao@gmail.com </t>
        </is>
      </c>
      <c r="U998" s="91" t="n"/>
      <c r="V998" s="294" t="n"/>
      <c r="W998" s="294" t="n"/>
      <c r="X998" s="294" t="n"/>
      <c r="Y998" s="294" t="n"/>
      <c r="Z998" s="611" t="n"/>
    </row>
    <row r="999" hidden="1" ht="15" customHeight="1" s="490">
      <c r="A999" s="728" t="n">
        <v>1998</v>
      </c>
      <c r="B999" s="11" t="inlineStr">
        <is>
          <t>Inativo</t>
        </is>
      </c>
      <c r="C999" s="728" t="inlineStr">
        <is>
          <t>JESSICA ALINE VILAS BOAS</t>
        </is>
      </c>
      <c r="D999" s="82" t="inlineStr">
        <is>
          <t>543.830.348-70</t>
        </is>
      </c>
      <c r="E999" s="147" t="n">
        <v>9</v>
      </c>
      <c r="F999" s="389">
        <f>IFERROR(VLOOKUP(QUADRO[[#This Row],[L.ATUAL]],REFERENCIA!A:J,8,FALSE),"")</f>
        <v/>
      </c>
      <c r="G999" s="147" t="inlineStr">
        <is>
          <t>Vendedor</t>
        </is>
      </c>
      <c r="H999" s="147" t="inlineStr">
        <is>
          <t>Vendedor</t>
        </is>
      </c>
      <c r="I999" s="54" t="n">
        <v>45481</v>
      </c>
      <c r="J999" s="54">
        <f>IFERROR(QUADRO[[#This Row],[ADMISSAO]]+29,"")</f>
        <v/>
      </c>
      <c r="K999" s="54">
        <f>IFERROR(QUADRO[[#This Row],[EXP.30]]+60,"")</f>
        <v/>
      </c>
      <c r="L999" s="316" t="inlineStr">
        <is>
          <t>OK</t>
        </is>
      </c>
      <c r="M999" s="829">
        <f>IFERROR(VLOOKUP(QUADRO[[#This Row],[F. REGISTRO]]&amp;QUADRO[[#This Row],[L.ATUAL]],REFERENCIA!D:E,2,FALSE),IF(QUADRO[[#This Row],[F. REGISTRO]]="Gerente",2500,""))</f>
        <v/>
      </c>
      <c r="N999" s="83" t="inlineStr">
        <is>
          <t>SANTANDER</t>
        </is>
      </c>
      <c r="O999" s="145" t="n">
        <v>4299</v>
      </c>
      <c r="P999" s="147" t="n">
        <v>1094280</v>
      </c>
      <c r="Q999" s="147" t="n">
        <v>2</v>
      </c>
      <c r="R999" s="147" t="inlineStr">
        <is>
          <t>Corrente</t>
        </is>
      </c>
      <c r="S999" s="389" t="inlineStr">
        <is>
          <t xml:space="preserve">TELEFONE </t>
        </is>
      </c>
      <c r="T999" s="247" t="n">
        <v>18997422607</v>
      </c>
      <c r="U999" s="319" t="inlineStr">
        <is>
          <t>jessicaalinevilasboas1981@gmail.com</t>
        </is>
      </c>
      <c r="V999" s="156" t="n"/>
      <c r="W999" s="72" t="n">
        <v>37343</v>
      </c>
      <c r="X999" s="305" t="n"/>
      <c r="Z999" s="610" t="n"/>
    </row>
    <row r="1000" hidden="1" ht="15" customHeight="1" s="490">
      <c r="A1000" s="728" t="n">
        <v>1999</v>
      </c>
      <c r="B1000" s="11" t="inlineStr">
        <is>
          <t>Inativo</t>
        </is>
      </c>
      <c r="C1000" s="219" t="inlineStr">
        <is>
          <t>MARIA VITORIA DEGUER SOBRINHO</t>
        </is>
      </c>
      <c r="D1000" s="82" t="inlineStr">
        <is>
          <t>443.718.608-77</t>
        </is>
      </c>
      <c r="E1000" s="147" t="n">
        <v>10</v>
      </c>
      <c r="F1000" s="389">
        <f>IFERROR(VLOOKUP(QUADRO[[#This Row],[L.ATUAL]],REFERENCIA!A:J,8,FALSE),"")</f>
        <v/>
      </c>
      <c r="G1000" s="147" t="inlineStr">
        <is>
          <t>Vendedor</t>
        </is>
      </c>
      <c r="H1000" s="147" t="inlineStr">
        <is>
          <t>Vendedor</t>
        </is>
      </c>
      <c r="I1000" s="54" t="n">
        <v>45481</v>
      </c>
      <c r="J1000" s="224">
        <f>IFERROR(QUADRO[[#This Row],[ADMISSAO]]+29,"")</f>
        <v/>
      </c>
      <c r="K1000" s="224">
        <f>IFERROR(QUADRO[[#This Row],[EXP.30]]+60,"")</f>
        <v/>
      </c>
      <c r="L1000" s="77" t="inlineStr">
        <is>
          <t>ASSINAR</t>
        </is>
      </c>
      <c r="M1000" s="829">
        <f>IFERROR(VLOOKUP(QUADRO[[#This Row],[F. REGISTRO]]&amp;QUADRO[[#This Row],[L.ATUAL]],REFERENCIA!D:E,2,FALSE),IF(QUADRO[[#This Row],[F. REGISTRO]]="Gerente",2500,""))</f>
        <v/>
      </c>
      <c r="N1000" s="83" t="inlineStr">
        <is>
          <t>Itaú</t>
        </is>
      </c>
      <c r="O1000" s="147" t="n"/>
      <c r="P1000" s="147" t="n"/>
      <c r="Q1000" s="147" t="n"/>
      <c r="R1000" s="147" t="inlineStr">
        <is>
          <t>Corrente</t>
        </is>
      </c>
      <c r="S1000" s="147" t="n"/>
      <c r="T1000" s="247" t="n">
        <v>44371860877</v>
      </c>
      <c r="U1000" s="91" t="n"/>
      <c r="V1000" s="294" t="n"/>
      <c r="W1000" s="294" t="n"/>
      <c r="X1000" s="294" t="n"/>
      <c r="Y1000" s="294" t="n"/>
      <c r="Z1000" s="611" t="n"/>
    </row>
    <row r="1001" hidden="1" ht="15" customHeight="1" s="490">
      <c r="A1001" s="728" t="n">
        <v>2000</v>
      </c>
      <c r="B1001" s="11" t="inlineStr">
        <is>
          <t>Inativo</t>
        </is>
      </c>
      <c r="C1001" s="728" t="inlineStr">
        <is>
          <t>VINICIUS FERREIRA MACHADO</t>
        </is>
      </c>
      <c r="D1001" s="82" t="inlineStr">
        <is>
          <t>471.475.258-84</t>
        </is>
      </c>
      <c r="E1001" s="147" t="n">
        <v>15</v>
      </c>
      <c r="F1001" s="389">
        <f>IFERROR(VLOOKUP(QUADRO[[#This Row],[L.ATUAL]],REFERENCIA!A:J,8,FALSE),"")</f>
        <v/>
      </c>
      <c r="G1001" s="147" t="inlineStr">
        <is>
          <t>Gerente</t>
        </is>
      </c>
      <c r="H1001" s="147" t="inlineStr">
        <is>
          <t>Gerente</t>
        </is>
      </c>
      <c r="I1001" s="54" t="n">
        <v>45481</v>
      </c>
      <c r="J1001" s="224">
        <f>IFERROR(QUADRO[[#This Row],[ADMISSAO]]+29,"")</f>
        <v/>
      </c>
      <c r="K1001" s="224">
        <f>IFERROR(QUADRO[[#This Row],[EXP.30]]+60,"")</f>
        <v/>
      </c>
      <c r="L1001" s="316" t="inlineStr">
        <is>
          <t>OK</t>
        </is>
      </c>
      <c r="M1001" s="829">
        <f>IFERROR(VLOOKUP(QUADRO[[#This Row],[F. REGISTRO]]&amp;QUADRO[[#This Row],[L.ATUAL]],REFERENCIA!D:E,2,FALSE),IF(QUADRO[[#This Row],[F. REGISTRO]]="Gerente",2500,""))</f>
        <v/>
      </c>
      <c r="N1001" s="83" t="inlineStr">
        <is>
          <t>SANTANDER</t>
        </is>
      </c>
      <c r="O1001" s="147" t="n">
        <v>487</v>
      </c>
      <c r="P1001" s="147" t="n">
        <v>1026523</v>
      </c>
      <c r="Q1001" s="147" t="n">
        <v>4</v>
      </c>
      <c r="R1001" s="147" t="inlineStr">
        <is>
          <t>Corrente</t>
        </is>
      </c>
      <c r="S1001" s="389" t="inlineStr">
        <is>
          <t>CPF</t>
        </is>
      </c>
      <c r="T1001" s="247" t="n">
        <v>47147525884</v>
      </c>
      <c r="U1001" s="151" t="inlineStr">
        <is>
          <t>vinnyh21@gmail.com</t>
        </is>
      </c>
      <c r="V1001" s="540" t="n"/>
      <c r="W1001" s="542" t="n">
        <v>35755</v>
      </c>
      <c r="X1001" s="542" t="n"/>
      <c r="Y1001" s="294" t="n"/>
      <c r="Z1001" s="611" t="n"/>
    </row>
    <row r="1002" hidden="1" ht="15" customHeight="1" s="490">
      <c r="A1002" s="728" t="n">
        <v>2001</v>
      </c>
      <c r="B1002" s="11" t="inlineStr">
        <is>
          <t>Inativo</t>
        </is>
      </c>
      <c r="C1002" s="81" t="inlineStr">
        <is>
          <t>MATHEUS SOARES PASSOS</t>
        </is>
      </c>
      <c r="D1002" s="82" t="n">
        <v>5443746146</v>
      </c>
      <c r="E1002" s="168" t="n">
        <v>38</v>
      </c>
      <c r="F1002" s="389">
        <f>IFERROR(VLOOKUP(QUADRO[[#This Row],[L.ATUAL]],REFERENCIA!A:J,8,FALSE),"")</f>
        <v/>
      </c>
      <c r="G1002" s="81" t="inlineStr">
        <is>
          <t>Vendedor</t>
        </is>
      </c>
      <c r="H1002" s="81" t="inlineStr">
        <is>
          <t>Vendedor</t>
        </is>
      </c>
      <c r="I1002" s="83" t="n">
        <v>45314</v>
      </c>
      <c r="J1002" s="83">
        <f>IFERROR(QUADRO[[#This Row],[ADMISSAO]]+29,"")</f>
        <v/>
      </c>
      <c r="K1002" s="83">
        <f>IFERROR(QUADRO[[#This Row],[EXP.30]]+60,"")</f>
        <v/>
      </c>
      <c r="L1002" s="51" t="inlineStr">
        <is>
          <t>PENDENTE</t>
        </is>
      </c>
      <c r="M1002" s="829">
        <f>IFERROR(VLOOKUP(QUADRO[[#This Row],[F. REGISTRO]]&amp;QUADRO[[#This Row],[L.ATUAL]],REFERENCIA!D:E,2,FALSE),IF(QUADRO[[#This Row],[F. REGISTRO]]="Gerente",2500,""))</f>
        <v/>
      </c>
      <c r="N1002" s="31" t="inlineStr">
        <is>
          <t>Itaú</t>
        </is>
      </c>
      <c r="O1002" s="147" t="n">
        <v>3085</v>
      </c>
      <c r="P1002" s="147" t="n">
        <v>1089895</v>
      </c>
      <c r="Q1002" s="147" t="n">
        <v>4</v>
      </c>
      <c r="R1002" s="31" t="inlineStr">
        <is>
          <t>Corrente</t>
        </is>
      </c>
      <c r="S1002" s="168" t="n"/>
      <c r="T1002" s="147" t="n">
        <v>66999334137</v>
      </c>
      <c r="U1002" s="84" t="n"/>
      <c r="V1002" s="301" t="n"/>
      <c r="W1002" s="302" t="n"/>
      <c r="Z1002" s="611" t="n"/>
    </row>
    <row r="1003" hidden="1" ht="15" customHeight="1" s="490">
      <c r="A1003" s="728" t="n">
        <v>2002</v>
      </c>
      <c r="B1003" s="265" t="inlineStr">
        <is>
          <t>Inativo</t>
        </is>
      </c>
      <c r="C1003" s="320" t="inlineStr">
        <is>
          <t>PATRICK MAIA LACERDA</t>
        </is>
      </c>
      <c r="D1003" s="321" t="n">
        <v>881542202</v>
      </c>
      <c r="E1003" s="324" t="n">
        <v>34</v>
      </c>
      <c r="F1003" s="389">
        <f>IFERROR(VLOOKUP(QUADRO[[#This Row],[L.ATUAL]],REFERENCIA!A:J,8,FALSE),"")</f>
        <v/>
      </c>
      <c r="G1003" s="324" t="inlineStr">
        <is>
          <t>VENDEDOR</t>
        </is>
      </c>
      <c r="H1003" s="324" t="inlineStr">
        <is>
          <t>VENDEDOR</t>
        </is>
      </c>
      <c r="I1003" s="323" t="n">
        <v>45553</v>
      </c>
      <c r="J1003" s="323">
        <f>IFERROR(QUADRO[[#This Row],[ADMISSAO]]+29,"")</f>
        <v/>
      </c>
      <c r="K1003" s="323">
        <f>IFERROR(QUADRO[[#This Row],[EXP.30]]+60,"")</f>
        <v/>
      </c>
      <c r="L1003" s="89" t="inlineStr">
        <is>
          <t>OK</t>
        </is>
      </c>
      <c r="M1003" s="851">
        <f>IFERROR(VLOOKUP(QUADRO[[#This Row],[F. REGISTRO]]&amp;QUADRO[[#This Row],[L.ATUAL]],REFERENCIA!D:E,2,FALSE),IF(QUADRO[[#This Row],[F. REGISTRO]]="Gerente",2500,""))</f>
        <v/>
      </c>
      <c r="N1003" s="83" t="inlineStr">
        <is>
          <t>SANTANDER</t>
        </is>
      </c>
      <c r="O1003" s="324" t="n">
        <v>3253</v>
      </c>
      <c r="P1003" s="325" t="inlineStr">
        <is>
          <t>02038083</t>
        </is>
      </c>
      <c r="Q1003" s="324" t="n">
        <v>5</v>
      </c>
      <c r="R1003" s="324" t="inlineStr">
        <is>
          <t>Corrente</t>
        </is>
      </c>
      <c r="S1003" s="324" t="inlineStr">
        <is>
          <t>CPF</t>
        </is>
      </c>
      <c r="T1003" s="326" t="inlineStr">
        <is>
          <t>008.815.422-02</t>
        </is>
      </c>
      <c r="U1003" s="151" t="inlineStr">
        <is>
          <t>patrickmaialacerda@gmail.com</t>
        </is>
      </c>
      <c r="V1003" s="63" t="inlineStr">
        <is>
          <t xml:space="preserve"> (69)99272-9014</t>
        </is>
      </c>
      <c r="W1003" s="29" t="n">
        <v>35329</v>
      </c>
      <c r="X1003" s="542" t="n"/>
      <c r="Y1003" s="294" t="n"/>
      <c r="Z1003" s="611" t="n"/>
    </row>
    <row r="1004" hidden="1" ht="15" customHeight="1" s="490">
      <c r="A1004" s="728" t="n">
        <v>2003</v>
      </c>
      <c r="B1004" s="11" t="inlineStr">
        <is>
          <t>Inativo</t>
        </is>
      </c>
      <c r="C1004" s="728" t="inlineStr">
        <is>
          <t>AMANDA BARBOSA DE ALBUQUERQUE</t>
        </is>
      </c>
      <c r="D1004" s="82" t="inlineStr">
        <is>
          <t>109.002.596-39</t>
        </is>
      </c>
      <c r="E1004" s="147" t="n">
        <v>19</v>
      </c>
      <c r="F1004" s="389">
        <f>IFERROR(VLOOKUP(QUADRO[[#This Row],[L.ATUAL]],REFERENCIA!A:J,8,FALSE),"")</f>
        <v/>
      </c>
      <c r="G1004" s="147" t="inlineStr">
        <is>
          <t>Vendedor</t>
        </is>
      </c>
      <c r="H1004" s="147" t="inlineStr">
        <is>
          <t>Vendedor</t>
        </is>
      </c>
      <c r="I1004" s="54" t="n">
        <v>45485</v>
      </c>
      <c r="J1004" s="224">
        <f>IFERROR(QUADRO[[#This Row],[ADMISSAO]]+29,"")</f>
        <v/>
      </c>
      <c r="K1004" s="224">
        <f>IFERROR(QUADRO[[#This Row],[EXP.30]]+60,"")</f>
        <v/>
      </c>
      <c r="L1004" s="316" t="inlineStr">
        <is>
          <t>não tem</t>
        </is>
      </c>
      <c r="M1004" s="829">
        <f>IFERROR(VLOOKUP(QUADRO[[#This Row],[F. REGISTRO]]&amp;QUADRO[[#This Row],[L.ATUAL]],REFERENCIA!D:E,2,FALSE),IF(QUADRO[[#This Row],[F. REGISTRO]]="Gerente",2500,""))</f>
        <v/>
      </c>
      <c r="N1004" s="83" t="inlineStr">
        <is>
          <t>Santander</t>
        </is>
      </c>
      <c r="O1004" s="147" t="n"/>
      <c r="P1004" s="147" t="n"/>
      <c r="Q1004" s="147" t="n"/>
      <c r="R1004" s="147" t="inlineStr">
        <is>
          <t>Corrente</t>
        </is>
      </c>
      <c r="S1004" s="147" t="n"/>
      <c r="T1004" s="247" t="n">
        <v>31991928465</v>
      </c>
      <c r="U1004" s="91" t="n"/>
      <c r="V1004" s="124" t="n"/>
      <c r="W1004" s="93" t="n"/>
      <c r="X1004" s="294" t="n"/>
      <c r="Y1004" s="294" t="n"/>
      <c r="Z1004" s="611" t="n"/>
    </row>
    <row r="1005" hidden="1" ht="15" customHeight="1" s="490">
      <c r="A1005" s="728" t="n">
        <v>2004</v>
      </c>
      <c r="B1005" s="197" t="inlineStr">
        <is>
          <t>Inativo</t>
        </is>
      </c>
      <c r="C1005" s="327" t="inlineStr">
        <is>
          <t>GUSTAVO LIMA DOS SANTOS</t>
        </is>
      </c>
      <c r="D1005" s="328" t="inlineStr">
        <is>
          <t>521.912.588-59</t>
        </is>
      </c>
      <c r="E1005" s="734" t="n">
        <v>2</v>
      </c>
      <c r="F1005" s="389">
        <f>IFERROR(VLOOKUP(QUADRO[[#This Row],[L.ATUAL]],REFERENCIA!A:J,8,FALSE),"")</f>
        <v/>
      </c>
      <c r="G1005" s="734" t="inlineStr">
        <is>
          <t>Vendedor</t>
        </is>
      </c>
      <c r="H1005" s="734" t="inlineStr">
        <is>
          <t>Vendedor</t>
        </is>
      </c>
      <c r="I1005" s="329" t="n">
        <v>45489</v>
      </c>
      <c r="J1005" s="269">
        <f>IFERROR(QUADRO[[#This Row],[ADMISSAO]]+29,"")</f>
        <v/>
      </c>
      <c r="K1005" s="269">
        <f>IFERROR(QUADRO[[#This Row],[EXP.30]]+60,"")</f>
        <v/>
      </c>
      <c r="L1005" s="77" t="inlineStr">
        <is>
          <t>ASSINAR</t>
        </is>
      </c>
      <c r="M1005" s="849">
        <f>IFERROR(VLOOKUP(QUADRO[[#This Row],[F. REGISTRO]]&amp;QUADRO[[#This Row],[L.ATUAL]],REFERENCIA!D:E,2,FALSE),IF(QUADRO[[#This Row],[F. REGISTRO]]="Gerente",2500,""))</f>
        <v/>
      </c>
      <c r="N1005" s="83" t="inlineStr">
        <is>
          <t>SANTANDER</t>
        </is>
      </c>
      <c r="O1005" s="330" t="n">
        <v>4426</v>
      </c>
      <c r="P1005" s="331" t="n">
        <v>1096871</v>
      </c>
      <c r="Q1005" s="734" t="n">
        <v>0</v>
      </c>
      <c r="R1005" s="734" t="inlineStr">
        <is>
          <t>Corrente</t>
        </is>
      </c>
      <c r="S1005" s="147" t="inlineStr">
        <is>
          <t>CPF</t>
        </is>
      </c>
      <c r="T1005" s="332" t="n">
        <v>52191258859</v>
      </c>
      <c r="U1005" s="106" t="inlineStr">
        <is>
          <t>gustavoolymma@gmail.com</t>
        </is>
      </c>
      <c r="V1005" s="333" t="n">
        <v>15991712366</v>
      </c>
      <c r="W1005" s="334" t="n">
        <v>38802</v>
      </c>
      <c r="X1005" s="305" t="n"/>
      <c r="Z1005" s="610" t="n"/>
    </row>
    <row r="1006" customFormat="1" s="553">
      <c r="A1006" s="116" t="n">
        <v>1995</v>
      </c>
      <c r="B1006" s="194" t="inlineStr">
        <is>
          <t>Ativo</t>
        </is>
      </c>
      <c r="C1006" s="147" t="inlineStr">
        <is>
          <t>RAFAEL HENRIQUES DA CRUZ</t>
        </is>
      </c>
      <c r="D1006" s="82" t="inlineStr">
        <is>
          <t>421.129.578-05</t>
        </is>
      </c>
      <c r="E1006" s="147" t="n">
        <v>15</v>
      </c>
      <c r="F1006" s="389">
        <f>IFERROR(VLOOKUP(QUADRO[[#This Row],[L.ATUAL]],REFERENCIA!A:J,8,FALSE),"")</f>
        <v/>
      </c>
      <c r="G1006" s="147" t="inlineStr">
        <is>
          <t>Vendedor</t>
        </is>
      </c>
      <c r="H1006" s="147" t="inlineStr">
        <is>
          <t>Vendedor</t>
        </is>
      </c>
      <c r="I1006" s="54" t="n">
        <v>45475</v>
      </c>
      <c r="J1006" s="83">
        <f>IFERROR(QUADRO[[#This Row],[ADMISSAO]]+29,"")</f>
        <v/>
      </c>
      <c r="K1006" s="83">
        <f>IFERROR(QUADRO[[#This Row],[EXP.30]]+60,"")</f>
        <v/>
      </c>
      <c r="L1006" s="77" t="inlineStr">
        <is>
          <t>OK</t>
        </is>
      </c>
      <c r="M1006" s="845">
        <f>IFERROR(VLOOKUP(QUADRO[[#This Row],[F. REGISTRO]]&amp;QUADRO[[#This Row],[L.ATUAL]],REFERENCIA!D:E,2,FALSE),IF(QUADRO[[#This Row],[F. REGISTRO]]="Gerente",2500,""))</f>
        <v/>
      </c>
      <c r="N1006" s="83" t="inlineStr">
        <is>
          <t>SANTANDER</t>
        </is>
      </c>
      <c r="O1006" s="147" t="n">
        <v>141</v>
      </c>
      <c r="P1006" s="147" t="n">
        <v>1063461</v>
      </c>
      <c r="Q1006" s="147" t="n">
        <v>1</v>
      </c>
      <c r="R1006" s="147" t="inlineStr">
        <is>
          <t>Corrente</t>
        </is>
      </c>
      <c r="S1006" s="747" t="inlineStr">
        <is>
          <t xml:space="preserve">TELEFONE </t>
        </is>
      </c>
      <c r="T1006" s="247" t="n">
        <v>11971467174</v>
      </c>
      <c r="U1006" s="503" t="inlineStr">
        <is>
          <t>Rafaelhenriquesdacruz94@gmail.com</t>
        </is>
      </c>
      <c r="V1006" s="63" t="n">
        <v>11971467174</v>
      </c>
      <c r="W1006" s="64" t="n">
        <v>34590</v>
      </c>
      <c r="X1006" s="64" t="inlineStr">
        <is>
          <t>SIM</t>
        </is>
      </c>
      <c r="Y1006" s="295" t="n"/>
      <c r="Z1006" s="246" t="n"/>
    </row>
    <row r="1007" hidden="1" ht="15" customHeight="1" s="490">
      <c r="A1007" s="728" t="n">
        <v>2006</v>
      </c>
      <c r="B1007" s="11" t="inlineStr">
        <is>
          <t>Inativo</t>
        </is>
      </c>
      <c r="C1007" s="728" t="inlineStr">
        <is>
          <t>CAROLINE VITORIA RAMOS LEMOS</t>
        </is>
      </c>
      <c r="D1007" s="82" t="inlineStr">
        <is>
          <t>206.234.627-10</t>
        </is>
      </c>
      <c r="E1007" s="147" t="n">
        <v>33</v>
      </c>
      <c r="F1007" s="389">
        <f>IFERROR(VLOOKUP(QUADRO[[#This Row],[L.ATUAL]],REFERENCIA!A:J,8,FALSE),"")</f>
        <v/>
      </c>
      <c r="G1007" s="147" t="inlineStr">
        <is>
          <t>Vendedor</t>
        </is>
      </c>
      <c r="H1007" s="147" t="inlineStr">
        <is>
          <t>Vendedor</t>
        </is>
      </c>
      <c r="I1007" s="54" t="n">
        <v>45491</v>
      </c>
      <c r="J1007" s="83">
        <f>IFERROR(QUADRO[[#This Row],[ADMISSAO]]+29,"")</f>
        <v/>
      </c>
      <c r="K1007" s="83">
        <f>IFERROR(QUADRO[[#This Row],[EXP.30]]+60,"")</f>
        <v/>
      </c>
      <c r="L1007" s="89" t="inlineStr">
        <is>
          <t>OK</t>
        </is>
      </c>
      <c r="M1007" s="829">
        <f>IFERROR(VLOOKUP(QUADRO[[#This Row],[F. REGISTRO]]&amp;QUADRO[[#This Row],[L.ATUAL]],REFERENCIA!D:E,2,FALSE),IF(QUADRO[[#This Row],[F. REGISTRO]]="Gerente",2500,""))</f>
        <v/>
      </c>
      <c r="N1007" s="83" t="inlineStr">
        <is>
          <t>SANTANDER</t>
        </is>
      </c>
      <c r="O1007" s="147" t="n">
        <v>2971</v>
      </c>
      <c r="P1007" s="232" t="inlineStr">
        <is>
          <t>03001050</t>
        </is>
      </c>
      <c r="Q1007" s="232" t="inlineStr">
        <is>
          <t>0</t>
        </is>
      </c>
      <c r="R1007" s="147" t="inlineStr">
        <is>
          <t>Corrente</t>
        </is>
      </c>
      <c r="S1007" s="147" t="n"/>
      <c r="T1007" s="247" t="n">
        <v>2198143098</v>
      </c>
      <c r="U1007" s="151" t="inlineStr">
        <is>
          <t>carolineramoslemos1@gmail.com</t>
        </is>
      </c>
      <c r="V1007" s="540" t="n"/>
      <c r="W1007" s="542" t="n">
        <v>38608</v>
      </c>
      <c r="X1007" s="542" t="n"/>
      <c r="Y1007" s="294" t="n"/>
      <c r="Z1007" s="611" t="n"/>
    </row>
    <row r="1008" hidden="1" ht="15" customHeight="1" s="490">
      <c r="A1008" s="728" t="n">
        <v>2007</v>
      </c>
      <c r="B1008" s="11" t="inlineStr">
        <is>
          <t>Inativo</t>
        </is>
      </c>
      <c r="C1008" s="219" t="inlineStr">
        <is>
          <t>GUILHERME MESSIAS DA SILVA</t>
        </is>
      </c>
      <c r="D1008" s="82" t="inlineStr">
        <is>
          <t>101.408.479-28</t>
        </is>
      </c>
      <c r="E1008" s="147" t="n">
        <v>1</v>
      </c>
      <c r="F1008" s="389">
        <f>IFERROR(VLOOKUP(QUADRO[[#This Row],[L.ATUAL]],REFERENCIA!A:J,8,FALSE),"")</f>
        <v/>
      </c>
      <c r="G1008" s="147" t="inlineStr">
        <is>
          <t>Vendedor</t>
        </is>
      </c>
      <c r="H1008" s="147" t="inlineStr">
        <is>
          <t>Vendedor</t>
        </is>
      </c>
      <c r="I1008" s="54" t="n">
        <v>45491</v>
      </c>
      <c r="J1008" s="83">
        <f>IFERROR(QUADRO[[#This Row],[ADMISSAO]]+29,"")</f>
        <v/>
      </c>
      <c r="K1008" s="83">
        <f>IFERROR(QUADRO[[#This Row],[EXP.30]]+60,"")</f>
        <v/>
      </c>
      <c r="L1008" s="51" t="inlineStr">
        <is>
          <t>PENDENTE</t>
        </is>
      </c>
      <c r="M1008" s="829">
        <f>IFERROR(VLOOKUP(QUADRO[[#This Row],[F. REGISTRO]]&amp;QUADRO[[#This Row],[L.ATUAL]],REFERENCIA!D:E,2,FALSE),IF(QUADRO[[#This Row],[F. REGISTRO]]="Gerente",2500,""))</f>
        <v/>
      </c>
      <c r="N1008" s="83" t="inlineStr">
        <is>
          <t>Itaú</t>
        </is>
      </c>
      <c r="O1008" s="147" t="n">
        <v>841</v>
      </c>
      <c r="P1008" s="232" t="inlineStr">
        <is>
          <t>01013578</t>
        </is>
      </c>
      <c r="Q1008" s="147" t="n">
        <v>0</v>
      </c>
      <c r="R1008" s="147" t="inlineStr">
        <is>
          <t>Corrente</t>
        </is>
      </c>
      <c r="S1008" s="147" t="n"/>
      <c r="T1008" s="247" t="inlineStr">
        <is>
          <t>101.408.479-28</t>
        </is>
      </c>
      <c r="U1008" s="91" t="n"/>
      <c r="V1008" s="124" t="n"/>
      <c r="W1008" s="93" t="n"/>
      <c r="X1008" s="294" t="n"/>
      <c r="Y1008" s="294" t="n"/>
      <c r="Z1008" s="611" t="n"/>
    </row>
    <row r="1009" hidden="1" ht="15" customHeight="1" s="490">
      <c r="A1009" s="728" t="n">
        <v>2008</v>
      </c>
      <c r="B1009" s="11" t="inlineStr">
        <is>
          <t>Inativo</t>
        </is>
      </c>
      <c r="C1009" s="219" t="inlineStr">
        <is>
          <t>ANA CLARA MELLO</t>
        </is>
      </c>
      <c r="D1009" s="82" t="n"/>
      <c r="E1009" s="147" t="inlineStr">
        <is>
          <t>Administrativo</t>
        </is>
      </c>
      <c r="F1009" s="389">
        <f>IFERROR(VLOOKUP(QUADRO[[#This Row],[L.ATUAL]],REFERENCIA!A:J,8,FALSE),"")</f>
        <v/>
      </c>
      <c r="G1009" s="147" t="n"/>
      <c r="H1009" s="147" t="n"/>
      <c r="I1009" s="83" t="n">
        <v>45495</v>
      </c>
      <c r="J1009" s="335">
        <f>IFERROR(QUADRO[[#This Row],[ADMISSAO]]+29,"")</f>
        <v/>
      </c>
      <c r="K1009" s="83">
        <f>IFERROR(QUADRO[[#This Row],[EXP.30]]+60,"")</f>
        <v/>
      </c>
      <c r="L1009" s="89" t="inlineStr">
        <is>
          <t>OK</t>
        </is>
      </c>
      <c r="M1009" s="829">
        <f>IFERROR(VLOOKUP(QUADRO[[#This Row],[F. REGISTRO]]&amp;QUADRO[[#This Row],[L.ATUAL]],REFERENCIA!D:E,2,FALSE),IF(QUADRO[[#This Row],[F. REGISTRO]]="Gerente",2500,""))</f>
        <v/>
      </c>
      <c r="N1009" s="83" t="inlineStr">
        <is>
          <t>Itaú</t>
        </is>
      </c>
      <c r="O1009" s="147" t="n"/>
      <c r="P1009" s="147" t="n"/>
      <c r="Q1009" s="147" t="n"/>
      <c r="R1009" s="147" t="inlineStr">
        <is>
          <t>Corrente</t>
        </is>
      </c>
      <c r="S1009" s="147" t="n"/>
      <c r="T1009" s="315" t="inlineStr">
        <is>
          <t>mello680438@gmail.com</t>
        </is>
      </c>
      <c r="U1009" s="91" t="n"/>
      <c r="V1009" s="294" t="n"/>
      <c r="W1009" s="294" t="n"/>
      <c r="X1009" s="294" t="n"/>
      <c r="Y1009" s="294" t="n"/>
      <c r="Z1009" s="611" t="n"/>
    </row>
    <row r="1010" hidden="1" ht="15" customHeight="1" s="490">
      <c r="A1010" s="728" t="n">
        <v>2009</v>
      </c>
      <c r="B1010" s="11" t="inlineStr">
        <is>
          <t>Inativo</t>
        </is>
      </c>
      <c r="C1010" s="147" t="inlineStr">
        <is>
          <t>SABRINA GONCALVES DE BRITO</t>
        </is>
      </c>
      <c r="D1010" s="82" t="n"/>
      <c r="E1010" s="147" t="n">
        <v>32</v>
      </c>
      <c r="F1010" s="389">
        <f>IFERROR(VLOOKUP(QUADRO[[#This Row],[L.ATUAL]],REFERENCIA!A:J,8,FALSE),"")</f>
        <v/>
      </c>
      <c r="G1010" s="147" t="n"/>
      <c r="H1010" s="147" t="inlineStr">
        <is>
          <t>Vendedor</t>
        </is>
      </c>
      <c r="I1010" s="83" t="n">
        <v>45496</v>
      </c>
      <c r="J1010" s="83">
        <f>IFERROR(QUADRO[[#This Row],[ADMISSAO]]+29,"")</f>
        <v/>
      </c>
      <c r="K1010" s="83">
        <f>IFERROR(QUADRO[[#This Row],[EXP.30]]+60,"")</f>
        <v/>
      </c>
      <c r="L1010" s="51" t="inlineStr">
        <is>
          <t>PENDENTE</t>
        </is>
      </c>
      <c r="M1010" s="829">
        <f>IFERROR(VLOOKUP(QUADRO[[#This Row],[F. REGISTRO]]&amp;QUADRO[[#This Row],[L.ATUAL]],REFERENCIA!D:E,2,FALSE),IF(QUADRO[[#This Row],[F. REGISTRO]]="Gerente",2500,""))</f>
        <v/>
      </c>
      <c r="N1010" s="83" t="inlineStr">
        <is>
          <t>Itaú</t>
        </is>
      </c>
      <c r="O1010" s="147" t="n">
        <v>6850</v>
      </c>
      <c r="P1010" s="232" t="inlineStr">
        <is>
          <t>0022548</t>
        </is>
      </c>
      <c r="Q1010" s="147" t="n">
        <v>0</v>
      </c>
      <c r="R1010" s="147" t="inlineStr">
        <is>
          <t>Corrente</t>
        </is>
      </c>
      <c r="S1010" s="147" t="n"/>
      <c r="T1010" s="91" t="n"/>
      <c r="U1010" s="91" t="n"/>
      <c r="V1010" s="294" t="n"/>
      <c r="W1010" s="294" t="n"/>
      <c r="X1010" s="294" t="n"/>
      <c r="Y1010" s="294" t="n"/>
      <c r="Z1010" s="611" t="n"/>
    </row>
    <row r="1011" customFormat="1" s="556">
      <c r="A1011" s="424" t="n">
        <v>1996</v>
      </c>
      <c r="B1011" s="554" t="inlineStr">
        <is>
          <t>Ativo</t>
        </is>
      </c>
      <c r="C1011" s="424" t="inlineStr">
        <is>
          <t>RODRIGO COELHO DE OLIVEIRA</t>
        </is>
      </c>
      <c r="D1011" s="558" t="inlineStr">
        <is>
          <t>451.908.128-98</t>
        </is>
      </c>
      <c r="E1011" s="424" t="n">
        <v>27</v>
      </c>
      <c r="F1011" s="389">
        <f>IFERROR(VLOOKUP(QUADRO[[#This Row],[L.ATUAL]],REFERENCIA!A:J,8,FALSE),"")</f>
        <v/>
      </c>
      <c r="G1011" s="424" t="inlineStr">
        <is>
          <t>VENDEDOR</t>
        </is>
      </c>
      <c r="H1011" s="424" t="inlineStr">
        <is>
          <t>GERENTE EXP.</t>
        </is>
      </c>
      <c r="I1011" s="406" t="n">
        <v>45477</v>
      </c>
      <c r="J1011" s="406">
        <f>IFERROR(QUADRO[[#This Row],[ADMISSAO]]+29,"")</f>
        <v/>
      </c>
      <c r="K1011" s="406">
        <f>IFERROR(QUADRO[[#This Row],[EXP.30]]+60,"")</f>
        <v/>
      </c>
      <c r="L1011" s="343" t="inlineStr">
        <is>
          <t>OK</t>
        </is>
      </c>
      <c r="M1011" s="827">
        <f>IFERROR(VLOOKUP(QUADRO[[#This Row],[F. REGISTRO]]&amp;QUADRO[[#This Row],[L.ATUAL]],REFERENCIA!D:E,2,FALSE),IF(QUADRO[[#This Row],[F. REGISTRO]]="Gerente",2500,""))</f>
        <v/>
      </c>
      <c r="N1011" s="406" t="inlineStr">
        <is>
          <t>SANTANDER</t>
        </is>
      </c>
      <c r="O1011" s="585" t="inlineStr">
        <is>
          <t>0044</t>
        </is>
      </c>
      <c r="P1011" s="408" t="n">
        <v>2003463</v>
      </c>
      <c r="Q1011" s="424" t="n">
        <v>0</v>
      </c>
      <c r="R1011" s="424" t="inlineStr">
        <is>
          <t>Corrente</t>
        </is>
      </c>
      <c r="S1011" s="723" t="inlineStr">
        <is>
          <t>E-MAIL</t>
        </is>
      </c>
      <c r="T1011" s="551" t="inlineStr">
        <is>
          <t>roco.olivEira.97@gmail.com</t>
        </is>
      </c>
      <c r="U1011" s="560" t="inlineStr">
        <is>
          <t xml:space="preserve">roco.olivEira.97@gmail.com </t>
        </is>
      </c>
      <c r="V1011" s="592" t="inlineStr">
        <is>
          <t>(24) 992302329</t>
        </is>
      </c>
      <c r="W1011" s="412" t="n">
        <v>35470</v>
      </c>
      <c r="X1011" s="412" t="inlineStr">
        <is>
          <t>SIM</t>
        </is>
      </c>
      <c r="Y1011" s="413" t="n"/>
      <c r="Z1011" s="412" t="n"/>
    </row>
    <row r="1012" hidden="1" ht="15" customHeight="1" s="490">
      <c r="A1012" s="728" t="n">
        <v>2011</v>
      </c>
      <c r="B1012" s="11" t="inlineStr">
        <is>
          <t>Inativo</t>
        </is>
      </c>
      <c r="C1012" s="728" t="inlineStr">
        <is>
          <t>ANA BEATRIZ FERREIRA RODRIGUES</t>
        </is>
      </c>
      <c r="D1012" s="82" t="inlineStr">
        <is>
          <t>519.883.698-27</t>
        </is>
      </c>
      <c r="E1012" s="147" t="n">
        <v>16</v>
      </c>
      <c r="F1012" s="389">
        <f>IFERROR(VLOOKUP(QUADRO[[#This Row],[L.ATUAL]],REFERENCIA!A:J,8,FALSE),"")</f>
        <v/>
      </c>
      <c r="G1012" s="147" t="inlineStr">
        <is>
          <t>Vendedor</t>
        </is>
      </c>
      <c r="H1012" s="147" t="inlineStr">
        <is>
          <t>Vendedor</t>
        </is>
      </c>
      <c r="I1012" s="83" t="n">
        <v>45496</v>
      </c>
      <c r="J1012" s="83">
        <f>IFERROR(QUADRO[[#This Row],[ADMISSAO]]+29,"")</f>
        <v/>
      </c>
      <c r="K1012" s="83">
        <f>IFERROR(QUADRO[[#This Row],[EXP.30]]+60,"")</f>
        <v/>
      </c>
      <c r="L1012" s="89" t="inlineStr">
        <is>
          <t>OK</t>
        </is>
      </c>
      <c r="M1012" s="829">
        <f>IFERROR(VLOOKUP(QUADRO[[#This Row],[F. REGISTRO]]&amp;QUADRO[[#This Row],[L.ATUAL]],REFERENCIA!D:E,2,FALSE),IF(QUADRO[[#This Row],[F. REGISTRO]]="Gerente",2500,""))</f>
        <v/>
      </c>
      <c r="N1012" s="83" t="inlineStr">
        <is>
          <t>SANTANDER</t>
        </is>
      </c>
      <c r="O1012" s="220" t="n">
        <v>1540</v>
      </c>
      <c r="P1012" s="232" t="inlineStr">
        <is>
          <t>01014249</t>
        </is>
      </c>
      <c r="Q1012" s="147" t="n">
        <v>7</v>
      </c>
      <c r="R1012" s="147" t="inlineStr">
        <is>
          <t>Corrente</t>
        </is>
      </c>
      <c r="S1012" s="147" t="inlineStr">
        <is>
          <t>TELEFONE</t>
        </is>
      </c>
      <c r="T1012" s="146" t="n">
        <v>17991771575</v>
      </c>
      <c r="U1012" s="151" t="inlineStr">
        <is>
          <t>anabeaxsst.09@gmail.com</t>
        </is>
      </c>
      <c r="V1012" s="304" t="n">
        <v>17991771575</v>
      </c>
      <c r="W1012" s="305" t="n">
        <v>38621</v>
      </c>
      <c r="X1012" s="305" t="n"/>
      <c r="Z1012" s="610" t="n"/>
    </row>
    <row r="1013" hidden="1" s="490">
      <c r="A1013" s="116" t="n">
        <v>2005</v>
      </c>
      <c r="B1013" s="194" t="inlineStr">
        <is>
          <t>Inativo</t>
        </is>
      </c>
      <c r="C1013" s="116" t="inlineStr">
        <is>
          <t>ANNA CLARA MARTINEZ DIAS</t>
        </is>
      </c>
      <c r="D1013" s="82" t="inlineStr">
        <is>
          <t>547.043.128-28</t>
        </is>
      </c>
      <c r="E1013" s="147" t="inlineStr">
        <is>
          <t>SMOOV</t>
        </is>
      </c>
      <c r="F1013" s="389">
        <f>IFERROR(VLOOKUP(QUADRO[[#This Row],[L.ATUAL]],REFERENCIA!A:J,8,FALSE),"")</f>
        <v/>
      </c>
      <c r="G1013" s="147" t="inlineStr">
        <is>
          <t>AtEndEntE</t>
        </is>
      </c>
      <c r="H1013" s="147" t="inlineStr">
        <is>
          <t>AtEndEntE</t>
        </is>
      </c>
      <c r="I1013" s="54" t="n">
        <v>45477</v>
      </c>
      <c r="J1013" s="83">
        <f>IFERROR(QUADRO[[#This Row],[ADMISSAO]]+29,"")</f>
        <v/>
      </c>
      <c r="K1013" s="83">
        <f>IFERROR(QUADRO[[#This Row],[EXP.30]]+60,"")</f>
        <v/>
      </c>
      <c r="L1013" s="77" t="inlineStr">
        <is>
          <t>OK</t>
        </is>
      </c>
      <c r="M1013" s="845">
        <f>IFERROR(VLOOKUP(QUADRO[[#This Row],[F. REGISTRO]]&amp;QUADRO[[#This Row],[L.ATUAL]],REFERENCIA!D:E,2,FALSE),IF(QUADRO[[#This Row],[F. REGISTRO]]="Gerente",2500,""))</f>
        <v/>
      </c>
      <c r="N1013" s="83" t="inlineStr">
        <is>
          <t>SANTANDER</t>
        </is>
      </c>
      <c r="O1013" s="147" t="n"/>
      <c r="P1013" s="147" t="n"/>
      <c r="Q1013" s="147" t="n"/>
      <c r="R1013" s="147" t="inlineStr">
        <is>
          <t>Corrente</t>
        </is>
      </c>
      <c r="S1013" s="147" t="n"/>
      <c r="T1013" s="146" t="n"/>
      <c r="U1013" s="91" t="n"/>
      <c r="V1013" s="63" t="n"/>
      <c r="W1013" s="64" t="n">
        <v>38793</v>
      </c>
      <c r="X1013" s="64" t="inlineStr">
        <is>
          <t>NAO</t>
        </is>
      </c>
      <c r="Y1013" s="295" t="n"/>
      <c r="Z1013" s="246" t="n"/>
    </row>
    <row r="1014" hidden="1" ht="15" customHeight="1" s="490">
      <c r="A1014" s="728" t="n">
        <v>2013</v>
      </c>
      <c r="B1014" s="11" t="inlineStr">
        <is>
          <t>Inativo</t>
        </is>
      </c>
      <c r="C1014" s="219" t="inlineStr">
        <is>
          <t>GIOVANE DE JESUS GONÇALVES SANTOS</t>
        </is>
      </c>
      <c r="D1014" s="82" t="inlineStr">
        <is>
          <t>506.404.868-86</t>
        </is>
      </c>
      <c r="E1014" s="147" t="n">
        <v>13</v>
      </c>
      <c r="F1014" s="389">
        <f>IFERROR(VLOOKUP(QUADRO[[#This Row],[L.ATUAL]],REFERENCIA!A:J,8,FALSE),"")</f>
        <v/>
      </c>
      <c r="G1014" s="147" t="inlineStr">
        <is>
          <t>Vendedor</t>
        </is>
      </c>
      <c r="H1014" s="147" t="inlineStr">
        <is>
          <t>Vendedor</t>
        </is>
      </c>
      <c r="I1014" s="83" t="n">
        <v>45500</v>
      </c>
      <c r="J1014" s="83">
        <f>IFERROR(QUADRO[[#This Row],[ADMISSAO]]+29,"")</f>
        <v/>
      </c>
      <c r="K1014" s="83">
        <f>IFERROR(QUADRO[[#This Row],[EXP.30]]+60,"")</f>
        <v/>
      </c>
      <c r="L1014" s="51" t="inlineStr">
        <is>
          <t>PENDENTE</t>
        </is>
      </c>
      <c r="M1014" s="829">
        <f>IFERROR(VLOOKUP(QUADRO[[#This Row],[F. REGISTRO]]&amp;QUADRO[[#This Row],[L.ATUAL]],REFERENCIA!D:E,2,FALSE),IF(QUADRO[[#This Row],[F. REGISTRO]]="Gerente",2500,""))</f>
        <v/>
      </c>
      <c r="N1014" s="83" t="inlineStr">
        <is>
          <t>Itaú</t>
        </is>
      </c>
      <c r="O1014" s="147" t="n"/>
      <c r="P1014" s="147" t="n"/>
      <c r="Q1014" s="147" t="n"/>
      <c r="R1014" s="147" t="inlineStr">
        <is>
          <t>Corrente</t>
        </is>
      </c>
      <c r="S1014" s="147" t="n"/>
      <c r="T1014" s="146" t="n">
        <v>11992534972</v>
      </c>
      <c r="U1014" s="91" t="n"/>
      <c r="V1014" s="124" t="n"/>
      <c r="W1014" s="93" t="n"/>
      <c r="X1014" s="294" t="n"/>
      <c r="Y1014" s="294" t="n"/>
      <c r="Z1014" s="611" t="n"/>
    </row>
    <row r="1015" hidden="1" ht="15" customHeight="1" s="490">
      <c r="A1015" s="728" t="n">
        <v>2014</v>
      </c>
      <c r="B1015" s="11" t="inlineStr">
        <is>
          <t>Inativo</t>
        </is>
      </c>
      <c r="C1015" s="728" t="inlineStr">
        <is>
          <t>LAUREN PETARNELA BATISTA</t>
        </is>
      </c>
      <c r="D1015" s="82" t="inlineStr">
        <is>
          <t>543.281.908-22</t>
        </is>
      </c>
      <c r="E1015" s="147" t="n">
        <v>13</v>
      </c>
      <c r="F1015" s="389">
        <f>IFERROR(VLOOKUP(QUADRO[[#This Row],[L.ATUAL]],REFERENCIA!A:J,8,FALSE),"")</f>
        <v/>
      </c>
      <c r="G1015" s="147" t="inlineStr">
        <is>
          <t>Vendedor</t>
        </is>
      </c>
      <c r="H1015" s="147" t="inlineStr">
        <is>
          <t>Vendedor</t>
        </is>
      </c>
      <c r="I1015" s="83" t="n">
        <v>45505</v>
      </c>
      <c r="J1015" s="83">
        <f>IFERROR(QUADRO[[#This Row],[ADMISSAO]]+29,"")</f>
        <v/>
      </c>
      <c r="K1015" s="83">
        <f>IFERROR(QUADRO[[#This Row],[EXP.30]]+60,"")</f>
        <v/>
      </c>
      <c r="L1015" s="89" t="inlineStr">
        <is>
          <t>OK</t>
        </is>
      </c>
      <c r="M1015" s="829">
        <f>IFERROR(VLOOKUP(QUADRO[[#This Row],[F. REGISTRO]]&amp;QUADRO[[#This Row],[L.ATUAL]],REFERENCIA!D:E,2,FALSE),IF(QUADRO[[#This Row],[F. REGISTRO]]="Gerente",2500,""))</f>
        <v/>
      </c>
      <c r="N1015" s="83" t="inlineStr">
        <is>
          <t>SANTANDER</t>
        </is>
      </c>
      <c r="O1015" s="145" t="n">
        <v>566</v>
      </c>
      <c r="P1015" s="147" t="n">
        <v>71033338</v>
      </c>
      <c r="Q1015" s="147" t="n">
        <v>7</v>
      </c>
      <c r="R1015" s="147" t="inlineStr">
        <is>
          <t>Corrente</t>
        </is>
      </c>
      <c r="S1015" s="147" t="inlineStr">
        <is>
          <t>EMAIL</t>
        </is>
      </c>
      <c r="T1015" s="309" t="inlineStr">
        <is>
          <t xml:space="preserve">Cibelepetarnela@yahoo.com.br  </t>
        </is>
      </c>
      <c r="U1015" s="151" t="inlineStr">
        <is>
          <t>laurenpetarnela7@gmail.com</t>
        </is>
      </c>
      <c r="V1015" s="304" t="n"/>
      <c r="W1015" s="305" t="n">
        <v>38987</v>
      </c>
      <c r="X1015" s="305" t="n"/>
      <c r="Z1015" s="610" t="n"/>
    </row>
    <row r="1016" hidden="1" ht="15" customHeight="1" s="490">
      <c r="A1016" s="728" t="n">
        <v>2015</v>
      </c>
      <c r="B1016" s="11" t="inlineStr">
        <is>
          <t>Inativo</t>
        </is>
      </c>
      <c r="C1016" s="147" t="inlineStr">
        <is>
          <t>MATHEUS HENRIQUE GONCALVES DA SILVA</t>
        </is>
      </c>
      <c r="D1016" s="82" t="inlineStr">
        <is>
          <t>438.419.018-24</t>
        </is>
      </c>
      <c r="E1016" s="147" t="n">
        <v>37</v>
      </c>
      <c r="F1016" s="389">
        <f>IFERROR(VLOOKUP(QUADRO[[#This Row],[L.ATUAL]],REFERENCIA!A:J,8,FALSE),"")</f>
        <v/>
      </c>
      <c r="G1016" s="147" t="inlineStr">
        <is>
          <t>Vendedor</t>
        </is>
      </c>
      <c r="H1016" s="147" t="inlineStr">
        <is>
          <t>Vendedor</t>
        </is>
      </c>
      <c r="I1016" s="83" t="n">
        <v>45505</v>
      </c>
      <c r="J1016" s="83">
        <f>IFERROR(QUADRO[[#This Row],[ADMISSAO]]+29,"")</f>
        <v/>
      </c>
      <c r="K1016" s="83">
        <f>IFERROR(QUADRO[[#This Row],[EXP.30]]+60,"")</f>
        <v/>
      </c>
      <c r="L1016" s="51" t="inlineStr">
        <is>
          <t>PENDENTE</t>
        </is>
      </c>
      <c r="M1016" s="829">
        <f>IFERROR(VLOOKUP(QUADRO[[#This Row],[F. REGISTRO]]&amp;QUADRO[[#This Row],[L.ATUAL]],REFERENCIA!D:E,2,FALSE),IF(QUADRO[[#This Row],[F. REGISTRO]]="Gerente",2500,""))</f>
        <v/>
      </c>
      <c r="N1016" s="83" t="inlineStr">
        <is>
          <t>Itaú</t>
        </is>
      </c>
      <c r="O1016" s="147" t="n">
        <v>487</v>
      </c>
      <c r="P1016" s="232" t="inlineStr">
        <is>
          <t>01026644</t>
        </is>
      </c>
      <c r="Q1016" s="147" t="n">
        <v>8</v>
      </c>
      <c r="R1016" s="147" t="inlineStr">
        <is>
          <t>Corrente</t>
        </is>
      </c>
      <c r="S1016" s="147" t="n"/>
      <c r="T1016" s="146" t="n">
        <v>11971271813</v>
      </c>
      <c r="U1016" s="91" t="n"/>
      <c r="V1016" s="294" t="n"/>
      <c r="W1016" s="294" t="n"/>
      <c r="X1016" s="294" t="n"/>
      <c r="Y1016" s="294" t="n"/>
      <c r="Z1016" s="611" t="n"/>
    </row>
    <row r="1017" hidden="1" ht="15" customHeight="1" s="490">
      <c r="A1017" s="728" t="n">
        <v>2016</v>
      </c>
      <c r="B1017" s="11" t="inlineStr">
        <is>
          <t>Inativo</t>
        </is>
      </c>
      <c r="C1017" s="147" t="inlineStr">
        <is>
          <t>PEDRO LUCAS SILVA DOS SANTOS</t>
        </is>
      </c>
      <c r="D1017" s="82" t="inlineStr">
        <is>
          <t>504.274.558-04</t>
        </is>
      </c>
      <c r="E1017" s="147" t="n">
        <v>6</v>
      </c>
      <c r="F1017" s="389">
        <f>IFERROR(VLOOKUP(QUADRO[[#This Row],[L.ATUAL]],REFERENCIA!A:J,8,FALSE),"")</f>
        <v/>
      </c>
      <c r="G1017" s="147" t="inlineStr">
        <is>
          <t>Caixa</t>
        </is>
      </c>
      <c r="H1017" s="147" t="inlineStr">
        <is>
          <t>Caixa</t>
        </is>
      </c>
      <c r="I1017" s="83" t="n">
        <v>45505</v>
      </c>
      <c r="J1017" s="83">
        <f>IFERROR(QUADRO[[#This Row],[ADMISSAO]]+29,"")</f>
        <v/>
      </c>
      <c r="K1017" s="83">
        <f>IFERROR(QUADRO[[#This Row],[EXP.30]]+60,"")</f>
        <v/>
      </c>
      <c r="L1017" s="51" t="inlineStr">
        <is>
          <t>PENDENTE</t>
        </is>
      </c>
      <c r="M1017" s="829">
        <f>IFERROR(VLOOKUP(QUADRO[[#This Row],[F. REGISTRO]]&amp;QUADRO[[#This Row],[L.ATUAL]],REFERENCIA!D:E,2,FALSE),IF(QUADRO[[#This Row],[F. REGISTRO]]="Gerente",2500,""))</f>
        <v/>
      </c>
      <c r="N1017" s="83" t="inlineStr">
        <is>
          <t>Itaú</t>
        </is>
      </c>
      <c r="O1017" s="147" t="n">
        <v>2963</v>
      </c>
      <c r="P1017" s="232" t="inlineStr">
        <is>
          <t>03039253</t>
        </is>
      </c>
      <c r="Q1017" s="147" t="n">
        <v>7</v>
      </c>
      <c r="R1017" s="147" t="inlineStr">
        <is>
          <t>Corrente</t>
        </is>
      </c>
      <c r="S1017" s="147" t="n"/>
      <c r="T1017" s="146" t="n">
        <v>50427455804</v>
      </c>
      <c r="U1017" s="91" t="n"/>
      <c r="V1017" s="124" t="n"/>
      <c r="W1017" s="93" t="n"/>
      <c r="X1017" s="294" t="n"/>
      <c r="Y1017" s="294" t="n"/>
      <c r="Z1017" s="611" t="n"/>
    </row>
    <row r="1018" hidden="1" ht="15" customHeight="1" s="490">
      <c r="A1018" s="728" t="n">
        <v>2017</v>
      </c>
      <c r="B1018" s="11" t="inlineStr">
        <is>
          <t>Inativo</t>
        </is>
      </c>
      <c r="C1018" s="728" t="inlineStr">
        <is>
          <t>AMANDA AMARAL ADRIANO</t>
        </is>
      </c>
      <c r="D1018" s="82" t="inlineStr">
        <is>
          <t>465.634.488-52</t>
        </is>
      </c>
      <c r="E1018" s="147" t="n">
        <v>27</v>
      </c>
      <c r="F1018" s="389">
        <f>IFERROR(VLOOKUP(QUADRO[[#This Row],[L.ATUAL]],REFERENCIA!A:J,8,FALSE),"")</f>
        <v/>
      </c>
      <c r="G1018" s="147" t="inlineStr">
        <is>
          <t>Vendedor</t>
        </is>
      </c>
      <c r="H1018" s="147" t="inlineStr">
        <is>
          <t>Vendedor</t>
        </is>
      </c>
      <c r="I1018" s="83" t="n">
        <v>45505</v>
      </c>
      <c r="J1018" s="83">
        <f>IFERROR(QUADRO[[#This Row],[ADMISSAO]]+29,"")</f>
        <v/>
      </c>
      <c r="K1018" s="83">
        <f>IFERROR(QUADRO[[#This Row],[EXP.30]]+60,"")</f>
        <v/>
      </c>
      <c r="L1018" s="77" t="inlineStr">
        <is>
          <t>ASSINAR</t>
        </is>
      </c>
      <c r="M1018" s="829">
        <f>IFERROR(VLOOKUP(QUADRO[[#This Row],[F. REGISTRO]]&amp;QUADRO[[#This Row],[L.ATUAL]],REFERENCIA!D:E,2,FALSE),IF(QUADRO[[#This Row],[F. REGISTRO]]="Gerente",2500,""))</f>
        <v/>
      </c>
      <c r="N1018" s="83" t="inlineStr">
        <is>
          <t>SANTANDER</t>
        </is>
      </c>
      <c r="O1018" s="147" t="n"/>
      <c r="P1018" s="147" t="n"/>
      <c r="Q1018" s="147" t="n"/>
      <c r="R1018" s="147" t="inlineStr">
        <is>
          <t>Corrente</t>
        </is>
      </c>
      <c r="S1018" s="147" t="n"/>
      <c r="T1018" s="146" t="inlineStr">
        <is>
          <t xml:space="preserve">8e5cec10-426b-4036-a469-2b654d017ecb  </t>
        </is>
      </c>
      <c r="U1018" s="91" t="n"/>
      <c r="V1018" s="294" t="n"/>
      <c r="W1018" s="294" t="n"/>
      <c r="X1018" s="294" t="n"/>
      <c r="Y1018" s="294" t="n"/>
      <c r="Z1018" s="611" t="n"/>
    </row>
    <row r="1019" hidden="1" ht="15" customHeight="1" s="490">
      <c r="A1019" s="728" t="n">
        <v>2018</v>
      </c>
      <c r="B1019" s="11" t="inlineStr">
        <is>
          <t>Inativo</t>
        </is>
      </c>
      <c r="C1019" s="728" t="inlineStr">
        <is>
          <t xml:space="preserve">GUSTAVO RIBEIRO DOS SANTOS </t>
        </is>
      </c>
      <c r="D1019" s="82" t="inlineStr">
        <is>
          <t>490.647.508-66</t>
        </is>
      </c>
      <c r="E1019" s="147" t="n">
        <v>11</v>
      </c>
      <c r="F1019" s="389">
        <f>IFERROR(VLOOKUP(QUADRO[[#This Row],[L.ATUAL]],REFERENCIA!A:J,8,FALSE),"")</f>
        <v/>
      </c>
      <c r="G1019" s="147" t="inlineStr">
        <is>
          <t>Vendedor</t>
        </is>
      </c>
      <c r="H1019" s="147" t="inlineStr">
        <is>
          <t>Vendedor</t>
        </is>
      </c>
      <c r="I1019" s="83" t="n">
        <v>45505</v>
      </c>
      <c r="J1019" s="83">
        <f>IFERROR(QUADRO[[#This Row],[ADMISSAO]]+29,"")</f>
        <v/>
      </c>
      <c r="K1019" s="83">
        <f>IFERROR(QUADRO[[#This Row],[EXP.30]]+60,"")</f>
        <v/>
      </c>
      <c r="L1019" s="89" t="inlineStr">
        <is>
          <t>RETIFICAÇÃO</t>
        </is>
      </c>
      <c r="M1019" s="829">
        <f>IFERROR(VLOOKUP(QUADRO[[#This Row],[F. REGISTRO]]&amp;QUADRO[[#This Row],[L.ATUAL]],REFERENCIA!D:E,2,FALSE),IF(QUADRO[[#This Row],[F. REGISTRO]]="Gerente",2500,""))</f>
        <v/>
      </c>
      <c r="N1019" s="83" t="inlineStr">
        <is>
          <t>Santander</t>
        </is>
      </c>
      <c r="O1019" s="220" t="inlineStr">
        <is>
          <t xml:space="preserve">0008 </t>
        </is>
      </c>
      <c r="P1019" s="232" t="inlineStr">
        <is>
          <t>01069481</t>
        </is>
      </c>
      <c r="Q1019" s="147" t="n">
        <v>3</v>
      </c>
      <c r="R1019" s="147" t="inlineStr">
        <is>
          <t>Corrente</t>
        </is>
      </c>
      <c r="S1019" s="147" t="inlineStr">
        <is>
          <t xml:space="preserve">TELEFONE </t>
        </is>
      </c>
      <c r="T1019" s="146" t="n">
        <v>18996471544</v>
      </c>
      <c r="U1019" s="151" t="inlineStr">
        <is>
          <t>gustavoribeiro.ata@hotmail.com</t>
        </is>
      </c>
      <c r="V1019" s="279" t="n"/>
      <c r="W1019" s="29" t="n">
        <v>36634</v>
      </c>
      <c r="X1019" s="542" t="n"/>
      <c r="Y1019" s="294" t="n"/>
      <c r="Z1019" s="611" t="n"/>
    </row>
    <row r="1020" hidden="1" ht="15" customHeight="1" s="490">
      <c r="A1020" s="728" t="n">
        <v>2019</v>
      </c>
      <c r="B1020" s="11" t="inlineStr">
        <is>
          <t>Inativo</t>
        </is>
      </c>
      <c r="C1020" s="219" t="inlineStr">
        <is>
          <t>RAFAEL CAIRO VIANA DE SOUZA</t>
        </is>
      </c>
      <c r="D1020" s="82" t="inlineStr">
        <is>
          <t>124.543.216-88</t>
        </is>
      </c>
      <c r="E1020" s="147" t="n">
        <v>31</v>
      </c>
      <c r="F1020" s="389">
        <f>IFERROR(VLOOKUP(QUADRO[[#This Row],[L.ATUAL]],REFERENCIA!A:J,8,FALSE),"")</f>
        <v/>
      </c>
      <c r="G1020" s="147" t="inlineStr">
        <is>
          <t>Vendedor</t>
        </is>
      </c>
      <c r="H1020" s="147" t="inlineStr">
        <is>
          <t>Vendedor</t>
        </is>
      </c>
      <c r="I1020" s="83" t="n">
        <v>45505</v>
      </c>
      <c r="J1020" s="83">
        <f>IFERROR(QUADRO[[#This Row],[ADMISSAO]]+29,"")</f>
        <v/>
      </c>
      <c r="K1020" s="83">
        <f>IFERROR(QUADRO[[#This Row],[EXP.30]]+60,"")</f>
        <v/>
      </c>
      <c r="L1020" s="77" t="inlineStr">
        <is>
          <t>ASSINAR</t>
        </is>
      </c>
      <c r="M1020" s="829">
        <f>IFERROR(VLOOKUP(QUADRO[[#This Row],[F. REGISTRO]]&amp;QUADRO[[#This Row],[L.ATUAL]],REFERENCIA!D:E,2,FALSE),IF(QUADRO[[#This Row],[F. REGISTRO]]="Gerente",2500,""))</f>
        <v/>
      </c>
      <c r="N1020" s="83" t="inlineStr">
        <is>
          <t>Itaú</t>
        </is>
      </c>
      <c r="O1020" s="147" t="n"/>
      <c r="P1020" s="147" t="n"/>
      <c r="Q1020" s="147" t="n"/>
      <c r="R1020" s="147" t="inlineStr">
        <is>
          <t>Corrente</t>
        </is>
      </c>
      <c r="S1020" s="147" t="n"/>
      <c r="T1020" s="146" t="n">
        <v>12454321688</v>
      </c>
      <c r="U1020" s="91" t="n"/>
      <c r="V1020" s="124" t="n"/>
      <c r="W1020" s="93" t="n"/>
      <c r="X1020" s="294" t="n"/>
      <c r="Y1020" s="294" t="n"/>
      <c r="Z1020" s="611" t="n"/>
    </row>
    <row r="1021" hidden="1" ht="15" customHeight="1" s="490">
      <c r="A1021" s="728" t="n">
        <v>2020</v>
      </c>
      <c r="B1021" s="11" t="inlineStr">
        <is>
          <t>Inativo</t>
        </is>
      </c>
      <c r="C1021" s="219" t="inlineStr">
        <is>
          <t>LUIZ FERNANDO BUENO DE MORAES</t>
        </is>
      </c>
      <c r="D1021" s="231" t="inlineStr">
        <is>
          <t>545.147.418-41</t>
        </is>
      </c>
      <c r="E1021" s="147" t="inlineStr">
        <is>
          <t>SMOOV</t>
        </is>
      </c>
      <c r="F1021" s="389">
        <f>IFERROR(VLOOKUP(QUADRO[[#This Row],[L.ATUAL]],REFERENCIA!A:J,8,FALSE),"")</f>
        <v/>
      </c>
      <c r="G1021" s="147" t="inlineStr">
        <is>
          <t>ATENDENTE</t>
        </is>
      </c>
      <c r="H1021" s="147" t="inlineStr">
        <is>
          <t>ATENDENTE</t>
        </is>
      </c>
      <c r="I1021" s="83" t="n">
        <v>45505</v>
      </c>
      <c r="J1021" s="83">
        <f>IFERROR(QUADRO[[#This Row],[ADMISSAO]]+29,"")</f>
        <v/>
      </c>
      <c r="K1021" s="83">
        <f>IFERROR(QUADRO[[#This Row],[EXP.30]]+60,"")</f>
        <v/>
      </c>
      <c r="L1021" s="77" t="inlineStr">
        <is>
          <t>ASSINAR</t>
        </is>
      </c>
      <c r="M1021" s="829">
        <f>IFERROR(VLOOKUP(QUADRO[[#This Row],[F. REGISTRO]]&amp;QUADRO[[#This Row],[L.ATUAL]],REFERENCIA!D:E,2,FALSE),IF(QUADRO[[#This Row],[F. REGISTRO]]="Gerente",2500,""))</f>
        <v/>
      </c>
      <c r="N1021" s="83" t="n"/>
      <c r="O1021" s="147" t="n"/>
      <c r="P1021" s="147" t="n"/>
      <c r="Q1021" s="147" t="n"/>
      <c r="R1021" s="147" t="n"/>
      <c r="S1021" s="147" t="n"/>
      <c r="T1021" s="233" t="n"/>
      <c r="U1021" s="151" t="n"/>
      <c r="V1021" s="279" t="n"/>
      <c r="W1021" s="29" t="n">
        <v>38812</v>
      </c>
      <c r="X1021" s="542" t="n"/>
      <c r="Y1021" s="294" t="n"/>
      <c r="Z1021" s="611" t="n"/>
    </row>
    <row r="1022" hidden="1" ht="15" customHeight="1" s="490">
      <c r="A1022" s="728" t="n">
        <v>2021</v>
      </c>
      <c r="B1022" s="11" t="inlineStr">
        <is>
          <t>Inativo</t>
        </is>
      </c>
      <c r="C1022" s="219" t="inlineStr">
        <is>
          <t>ABRAAO LINCON DOS SANTOS SILVA</t>
        </is>
      </c>
      <c r="D1022" s="82" t="inlineStr">
        <is>
          <t>019.489.176-37</t>
        </is>
      </c>
      <c r="E1022" s="147" t="n">
        <v>19</v>
      </c>
      <c r="F1022" s="389">
        <f>IFERROR(VLOOKUP(QUADRO[[#This Row],[L.ATUAL]],REFERENCIA!A:J,8,FALSE),"")</f>
        <v/>
      </c>
      <c r="G1022" s="147" t="inlineStr">
        <is>
          <t>Vendedor</t>
        </is>
      </c>
      <c r="H1022" s="147" t="inlineStr">
        <is>
          <t>Vendedor</t>
        </is>
      </c>
      <c r="I1022" s="83" t="n">
        <v>45507</v>
      </c>
      <c r="J1022" s="83">
        <f>IFERROR(QUADRO[[#This Row],[ADMISSAO]]+29,"")</f>
        <v/>
      </c>
      <c r="K1022" s="83">
        <f>IFERROR(QUADRO[[#This Row],[EXP.30]]+60,"")</f>
        <v/>
      </c>
      <c r="L1022" s="77" t="inlineStr">
        <is>
          <t>ASSINAR</t>
        </is>
      </c>
      <c r="M1022" s="829">
        <f>IFERROR(VLOOKUP(QUADRO[[#This Row],[F. REGISTRO]]&amp;QUADRO[[#This Row],[L.ATUAL]],REFERENCIA!D:E,2,FALSE),IF(QUADRO[[#This Row],[F. REGISTRO]]="Gerente",2500,""))</f>
        <v/>
      </c>
      <c r="N1022" s="83" t="inlineStr">
        <is>
          <t>Itaú</t>
        </is>
      </c>
      <c r="O1022" s="147" t="n"/>
      <c r="P1022" s="147" t="n"/>
      <c r="Q1022" s="147" t="n"/>
      <c r="R1022" s="147" t="inlineStr">
        <is>
          <t>Corrente</t>
        </is>
      </c>
      <c r="S1022" s="147" t="n"/>
      <c r="T1022" s="146" t="n"/>
      <c r="U1022" s="91" t="n"/>
      <c r="V1022" s="294" t="n"/>
      <c r="W1022" s="294" t="n"/>
      <c r="X1022" s="294" t="n"/>
      <c r="Y1022" s="294" t="n"/>
      <c r="Z1022" s="611" t="n"/>
    </row>
    <row r="1023" hidden="1" ht="15" customHeight="1" s="490">
      <c r="A1023" s="728" t="n">
        <v>2022</v>
      </c>
      <c r="B1023" s="11" t="inlineStr">
        <is>
          <t>Inativo</t>
        </is>
      </c>
      <c r="C1023" s="219" t="inlineStr">
        <is>
          <t>BRUNO VINICIUS LARA</t>
        </is>
      </c>
      <c r="D1023" s="82" t="inlineStr">
        <is>
          <t>504.434.978-00</t>
        </is>
      </c>
      <c r="E1023" s="147" t="n">
        <v>22</v>
      </c>
      <c r="F1023" s="389">
        <f>IFERROR(VLOOKUP(QUADRO[[#This Row],[L.ATUAL]],REFERENCIA!A:J,8,FALSE),"")</f>
        <v/>
      </c>
      <c r="G1023" s="147" t="inlineStr">
        <is>
          <t>Caixa</t>
        </is>
      </c>
      <c r="H1023" s="147" t="inlineStr">
        <is>
          <t>Caixa</t>
        </is>
      </c>
      <c r="I1023" s="83" t="n">
        <v>45507</v>
      </c>
      <c r="J1023" s="83">
        <f>IFERROR(QUADRO[[#This Row],[ADMISSAO]]+29,"")</f>
        <v/>
      </c>
      <c r="K1023" s="83">
        <f>IFERROR(QUADRO[[#This Row],[EXP.30]]+60,"")</f>
        <v/>
      </c>
      <c r="L1023" s="77" t="inlineStr">
        <is>
          <t>ASSINAR</t>
        </is>
      </c>
      <c r="M1023" s="829">
        <f>IFERROR(VLOOKUP(QUADRO[[#This Row],[F. REGISTRO]]&amp;QUADRO[[#This Row],[L.ATUAL]],REFERENCIA!D:E,2,FALSE),IF(QUADRO[[#This Row],[F. REGISTRO]]="Gerente",2500,""))</f>
        <v/>
      </c>
      <c r="N1023" s="83" t="inlineStr">
        <is>
          <t>Itaú</t>
        </is>
      </c>
      <c r="O1023" s="147" t="n"/>
      <c r="P1023" s="147" t="n"/>
      <c r="Q1023" s="147" t="n"/>
      <c r="R1023" s="147" t="inlineStr">
        <is>
          <t>Corrente</t>
        </is>
      </c>
      <c r="S1023" s="147" t="n"/>
      <c r="T1023" s="146" t="n">
        <v>50443497800</v>
      </c>
      <c r="U1023" s="91" t="n"/>
      <c r="V1023" s="292" t="n"/>
      <c r="W1023" s="293" t="n"/>
      <c r="X1023" s="294" t="n"/>
      <c r="Y1023" s="294" t="n"/>
      <c r="Z1023" s="611" t="n"/>
    </row>
    <row r="1024">
      <c r="A1024" s="116" t="n">
        <v>2010</v>
      </c>
      <c r="B1024" s="194" t="inlineStr">
        <is>
          <t>Ativo</t>
        </is>
      </c>
      <c r="C1024" s="147" t="inlineStr">
        <is>
          <t>EDUARDO ANTHONY VILELA MILITAO</t>
        </is>
      </c>
      <c r="D1024" s="82" t="inlineStr">
        <is>
          <t>478.255.438-90</t>
        </is>
      </c>
      <c r="E1024" s="147" t="n">
        <v>10</v>
      </c>
      <c r="F1024" s="389">
        <f>IFERROR(VLOOKUP(QUADRO[[#This Row],[L.ATUAL]],REFERENCIA!A:J,8,FALSE),"")</f>
        <v/>
      </c>
      <c r="G1024" s="147" t="inlineStr">
        <is>
          <t>VENDEDOR</t>
        </is>
      </c>
      <c r="H1024" s="147" t="inlineStr">
        <is>
          <t>VENDEDOR</t>
        </is>
      </c>
      <c r="I1024" s="54" t="n">
        <v>45478</v>
      </c>
      <c r="J1024" s="83">
        <f>IFERROR(QUADRO[[#This Row],[ADMISSAO]]+29,"")</f>
        <v/>
      </c>
      <c r="K1024" s="83">
        <f>IFERROR(QUADRO[[#This Row],[EXP.30]]+60,"")</f>
        <v/>
      </c>
      <c r="L1024" s="77" t="inlineStr">
        <is>
          <t>OK</t>
        </is>
      </c>
      <c r="M1024" s="845">
        <f>IFERROR(VLOOKUP(QUADRO[[#This Row],[F. REGISTRO]]&amp;QUADRO[[#This Row],[L.ATUAL]],REFERENCIA!D:E,2,FALSE),IF(QUADRO[[#This Row],[F. REGISTRO]]="Gerente",2500,""))</f>
        <v/>
      </c>
      <c r="N1024" s="83" t="inlineStr">
        <is>
          <t>SANTANDER</t>
        </is>
      </c>
      <c r="O1024" s="145" t="n">
        <v>2974</v>
      </c>
      <c r="P1024" s="147" t="n">
        <v>2022840</v>
      </c>
      <c r="Q1024" s="147" t="n">
        <v>2</v>
      </c>
      <c r="R1024" s="147" t="inlineStr">
        <is>
          <t>Corrente</t>
        </is>
      </c>
      <c r="S1024" s="389" t="inlineStr">
        <is>
          <t>CPF</t>
        </is>
      </c>
      <c r="T1024" s="146" t="n">
        <v>47825543890</v>
      </c>
      <c r="U1024" s="262" t="inlineStr">
        <is>
          <t>bvvpvv07@gmail.com</t>
        </is>
      </c>
      <c r="V1024" s="63" t="inlineStr">
        <is>
          <t>(17) 988272107</t>
        </is>
      </c>
      <c r="W1024" s="64" t="n">
        <v>37776</v>
      </c>
      <c r="X1024" s="64" t="inlineStr">
        <is>
          <t>SIM</t>
        </is>
      </c>
      <c r="Y1024" s="295" t="n"/>
      <c r="Z1024" s="246" t="n"/>
    </row>
    <row r="1025" customFormat="1" s="539">
      <c r="A1025" s="116" t="n">
        <v>2012</v>
      </c>
      <c r="B1025" s="194" t="inlineStr">
        <is>
          <t>Ativo</t>
        </is>
      </c>
      <c r="C1025" s="147" t="inlineStr">
        <is>
          <t>ROBERT RODRIGUES FERREIRA DE MOURA</t>
        </is>
      </c>
      <c r="D1025" s="82" t="inlineStr">
        <is>
          <t>485.991.228-43</t>
        </is>
      </c>
      <c r="E1025" s="147" t="n">
        <v>5</v>
      </c>
      <c r="F1025" s="389">
        <f>IFERROR(VLOOKUP(QUADRO[[#This Row],[L.ATUAL]],REFERENCIA!A:J,8,FALSE),"")</f>
        <v/>
      </c>
      <c r="G1025" s="147" t="inlineStr">
        <is>
          <t>VENDEDOR</t>
        </is>
      </c>
      <c r="H1025" s="147" t="inlineStr">
        <is>
          <t>VENDEDOR</t>
        </is>
      </c>
      <c r="I1025" s="54" t="n">
        <v>45481</v>
      </c>
      <c r="J1025" s="83">
        <f>IFERROR(QUADRO[[#This Row],[ADMISSAO]]+29,"")</f>
        <v/>
      </c>
      <c r="K1025" s="83">
        <f>IFERROR(QUADRO[[#This Row],[EXP.30]]+60,"")</f>
        <v/>
      </c>
      <c r="L1025" s="77" t="inlineStr">
        <is>
          <t>OK</t>
        </is>
      </c>
      <c r="M1025" s="845">
        <f>IFERROR(VLOOKUP(QUADRO[[#This Row],[F. REGISTRO]]&amp;QUADRO[[#This Row],[L.ATUAL]],REFERENCIA!D:E,2,FALSE),IF(QUADRO[[#This Row],[F. REGISTRO]]="Gerente",2500,""))</f>
        <v/>
      </c>
      <c r="N1025" s="83" t="inlineStr">
        <is>
          <t>SANTANDER</t>
        </is>
      </c>
      <c r="O1025" s="145" t="n">
        <v>4</v>
      </c>
      <c r="P1025" s="147" t="n">
        <v>2030796</v>
      </c>
      <c r="Q1025" s="147" t="n">
        <v>9</v>
      </c>
      <c r="R1025" s="147" t="inlineStr">
        <is>
          <t>Corrente</t>
        </is>
      </c>
      <c r="S1025" s="389" t="inlineStr">
        <is>
          <t>CPF</t>
        </is>
      </c>
      <c r="T1025" s="146" t="n">
        <v>48599122843</v>
      </c>
      <c r="U1025" s="262" t="inlineStr">
        <is>
          <t>robErt.rodriguEs11@icloud.com</t>
        </is>
      </c>
      <c r="V1025" s="63" t="n"/>
      <c r="W1025" s="64" t="n">
        <v>39022</v>
      </c>
      <c r="X1025" s="64" t="inlineStr">
        <is>
          <t>SIM</t>
        </is>
      </c>
      <c r="Y1025" s="295" t="n"/>
      <c r="Z1025" s="246" t="n"/>
    </row>
    <row r="1026" customFormat="1" s="556">
      <c r="A1026" s="424" t="n">
        <v>2297</v>
      </c>
      <c r="B1026" s="554" t="inlineStr">
        <is>
          <t>Ativo</t>
        </is>
      </c>
      <c r="C1026" s="424" t="inlineStr">
        <is>
          <t>ANA JULIA DA SILVA GONCALVES</t>
        </is>
      </c>
      <c r="D1026" s="404" t="n">
        <v>6161467100</v>
      </c>
      <c r="E1026" s="424" t="n">
        <v>30</v>
      </c>
      <c r="F1026" s="389">
        <f>IFERROR(VLOOKUP(QUADRO[[#This Row],[L.ATUAL]],REFERENCIA!A:J,8,FALSE),"")</f>
        <v/>
      </c>
      <c r="G1026" s="424" t="inlineStr">
        <is>
          <t>VENDEDOR</t>
        </is>
      </c>
      <c r="H1026" s="424" t="inlineStr">
        <is>
          <t>VENDEDOR</t>
        </is>
      </c>
      <c r="I1026" s="406" t="n">
        <v>45667</v>
      </c>
      <c r="J1026" s="406">
        <f>IFERROR(QUADRO[[#This Row],[ADMISSAO]]+29,"")</f>
        <v/>
      </c>
      <c r="K1026" s="406">
        <f>IFERROR(QUADRO[[#This Row],[EXP.30]]+60,"")</f>
        <v/>
      </c>
      <c r="L1026" s="343" t="inlineStr">
        <is>
          <t>OK</t>
        </is>
      </c>
      <c r="M1026" s="827">
        <f>IFERROR(VLOOKUP(QUADRO[[#This Row],[F. REGISTRO]]&amp;QUADRO[[#This Row],[L.ATUAL]],REFERENCIA!D:E,2,FALSE),IF(QUADRO[[#This Row],[F. REGISTRO]]="Gerente",2500,""))</f>
        <v/>
      </c>
      <c r="N1026" s="406" t="inlineStr">
        <is>
          <t>SANTANDER</t>
        </is>
      </c>
      <c r="O1026" s="424" t="n">
        <v>4408</v>
      </c>
      <c r="P1026" s="408" t="inlineStr">
        <is>
          <t>01064942</t>
        </is>
      </c>
      <c r="Q1026" s="424" t="n">
        <v>4</v>
      </c>
      <c r="R1026" s="424" t="inlineStr">
        <is>
          <t>CORRENTE</t>
        </is>
      </c>
      <c r="S1026" s="424" t="inlineStr">
        <is>
          <t>EMAIL</t>
        </is>
      </c>
      <c r="T1026" s="585" t="inlineStr">
        <is>
          <t>06161467100</t>
        </is>
      </c>
      <c r="U1026" s="560" t="inlineStr">
        <is>
          <t>ANNAJMUSIC07@GMAIL.COM</t>
        </is>
      </c>
      <c r="V1026" s="580" t="n">
        <v>65992258076</v>
      </c>
      <c r="W1026" s="581" t="n">
        <v>38905</v>
      </c>
      <c r="X1026" s="581" t="inlineStr">
        <is>
          <t>SIM</t>
        </is>
      </c>
      <c r="Y1026" s="852" t="n"/>
      <c r="Z1026" s="412" t="n"/>
    </row>
    <row r="1027" customFormat="1" s="556">
      <c r="A1027" s="116" t="n">
        <v>2024</v>
      </c>
      <c r="B1027" s="194" t="inlineStr">
        <is>
          <t>Ativo</t>
        </is>
      </c>
      <c r="C1027" s="147" t="inlineStr">
        <is>
          <t>LUCAS CARDOSO MOMOLI</t>
        </is>
      </c>
      <c r="D1027" s="82" t="inlineStr">
        <is>
          <t>124.178.259-88</t>
        </is>
      </c>
      <c r="E1027" s="147" t="n">
        <v>36</v>
      </c>
      <c r="F1027" s="389">
        <f>IFERROR(VLOOKUP(QUADRO[[#This Row],[L.ATUAL]],REFERENCIA!A:J,8,FALSE),"")</f>
        <v/>
      </c>
      <c r="G1027" s="147" t="inlineStr">
        <is>
          <t>VENDEDOR</t>
        </is>
      </c>
      <c r="H1027" s="147" t="inlineStr">
        <is>
          <t>VENDEDOR</t>
        </is>
      </c>
      <c r="I1027" s="54" t="n">
        <v>45491</v>
      </c>
      <c r="J1027" s="83">
        <f>IFERROR(QUADRO[[#This Row],[ADMISSAO]]+29,"")</f>
        <v/>
      </c>
      <c r="K1027" s="83">
        <f>IFERROR(QUADRO[[#This Row],[EXP.30]]+60,"")</f>
        <v/>
      </c>
      <c r="L1027" s="77" t="inlineStr">
        <is>
          <t>OK</t>
        </is>
      </c>
      <c r="M1027" s="845">
        <f>IFERROR(VLOOKUP(QUADRO[[#This Row],[F. REGISTRO]]&amp;QUADRO[[#This Row],[L.ATUAL]],REFERENCIA!D:E,2,FALSE),IF(QUADRO[[#This Row],[F. REGISTRO]]="Gerente",2500,""))</f>
        <v/>
      </c>
      <c r="N1027" s="83" t="inlineStr">
        <is>
          <t>SANTANDER</t>
        </is>
      </c>
      <c r="O1027" s="147" t="n">
        <v>1563</v>
      </c>
      <c r="P1027" s="232" t="inlineStr">
        <is>
          <t>01029351</t>
        </is>
      </c>
      <c r="Q1027" s="147" t="n">
        <v>8</v>
      </c>
      <c r="R1027" s="147" t="inlineStr">
        <is>
          <t>Corrente</t>
        </is>
      </c>
      <c r="S1027" s="389" t="inlineStr">
        <is>
          <t>CPF</t>
        </is>
      </c>
      <c r="T1027" s="146" t="n">
        <v>12417825988</v>
      </c>
      <c r="U1027" s="262" t="inlineStr">
        <is>
          <t>lucascardoso1221@icloud.com</t>
        </is>
      </c>
      <c r="V1027" s="63" t="inlineStr">
        <is>
          <t>48 99672-9589</t>
        </is>
      </c>
      <c r="W1027" s="64" t="n">
        <v>37860</v>
      </c>
      <c r="X1027" s="64" t="inlineStr">
        <is>
          <t>SIM</t>
        </is>
      </c>
      <c r="Y1027" s="295" t="n"/>
      <c r="Z1027" s="246" t="n"/>
    </row>
    <row r="1028" customFormat="1" s="553">
      <c r="A1028" s="116" t="n">
        <v>2025</v>
      </c>
      <c r="B1028" s="194" t="inlineStr">
        <is>
          <t>Ativo</t>
        </is>
      </c>
      <c r="C1028" s="147" t="inlineStr">
        <is>
          <t>SAMUEL SANTANA SOUZA</t>
        </is>
      </c>
      <c r="D1028" s="82" t="inlineStr">
        <is>
          <t>072.163.901-13</t>
        </is>
      </c>
      <c r="E1028" s="147" t="n">
        <v>35</v>
      </c>
      <c r="F1028" s="389">
        <f>IFERROR(VLOOKUP(QUADRO[[#This Row],[L.ATUAL]],REFERENCIA!A:J,8,FALSE),"")</f>
        <v/>
      </c>
      <c r="G1028" s="147" t="inlineStr">
        <is>
          <t>VENDEDOR</t>
        </is>
      </c>
      <c r="H1028" s="147" t="inlineStr">
        <is>
          <t>VENDEDOR</t>
        </is>
      </c>
      <c r="I1028" s="54" t="n">
        <v>45496</v>
      </c>
      <c r="J1028" s="83">
        <f>IFERROR(QUADRO[[#This Row],[ADMISSAO]]+29,"")</f>
        <v/>
      </c>
      <c r="K1028" s="83">
        <f>IFERROR(QUADRO[[#This Row],[EXP.30]]+60,"")</f>
        <v/>
      </c>
      <c r="L1028" s="77" t="inlineStr">
        <is>
          <t>OK</t>
        </is>
      </c>
      <c r="M1028" s="845">
        <f>IFERROR(VLOOKUP(QUADRO[[#This Row],[F. REGISTRO]]&amp;QUADRO[[#This Row],[L.ATUAL]],REFERENCIA!D:E,2,FALSE),IF(QUADRO[[#This Row],[F. REGISTRO]]="Gerente",2500,""))</f>
        <v/>
      </c>
      <c r="N1028" s="83" t="inlineStr">
        <is>
          <t>SANTANDER</t>
        </is>
      </c>
      <c r="O1028" s="147" t="n">
        <v>4406</v>
      </c>
      <c r="P1028" s="232" t="inlineStr">
        <is>
          <t>01064617</t>
        </is>
      </c>
      <c r="Q1028" s="147" t="n">
        <v>9</v>
      </c>
      <c r="R1028" s="147" t="inlineStr">
        <is>
          <t>Corrente</t>
        </is>
      </c>
      <c r="S1028" s="389" t="inlineStr">
        <is>
          <t>TELEFONE</t>
        </is>
      </c>
      <c r="T1028" s="163" t="n">
        <v>63981294766</v>
      </c>
      <c r="U1028" s="262" t="inlineStr">
        <is>
          <t>samuElsouza.trabalho@gmail.com</t>
        </is>
      </c>
      <c r="V1028" s="63" t="inlineStr">
        <is>
          <t>(61) 986383859</t>
        </is>
      </c>
      <c r="W1028" s="64" t="n">
        <v>37778</v>
      </c>
      <c r="X1028" s="64" t="inlineStr">
        <is>
          <t>SIM</t>
        </is>
      </c>
      <c r="Y1028" s="295" t="n"/>
      <c r="Z1028" s="246" t="n"/>
    </row>
    <row r="1029" hidden="1" customFormat="1" s="553">
      <c r="A1029" s="116" t="n">
        <v>2026</v>
      </c>
      <c r="B1029" s="194" t="inlineStr">
        <is>
          <t>Inativo</t>
        </is>
      </c>
      <c r="C1029" s="116" t="inlineStr">
        <is>
          <t>SENDY IDALIDIA DA SILVA</t>
        </is>
      </c>
      <c r="D1029" s="82" t="n">
        <v>47582204840</v>
      </c>
      <c r="E1029" s="361" t="inlineStr">
        <is>
          <t>ESCRITÓRIO</t>
        </is>
      </c>
      <c r="F1029" s="389">
        <f>IFERROR(VLOOKUP(QUADRO[[#This Row],[L.ATUAL]],REFERENCIA!A:J,8,FALSE),"")</f>
        <v/>
      </c>
      <c r="G1029" s="147" t="inlineStr">
        <is>
          <t>estagiário</t>
        </is>
      </c>
      <c r="H1029" s="147" t="inlineStr">
        <is>
          <t>estagiário</t>
        </is>
      </c>
      <c r="I1029" s="83" t="n">
        <v>45498</v>
      </c>
      <c r="J1029" s="83">
        <f>IFERROR(QUADRO[[#This Row],[ADMISSAO]]+29,"")</f>
        <v/>
      </c>
      <c r="K1029" s="83">
        <f>IFERROR(QUADRO[[#This Row],[EXP.30]]+60,"")</f>
        <v/>
      </c>
      <c r="L1029" s="77" t="inlineStr">
        <is>
          <t>OK</t>
        </is>
      </c>
      <c r="M1029" s="845">
        <f>IFERROR(VLOOKUP(QUADRO[[#This Row],[F. REGISTRO]]&amp;QUADRO[[#This Row],[L.ATUAL]],REFERENCIA!D:E,2,FALSE),IF(QUADRO[[#This Row],[F. REGISTRO]]="Gerente",2500,""))</f>
        <v/>
      </c>
      <c r="N1029" s="83" t="inlineStr">
        <is>
          <t>SANTANDER</t>
        </is>
      </c>
      <c r="O1029" s="145" t="n">
        <v>62</v>
      </c>
      <c r="P1029" s="147" t="n">
        <v>71075020</v>
      </c>
      <c r="Q1029" s="147" t="n">
        <v>0</v>
      </c>
      <c r="R1029" s="147" t="inlineStr">
        <is>
          <t>Corrente</t>
        </is>
      </c>
      <c r="S1029" s="147" t="inlineStr">
        <is>
          <t xml:space="preserve">TELEFONE </t>
        </is>
      </c>
      <c r="T1029" s="146" t="inlineStr">
        <is>
          <t>(15)996750471</t>
        </is>
      </c>
      <c r="U1029" s="91" t="n"/>
      <c r="V1029" s="63" t="n"/>
      <c r="W1029" s="64" t="n">
        <v>35680</v>
      </c>
      <c r="X1029" s="64" t="inlineStr">
        <is>
          <t>SIM</t>
        </is>
      </c>
      <c r="Y1029" s="295" t="n"/>
      <c r="Z1029" s="246" t="n"/>
    </row>
    <row r="1030" hidden="1" ht="15" customHeight="1" s="490">
      <c r="A1030" s="728" t="n">
        <v>2029</v>
      </c>
      <c r="B1030" s="11" t="inlineStr">
        <is>
          <t>Inativo</t>
        </is>
      </c>
      <c r="C1030" s="728" t="inlineStr">
        <is>
          <t>GABRIEL HENRIQUE SILVA MARTINS</t>
        </is>
      </c>
      <c r="D1030" s="82" t="inlineStr">
        <is>
          <t>465.080.268-79</t>
        </is>
      </c>
      <c r="E1030" s="147" t="n">
        <v>9</v>
      </c>
      <c r="F1030" s="389">
        <f>IFERROR(VLOOKUP(QUADRO[[#This Row],[L.ATUAL]],REFERENCIA!A:J,8,FALSE),"")</f>
        <v/>
      </c>
      <c r="G1030" s="147" t="inlineStr">
        <is>
          <t>Vendedor</t>
        </is>
      </c>
      <c r="H1030" s="147" t="inlineStr">
        <is>
          <t>Vendedor</t>
        </is>
      </c>
      <c r="I1030" s="83" t="n">
        <v>45511</v>
      </c>
      <c r="J1030" s="83">
        <f>IFERROR(QUADRO[[#This Row],[ADMISSAO]]+29,"")</f>
        <v/>
      </c>
      <c r="K1030" s="83">
        <f>IFERROR(QUADRO[[#This Row],[EXP.30]]+60,"")</f>
        <v/>
      </c>
      <c r="L1030" s="89" t="inlineStr">
        <is>
          <t>OK</t>
        </is>
      </c>
      <c r="M1030" s="829">
        <f>IFERROR(VLOOKUP(QUADRO[[#This Row],[F. REGISTRO]]&amp;QUADRO[[#This Row],[L.ATUAL]],REFERENCIA!D:E,2,FALSE),IF(QUADRO[[#This Row],[F. REGISTRO]]="Gerente",2500,""))</f>
        <v/>
      </c>
      <c r="N1030" s="83" t="inlineStr">
        <is>
          <t>SANTANDER</t>
        </is>
      </c>
      <c r="O1030" s="145" t="n">
        <v>33</v>
      </c>
      <c r="P1030" s="147" t="n">
        <v>2010277</v>
      </c>
      <c r="Q1030" s="147" t="n">
        <v>3</v>
      </c>
      <c r="R1030" s="147" t="inlineStr">
        <is>
          <t>Corrente</t>
        </is>
      </c>
      <c r="S1030" s="389" t="inlineStr">
        <is>
          <t>CPF</t>
        </is>
      </c>
      <c r="T1030" s="146" t="inlineStr">
        <is>
          <t>465.080.268-79</t>
        </is>
      </c>
      <c r="U1030" s="151" t="inlineStr">
        <is>
          <t>gabrielmartinssilva421@gmail.com</t>
        </is>
      </c>
      <c r="V1030" s="279" t="inlineStr">
        <is>
          <t>18 99807-3360</t>
        </is>
      </c>
      <c r="W1030" s="29" t="n">
        <v>38853</v>
      </c>
      <c r="X1030" s="542" t="n"/>
      <c r="Y1030" s="294" t="n"/>
      <c r="Z1030" s="611" t="n"/>
    </row>
    <row r="1031" hidden="1" ht="15" customHeight="1" s="490">
      <c r="A1031" s="728" t="n">
        <v>2030</v>
      </c>
      <c r="B1031" s="11" t="inlineStr">
        <is>
          <t>Inativo</t>
        </is>
      </c>
      <c r="C1031" s="219" t="inlineStr">
        <is>
          <t>KARINE CRISTINA SILVA DOS SANTOS</t>
        </is>
      </c>
      <c r="D1031" s="82" t="inlineStr">
        <is>
          <t>564.967.268-76</t>
        </is>
      </c>
      <c r="E1031" s="147" t="n">
        <v>5</v>
      </c>
      <c r="F1031" s="389">
        <f>IFERROR(VLOOKUP(QUADRO[[#This Row],[L.ATUAL]],REFERENCIA!A:J,8,FALSE),"")</f>
        <v/>
      </c>
      <c r="G1031" s="147" t="inlineStr">
        <is>
          <t>Vendedor</t>
        </is>
      </c>
      <c r="H1031" s="147" t="inlineStr">
        <is>
          <t>Vendedor</t>
        </is>
      </c>
      <c r="I1031" s="83" t="n">
        <v>45511</v>
      </c>
      <c r="J1031" s="83">
        <f>IFERROR(QUADRO[[#This Row],[ADMISSAO]]+29,"")</f>
        <v/>
      </c>
      <c r="K1031" s="83">
        <f>IFERROR(QUADRO[[#This Row],[EXP.30]]+60,"")</f>
        <v/>
      </c>
      <c r="L1031" s="51" t="inlineStr">
        <is>
          <t>PENDENTE</t>
        </is>
      </c>
      <c r="M1031" s="829">
        <f>IFERROR(VLOOKUP(QUADRO[[#This Row],[F. REGISTRO]]&amp;QUADRO[[#This Row],[L.ATUAL]],REFERENCIA!D:E,2,FALSE),IF(QUADRO[[#This Row],[F. REGISTRO]]="Gerente",2500,""))</f>
        <v/>
      </c>
      <c r="N1031" s="83" t="inlineStr">
        <is>
          <t>Itaú</t>
        </is>
      </c>
      <c r="O1031" s="147" t="n"/>
      <c r="P1031" s="147" t="n"/>
      <c r="Q1031" s="147" t="n"/>
      <c r="R1031" s="147" t="inlineStr">
        <is>
          <t>Corrente</t>
        </is>
      </c>
      <c r="S1031" s="147" t="n"/>
      <c r="T1031" s="359" t="inlineStr">
        <is>
          <t xml:space="preserve">karinecdsantos0@gmail.com </t>
        </is>
      </c>
      <c r="U1031" s="337" t="n"/>
      <c r="V1031" s="292" t="n"/>
      <c r="W1031" s="293" t="n"/>
      <c r="X1031" s="294" t="n"/>
      <c r="Y1031" s="294" t="n"/>
      <c r="Z1031" s="611" t="n"/>
    </row>
    <row r="1032" hidden="1" customFormat="1" s="556">
      <c r="A1032" s="424" t="n">
        <v>2329</v>
      </c>
      <c r="B1032" s="554" t="inlineStr">
        <is>
          <t>Inativo</t>
        </is>
      </c>
      <c r="C1032" s="723" t="inlineStr">
        <is>
          <t>ISABEL VITORIA DA SILVA MAGALHAES</t>
        </is>
      </c>
      <c r="D1032" s="555" t="inlineStr">
        <is>
          <t>716.147.664-01</t>
        </is>
      </c>
      <c r="E1032" s="723" t="n">
        <v>25</v>
      </c>
      <c r="F1032" s="389">
        <f>IFERROR(VLOOKUP(QUADRO[[#This Row],[L.ATUAL]],REFERENCIA!A:J,8,FALSE),"")</f>
        <v/>
      </c>
      <c r="G1032" s="723" t="inlineStr">
        <is>
          <t>VENDEDOR</t>
        </is>
      </c>
      <c r="H1032" s="723" t="inlineStr">
        <is>
          <t>VENDEDOR</t>
        </is>
      </c>
      <c r="I1032" s="552" t="n">
        <v>45703</v>
      </c>
      <c r="J1032" s="552">
        <f>IFERROR(QUADRO[[#This Row],[ADMISSAO]]+29,"")</f>
        <v/>
      </c>
      <c r="K1032" s="552">
        <f>IFERROR(QUADRO[[#This Row],[EXP.30]]+60,"")</f>
        <v/>
      </c>
      <c r="L1032" s="723" t="inlineStr">
        <is>
          <t>AVISO</t>
        </is>
      </c>
      <c r="M1032" s="825">
        <f>IFERROR(VLOOKUP(QUADRO[[#This Row],[F. REGISTRO]]&amp;QUADRO[[#This Row],[L.ATUAL]],REFERENCIA!D:E,2,FALSE),IF(QUADRO[[#This Row],[F. REGISTRO]]="Gerente",2500,""))</f>
        <v/>
      </c>
      <c r="N1032" s="723" t="inlineStr">
        <is>
          <t>SANTANDER</t>
        </is>
      </c>
      <c r="O1032" s="585" t="n">
        <v>3007</v>
      </c>
      <c r="P1032" s="585" t="inlineStr">
        <is>
          <t>02024290</t>
        </is>
      </c>
      <c r="Q1032" s="723" t="n">
        <v>1</v>
      </c>
      <c r="R1032" s="723" t="inlineStr">
        <is>
          <t>CORRENTE</t>
        </is>
      </c>
      <c r="S1032" s="723" t="inlineStr">
        <is>
          <t>CPF</t>
        </is>
      </c>
      <c r="T1032" s="723" t="inlineStr">
        <is>
          <t>103.002.146-50</t>
        </is>
      </c>
      <c r="U1032" s="688" t="inlineStr">
        <is>
          <t>vemoreiramachado@gmail.com</t>
        </is>
      </c>
      <c r="V1032" s="411" t="n">
        <v>31971196954</v>
      </c>
      <c r="W1032" s="412" t="n">
        <v>33462</v>
      </c>
      <c r="X1032" s="413" t="inlineStr">
        <is>
          <t>SIM</t>
        </is>
      </c>
      <c r="Y1032" s="413" t="n"/>
      <c r="Z1032" s="413" t="n"/>
    </row>
    <row r="1033" hidden="1" ht="15" customHeight="1" s="490">
      <c r="A1033" s="728" t="n">
        <v>2032</v>
      </c>
      <c r="B1033" s="11" t="inlineStr">
        <is>
          <t>Inativo</t>
        </is>
      </c>
      <c r="C1033" s="728" t="inlineStr">
        <is>
          <t>THIAGO VIANA CAETANO DE SOUZA</t>
        </is>
      </c>
      <c r="D1033" s="82" t="inlineStr">
        <is>
          <t>350.408.688-20</t>
        </is>
      </c>
      <c r="E1033" s="147" t="n">
        <v>2</v>
      </c>
      <c r="F1033" s="389">
        <f>IFERROR(VLOOKUP(QUADRO[[#This Row],[L.ATUAL]],REFERENCIA!A:J,8,FALSE),"")</f>
        <v/>
      </c>
      <c r="G1033" s="147" t="n"/>
      <c r="H1033" s="147" t="n"/>
      <c r="I1033" s="83" t="n">
        <v>45514</v>
      </c>
      <c r="J1033" s="83">
        <f>IFERROR(QUADRO[[#This Row],[ADMISSAO]]+29,"")</f>
        <v/>
      </c>
      <c r="K1033" s="83">
        <f>IFERROR(QUADRO[[#This Row],[EXP.30]]+60,"")</f>
        <v/>
      </c>
      <c r="L1033" s="51" t="inlineStr">
        <is>
          <t>PENDENTE</t>
        </is>
      </c>
      <c r="M1033" s="829">
        <f>IFERROR(VLOOKUP(QUADRO[[#This Row],[F. REGISTRO]]&amp;QUADRO[[#This Row],[L.ATUAL]],REFERENCIA!D:E,2,FALSE),IF(QUADRO[[#This Row],[F. REGISTRO]]="Gerente",2500,""))</f>
        <v/>
      </c>
      <c r="N1033" s="83" t="inlineStr">
        <is>
          <t>Santander</t>
        </is>
      </c>
      <c r="O1033" s="147" t="n"/>
      <c r="P1033" s="147" t="n"/>
      <c r="Q1033" s="147" t="n"/>
      <c r="R1033" s="147" t="n"/>
      <c r="S1033" s="147" t="n"/>
      <c r="T1033" s="146" t="n"/>
      <c r="U1033" s="151" t="inlineStr">
        <is>
          <t>thitabrth@gmail.com</t>
        </is>
      </c>
      <c r="V1033" s="124" t="n"/>
      <c r="W1033" s="93" t="n"/>
      <c r="X1033" s="294" t="n"/>
      <c r="Y1033" s="294" t="n"/>
      <c r="Z1033" s="611" t="n"/>
    </row>
    <row r="1034" hidden="1" ht="15" customHeight="1" s="490">
      <c r="A1034" s="728" t="n">
        <v>2033</v>
      </c>
      <c r="B1034" s="11" t="inlineStr">
        <is>
          <t>Inativo</t>
        </is>
      </c>
      <c r="C1034" s="75" t="inlineStr">
        <is>
          <t>PEDRO PAULO ILSONI FREITAS DIAS</t>
        </is>
      </c>
      <c r="D1034" s="75" t="inlineStr">
        <is>
          <t>072.084.761-36</t>
        </is>
      </c>
      <c r="E1034" s="389" t="n">
        <v>34</v>
      </c>
      <c r="F1034" s="389">
        <f>IFERROR(VLOOKUP(QUADRO[[#This Row],[L.ATUAL]],REFERENCIA!A:J,8,FALSE),"")</f>
        <v/>
      </c>
      <c r="G1034" s="75" t="inlineStr">
        <is>
          <t>Vendedor</t>
        </is>
      </c>
      <c r="H1034" s="75" t="inlineStr">
        <is>
          <t>Vendedor</t>
        </is>
      </c>
      <c r="I1034" s="54" t="n">
        <v>45119</v>
      </c>
      <c r="J1034" s="54">
        <f>IFERROR(QUADRO[[#This Row],[ADMISSAO]]+29,"")</f>
        <v/>
      </c>
      <c r="K1034" s="54">
        <f>IFERROR(QUADRO[[#This Row],[EXP.30]]+60,"")</f>
        <v/>
      </c>
      <c r="L1034" s="51" t="inlineStr">
        <is>
          <t>OK</t>
        </is>
      </c>
      <c r="M1034" s="830">
        <f>IFERROR(VLOOKUP(QUADRO[[#This Row],[F. REGISTRO]]&amp;QUADRO[[#This Row],[L.ATUAL]],REFERENCIA!D:E,2,FALSE),IF(QUADRO[[#This Row],[F. REGISTRO]]="Gerente",2500,""))</f>
        <v/>
      </c>
      <c r="N1034" s="31" t="inlineStr">
        <is>
          <t>Itaú</t>
        </is>
      </c>
      <c r="O1034" s="147" t="n">
        <v>1130</v>
      </c>
      <c r="P1034" s="147" t="n">
        <v>51466</v>
      </c>
      <c r="Q1034" s="147" t="n">
        <v>2</v>
      </c>
      <c r="R1034" s="31" t="inlineStr">
        <is>
          <t>Corrente</t>
        </is>
      </c>
      <c r="S1034" s="168" t="n"/>
      <c r="T1034" s="147" t="inlineStr">
        <is>
          <t>072.084.761-36</t>
        </is>
      </c>
      <c r="U1034" s="291" t="inlineStr">
        <is>
          <t xml:space="preserve">pepe210103@gmail.com      </t>
        </is>
      </c>
      <c r="V1034" s="674" t="n"/>
      <c r="W1034" s="130" t="n"/>
      <c r="Z1034" s="611" t="n"/>
    </row>
    <row r="1035" hidden="1" ht="15" customHeight="1" s="490">
      <c r="A1035" s="728" t="n">
        <v>2034</v>
      </c>
      <c r="B1035" s="11" t="inlineStr">
        <is>
          <t>Inativo</t>
        </is>
      </c>
      <c r="C1035" s="219" t="inlineStr">
        <is>
          <t>FELIPE CESAR DE OLIVEIRA SILVA</t>
        </is>
      </c>
      <c r="D1035" s="82" t="inlineStr">
        <is>
          <t>458.132.208-10</t>
        </is>
      </c>
      <c r="E1035" s="147" t="n">
        <v>40</v>
      </c>
      <c r="F1035" s="389">
        <f>IFERROR(VLOOKUP(QUADRO[[#This Row],[L.ATUAL]],REFERENCIA!A:J,8,FALSE),"")</f>
        <v/>
      </c>
      <c r="G1035" s="147" t="inlineStr">
        <is>
          <t>Gerente</t>
        </is>
      </c>
      <c r="H1035" s="147" t="inlineStr">
        <is>
          <t>Gerente</t>
        </is>
      </c>
      <c r="I1035" s="83" t="n">
        <v>45514</v>
      </c>
      <c r="J1035" s="83">
        <f>IFERROR(QUADRO[[#This Row],[ADMISSAO]]+29,"")</f>
        <v/>
      </c>
      <c r="K1035" s="83">
        <f>IFERROR(QUADRO[[#This Row],[EXP.30]]+60,"")</f>
        <v/>
      </c>
      <c r="L1035" s="51" t="inlineStr">
        <is>
          <t>PENDENTE</t>
        </is>
      </c>
      <c r="M1035" s="829">
        <f>IFERROR(VLOOKUP(QUADRO[[#This Row],[F. REGISTRO]]&amp;QUADRO[[#This Row],[L.ATUAL]],REFERENCIA!D:E,2,FALSE),IF(QUADRO[[#This Row],[F. REGISTRO]]="Gerente",2500,""))</f>
        <v/>
      </c>
      <c r="N1035" s="83" t="inlineStr">
        <is>
          <t>Itaú</t>
        </is>
      </c>
      <c r="O1035" s="147" t="n"/>
      <c r="P1035" s="147" t="n"/>
      <c r="Q1035" s="147" t="n"/>
      <c r="R1035" s="147" t="inlineStr">
        <is>
          <t>Corrente</t>
        </is>
      </c>
      <c r="S1035" s="147" t="n"/>
      <c r="T1035" s="317" t="n"/>
      <c r="U1035" s="338" t="n"/>
      <c r="V1035" s="292" t="n"/>
      <c r="W1035" s="293" t="n"/>
      <c r="X1035" s="294" t="n"/>
      <c r="Y1035" s="294" t="n"/>
      <c r="Z1035" s="611" t="n"/>
    </row>
    <row r="1036" hidden="1" s="490">
      <c r="A1036" s="116" t="n">
        <v>2028</v>
      </c>
      <c r="B1036" s="194" t="inlineStr">
        <is>
          <t>Inativo</t>
        </is>
      </c>
      <c r="C1036" s="147" t="inlineStr">
        <is>
          <t>DEIVID PEREIRA CINTRA</t>
        </is>
      </c>
      <c r="D1036" s="126" t="inlineStr">
        <is>
          <t>439.207.738-10</t>
        </is>
      </c>
      <c r="E1036" s="116" t="n">
        <v>10</v>
      </c>
      <c r="F1036" s="389">
        <f>IFERROR(VLOOKUP(QUADRO[[#This Row],[L.ATUAL]],REFERENCIA!A:J,8,FALSE),"")</f>
        <v/>
      </c>
      <c r="G1036" s="116" t="inlineStr">
        <is>
          <t>vendedor</t>
        </is>
      </c>
      <c r="H1036" s="116" t="inlineStr">
        <is>
          <t>vendedor</t>
        </is>
      </c>
      <c r="I1036" s="54" t="n">
        <v>45507</v>
      </c>
      <c r="J1036" s="54">
        <f>IFERROR(QUADRO[[#This Row],[ADMISSAO]]+29,"")</f>
        <v/>
      </c>
      <c r="K1036" s="54">
        <f>IFERROR(QUADRO[[#This Row],[EXP.30]]+60,"")</f>
        <v/>
      </c>
      <c r="L1036" s="77" t="inlineStr">
        <is>
          <t>OK</t>
        </is>
      </c>
      <c r="M1036" s="847">
        <f>IFERROR(VLOOKUP(QUADRO[[#This Row],[F. REGISTRO]]&amp;QUADRO[[#This Row],[L.ATUAL]],REFERENCIA!D:E,2,FALSE),IF(QUADRO[[#This Row],[F. REGISTRO]]="Gerente",2500,""))</f>
        <v/>
      </c>
      <c r="N1036" s="83" t="inlineStr">
        <is>
          <t>SANTANDER</t>
        </is>
      </c>
      <c r="O1036" s="145" t="n">
        <v>1591</v>
      </c>
      <c r="P1036" s="182" t="inlineStr">
        <is>
          <t>01017327</t>
        </is>
      </c>
      <c r="Q1036" s="116" t="n">
        <v>9</v>
      </c>
      <c r="R1036" s="147" t="inlineStr">
        <is>
          <t>Corrente</t>
        </is>
      </c>
      <c r="S1036" s="389" t="inlineStr">
        <is>
          <t>CPF</t>
        </is>
      </c>
      <c r="T1036" s="723" t="inlineStr">
        <is>
          <t xml:space="preserve">439.207.738-10  </t>
        </is>
      </c>
      <c r="U1036" s="105" t="inlineStr">
        <is>
          <t xml:space="preserve">deividmezzano413@gmail.com      </t>
        </is>
      </c>
      <c r="V1036" s="63" t="inlineStr">
        <is>
          <t>( 17 ) 99143-8441</t>
        </is>
      </c>
      <c r="W1036" s="64" t="n">
        <v>34935</v>
      </c>
      <c r="X1036" s="64" t="inlineStr">
        <is>
          <t>SIM</t>
        </is>
      </c>
      <c r="Y1036" s="295" t="n"/>
      <c r="Z1036" s="246" t="n"/>
    </row>
    <row r="1037" hidden="1" ht="15" customHeight="1" s="490">
      <c r="A1037" s="728" t="n">
        <v>2036</v>
      </c>
      <c r="B1037" s="11" t="inlineStr">
        <is>
          <t>Inativo</t>
        </is>
      </c>
      <c r="C1037" s="219" t="inlineStr">
        <is>
          <t>EMELY KATLEEN CARDOSO RODRIGUES</t>
        </is>
      </c>
      <c r="D1037" s="82" t="inlineStr">
        <is>
          <t>164.088.826-84</t>
        </is>
      </c>
      <c r="E1037" s="147" t="n">
        <v>31</v>
      </c>
      <c r="F1037" s="389">
        <f>IFERROR(VLOOKUP(QUADRO[[#This Row],[L.ATUAL]],REFERENCIA!A:J,8,FALSE),"")</f>
        <v/>
      </c>
      <c r="G1037" s="147" t="inlineStr">
        <is>
          <t>Vendedor</t>
        </is>
      </c>
      <c r="H1037" s="147" t="inlineStr">
        <is>
          <t>Vendedor</t>
        </is>
      </c>
      <c r="I1037" s="83" t="n">
        <v>45514</v>
      </c>
      <c r="J1037" s="83">
        <f>IFERROR(QUADRO[[#This Row],[ADMISSAO]]+29,"")</f>
        <v/>
      </c>
      <c r="K1037" s="83">
        <f>IFERROR(QUADRO[[#This Row],[EXP.30]]+60,"")</f>
        <v/>
      </c>
      <c r="L1037" s="89" t="inlineStr">
        <is>
          <t>OK</t>
        </is>
      </c>
      <c r="M1037" s="829">
        <f>IFERROR(VLOOKUP(QUADRO[[#This Row],[F. REGISTRO]]&amp;QUADRO[[#This Row],[L.ATUAL]],REFERENCIA!D:E,2,FALSE),IF(QUADRO[[#This Row],[F. REGISTRO]]="Gerente",2500,""))</f>
        <v/>
      </c>
      <c r="N1037" s="83" t="inlineStr">
        <is>
          <t>SANTANDER</t>
        </is>
      </c>
      <c r="O1037" s="147" t="n">
        <v>1668</v>
      </c>
      <c r="P1037" s="232" t="inlineStr">
        <is>
          <t>01032860</t>
        </is>
      </c>
      <c r="Q1037" s="147" t="n">
        <v>1</v>
      </c>
      <c r="R1037" s="147" t="inlineStr">
        <is>
          <t>Corrente</t>
        </is>
      </c>
      <c r="S1037" s="147" t="inlineStr">
        <is>
          <t xml:space="preserve">TELEFONE </t>
        </is>
      </c>
      <c r="T1037" s="146" t="inlineStr">
        <is>
          <t>(31) 982200762</t>
        </is>
      </c>
      <c r="U1037" s="151" t="inlineStr">
        <is>
          <t>emyrodrigues435@gmail.com</t>
        </is>
      </c>
      <c r="V1037" s="339" t="inlineStr">
        <is>
          <t>(31) 982200762</t>
        </is>
      </c>
      <c r="W1037" s="340" t="n">
        <v>36228</v>
      </c>
      <c r="X1037" s="542" t="n"/>
      <c r="Y1037" s="283" t="n"/>
      <c r="Z1037" s="611" t="n"/>
    </row>
    <row r="1038">
      <c r="A1038" s="424" t="n">
        <v>2031</v>
      </c>
      <c r="B1038" s="554" t="inlineStr">
        <is>
          <t>Ativo</t>
        </is>
      </c>
      <c r="C1038" s="424" t="inlineStr">
        <is>
          <t>CAMILA ERRAN ROSA DE OLIVEIRA</t>
        </is>
      </c>
      <c r="D1038" s="558" t="inlineStr">
        <is>
          <t>468.345.308-86</t>
        </is>
      </c>
      <c r="E1038" s="424" t="n">
        <v>9</v>
      </c>
      <c r="F1038" s="389">
        <f>IFERROR(VLOOKUP(QUADRO[[#This Row],[L.ATUAL]],REFERENCIA!A:J,8,FALSE),"")</f>
        <v/>
      </c>
      <c r="G1038" s="424" t="inlineStr">
        <is>
          <t>Caixa</t>
        </is>
      </c>
      <c r="H1038" s="424" t="inlineStr">
        <is>
          <t>Caixa</t>
        </is>
      </c>
      <c r="I1038" s="406" t="n">
        <v>45511</v>
      </c>
      <c r="J1038" s="406">
        <f>IFERROR(QUADRO[[#This Row],[ADMISSAO]]+29,"")</f>
        <v/>
      </c>
      <c r="K1038" s="406">
        <f>IFERROR(QUADRO[[#This Row],[EXP.30]]+60,"")</f>
        <v/>
      </c>
      <c r="L1038" s="343" t="inlineStr">
        <is>
          <t>OK</t>
        </is>
      </c>
      <c r="M1038" s="827">
        <f>IFERROR(VLOOKUP(QUADRO[[#This Row],[F. REGISTRO]]&amp;QUADRO[[#This Row],[L.ATUAL]],REFERENCIA!D:E,2,FALSE),IF(QUADRO[[#This Row],[F. REGISTRO]]="Gerente",2500,""))</f>
        <v/>
      </c>
      <c r="N1038" s="406" t="inlineStr">
        <is>
          <t>SANTANDER</t>
        </is>
      </c>
      <c r="O1038" s="424" t="n">
        <v>33</v>
      </c>
      <c r="P1038" s="424" t="n">
        <v>2010258</v>
      </c>
      <c r="Q1038" s="424" t="n">
        <v>4</v>
      </c>
      <c r="R1038" s="424" t="inlineStr">
        <is>
          <t>Corrente</t>
        </is>
      </c>
      <c r="S1038" s="723" t="inlineStr">
        <is>
          <t>CPF</t>
        </is>
      </c>
      <c r="T1038" s="559" t="n">
        <v>46834530886</v>
      </c>
      <c r="U1038" s="560" t="inlineStr">
        <is>
          <t>camilaErran21@gmail.com</t>
        </is>
      </c>
      <c r="V1038" s="411" t="n">
        <v>18988228361</v>
      </c>
      <c r="W1038" s="412" t="n">
        <v>34766</v>
      </c>
      <c r="X1038" s="412" t="inlineStr">
        <is>
          <t>SIM</t>
        </is>
      </c>
      <c r="Y1038" s="413" t="n"/>
      <c r="Z1038" s="412" t="n"/>
    </row>
    <row r="1039" hidden="1" ht="15" customHeight="1" s="490">
      <c r="A1039" s="728" t="n">
        <v>2038</v>
      </c>
      <c r="B1039" s="11" t="inlineStr">
        <is>
          <t>Inativo</t>
        </is>
      </c>
      <c r="C1039" s="728" t="inlineStr">
        <is>
          <t>PEDRO HENRIQUE GALLEANO LIMA</t>
        </is>
      </c>
      <c r="D1039" s="82" t="inlineStr">
        <is>
          <t>099.631.681-75</t>
        </is>
      </c>
      <c r="E1039" s="147" t="n">
        <v>14</v>
      </c>
      <c r="F1039" s="389">
        <f>IFERROR(VLOOKUP(QUADRO[[#This Row],[L.ATUAL]],REFERENCIA!A:J,8,FALSE),"")</f>
        <v/>
      </c>
      <c r="G1039" s="147" t="inlineStr">
        <is>
          <t>Vendedor</t>
        </is>
      </c>
      <c r="H1039" s="147" t="inlineStr">
        <is>
          <t>Vendedor</t>
        </is>
      </c>
      <c r="I1039" s="83" t="n">
        <v>45514</v>
      </c>
      <c r="J1039" s="83">
        <f>IFERROR(QUADRO[[#This Row],[ADMISSAO]]+29,"")</f>
        <v/>
      </c>
      <c r="K1039" s="83">
        <f>IFERROR(QUADRO[[#This Row],[EXP.30]]+60,"")</f>
        <v/>
      </c>
      <c r="L1039" s="77" t="inlineStr">
        <is>
          <t>OK</t>
        </is>
      </c>
      <c r="M1039" s="829">
        <f>IFERROR(VLOOKUP(QUADRO[[#This Row],[F. REGISTRO]]&amp;QUADRO[[#This Row],[L.ATUAL]],REFERENCIA!D:E,2,FALSE),IF(QUADRO[[#This Row],[F. REGISTRO]]="Gerente",2500,""))</f>
        <v/>
      </c>
      <c r="N1039" s="83" t="inlineStr">
        <is>
          <t>SANTANDER</t>
        </is>
      </c>
      <c r="O1039" s="145" t="n">
        <v>4665</v>
      </c>
      <c r="P1039" s="232" t="inlineStr">
        <is>
          <t>02005048</t>
        </is>
      </c>
      <c r="Q1039" s="147" t="n">
        <v>8</v>
      </c>
      <c r="R1039" s="147" t="inlineStr">
        <is>
          <t>Corrente</t>
        </is>
      </c>
      <c r="S1039" s="389" t="inlineStr">
        <is>
          <t>CPF</t>
        </is>
      </c>
      <c r="T1039" s="233" t="inlineStr">
        <is>
          <t>09963168175</t>
        </is>
      </c>
      <c r="U1039" s="151" t="inlineStr">
        <is>
          <t>galleanopedro@gmail.com</t>
        </is>
      </c>
      <c r="V1039" s="63" t="inlineStr">
        <is>
          <t>(67)9 9340-4952</t>
        </is>
      </c>
      <c r="W1039" s="64" t="n">
        <v>38619</v>
      </c>
      <c r="X1039" s="64" t="n"/>
      <c r="Y1039" s="295" t="n"/>
      <c r="Z1039" s="611" t="n">
        <v>45659</v>
      </c>
    </row>
    <row r="1040" hidden="1" ht="15" customHeight="1" s="490">
      <c r="A1040" s="728" t="n">
        <v>2040</v>
      </c>
      <c r="B1040" s="11" t="inlineStr">
        <is>
          <t>Inativo</t>
        </is>
      </c>
      <c r="C1040" s="728" t="inlineStr">
        <is>
          <t>ANA CARLOLINE ALMEIDA BRITO</t>
        </is>
      </c>
      <c r="D1040" s="82" t="inlineStr">
        <is>
          <t>084.803.155-55</t>
        </is>
      </c>
      <c r="E1040" s="147" t="n">
        <v>2</v>
      </c>
      <c r="F1040" s="389">
        <f>IFERROR(VLOOKUP(QUADRO[[#This Row],[L.ATUAL]],REFERENCIA!A:J,8,FALSE),"")</f>
        <v/>
      </c>
      <c r="G1040" s="147" t="inlineStr">
        <is>
          <t>Vendedor</t>
        </is>
      </c>
      <c r="H1040" s="147" t="inlineStr">
        <is>
          <t>Vendedor</t>
        </is>
      </c>
      <c r="I1040" s="83" t="n">
        <v>45517</v>
      </c>
      <c r="J1040" s="83">
        <f>IFERROR(QUADRO[[#This Row],[ADMISSAO]]+29,"")</f>
        <v/>
      </c>
      <c r="K1040" s="83">
        <f>IFERROR(QUADRO[[#This Row],[EXP.30]]+60,"")</f>
        <v/>
      </c>
      <c r="L1040" s="89" t="inlineStr">
        <is>
          <t>OK</t>
        </is>
      </c>
      <c r="M1040" s="829">
        <f>IFERROR(VLOOKUP(QUADRO[[#This Row],[F. REGISTRO]]&amp;QUADRO[[#This Row],[L.ATUAL]],REFERENCIA!D:E,2,FALSE),IF(QUADRO[[#This Row],[F. REGISTRO]]="Gerente",2500,""))</f>
        <v/>
      </c>
      <c r="N1040" s="83" t="inlineStr">
        <is>
          <t>SANTANDER</t>
        </is>
      </c>
      <c r="O1040" s="341" t="n"/>
      <c r="P1040" s="147" t="n"/>
      <c r="Q1040" s="147" t="n"/>
      <c r="R1040" s="147" t="inlineStr">
        <is>
          <t>Corrente</t>
        </is>
      </c>
      <c r="S1040" s="147" t="n"/>
      <c r="T1040" s="146" t="n"/>
      <c r="U1040" s="151" t="inlineStr">
        <is>
          <t>anacarolinealmeidabrito73@gmail.com</t>
        </is>
      </c>
      <c r="Z1040" s="610" t="n"/>
    </row>
    <row r="1041" customFormat="1" s="556">
      <c r="A1041" s="424" t="n">
        <v>2035</v>
      </c>
      <c r="B1041" s="554" t="inlineStr">
        <is>
          <t>Ativo</t>
        </is>
      </c>
      <c r="C1041" s="424" t="inlineStr">
        <is>
          <t>RONALDO GONCALVES DA SILVA</t>
        </is>
      </c>
      <c r="D1041" s="558" t="inlineStr">
        <is>
          <t>020.465.626-58</t>
        </is>
      </c>
      <c r="E1041" s="424" t="n">
        <v>33</v>
      </c>
      <c r="F1041" s="389">
        <f>IFERROR(VLOOKUP(QUADRO[[#This Row],[L.ATUAL]],REFERENCIA!A:J,8,FALSE),"")</f>
        <v/>
      </c>
      <c r="G1041" s="424" t="inlineStr">
        <is>
          <t>VENDEDOR</t>
        </is>
      </c>
      <c r="H1041" s="424" t="inlineStr">
        <is>
          <t>VENDEDOR</t>
        </is>
      </c>
      <c r="I1041" s="406" t="n">
        <v>45511</v>
      </c>
      <c r="J1041" s="406">
        <f>IFERROR(QUADRO[[#This Row],[ADMISSAO]]+29,"")</f>
        <v/>
      </c>
      <c r="K1041" s="406">
        <f>IFERROR(QUADRO[[#This Row],[EXP.30]]+60,"")</f>
        <v/>
      </c>
      <c r="L1041" s="343" t="inlineStr">
        <is>
          <t>OK</t>
        </is>
      </c>
      <c r="M1041" s="827">
        <f>IFERROR(VLOOKUP(QUADRO[[#This Row],[F. REGISTRO]]&amp;QUADRO[[#This Row],[L.ATUAL]],REFERENCIA!D:E,2,FALSE),IF(QUADRO[[#This Row],[F. REGISTRO]]="Gerente",2500,""))</f>
        <v/>
      </c>
      <c r="N1041" s="406" t="inlineStr">
        <is>
          <t>SANTANDER</t>
        </is>
      </c>
      <c r="O1041" s="424" t="n">
        <v>3342</v>
      </c>
      <c r="P1041" s="408" t="inlineStr">
        <is>
          <t>02002377</t>
        </is>
      </c>
      <c r="Q1041" s="424" t="n">
        <v>5</v>
      </c>
      <c r="R1041" s="424" t="inlineStr">
        <is>
          <t>Corrente</t>
        </is>
      </c>
      <c r="S1041" s="424" t="inlineStr">
        <is>
          <t>tElEfonE</t>
        </is>
      </c>
      <c r="T1041" s="723" t="n">
        <v>34991217105</v>
      </c>
      <c r="U1041" s="560" t="inlineStr">
        <is>
          <t>junimvdl2050@hotmail.com</t>
        </is>
      </c>
      <c r="V1041" s="411" t="n">
        <v>34991217105</v>
      </c>
      <c r="W1041" s="412" t="n">
        <v>35081</v>
      </c>
      <c r="X1041" s="412" t="inlineStr">
        <is>
          <t>SIM</t>
        </is>
      </c>
      <c r="Y1041" s="413" t="n"/>
      <c r="Z1041" s="412" t="n"/>
    </row>
    <row r="1042" ht="15" customFormat="1" customHeight="1" s="556">
      <c r="A1042" s="424" t="n">
        <v>2037</v>
      </c>
      <c r="B1042" s="554" t="inlineStr">
        <is>
          <t>Ativo</t>
        </is>
      </c>
      <c r="C1042" s="424" t="inlineStr">
        <is>
          <t>KAUANE REGO GREGORIO</t>
        </is>
      </c>
      <c r="D1042" s="558" t="inlineStr">
        <is>
          <t>475.355.008-70</t>
        </is>
      </c>
      <c r="E1042" s="424" t="n">
        <v>40</v>
      </c>
      <c r="F1042" s="389">
        <f>IFERROR(VLOOKUP(QUADRO[[#This Row],[L.ATUAL]],REFERENCIA!A:J,8,FALSE),"")</f>
        <v/>
      </c>
      <c r="G1042" s="424" t="inlineStr">
        <is>
          <t>VENDEDOR</t>
        </is>
      </c>
      <c r="H1042" s="424" t="inlineStr">
        <is>
          <t>VENDEDOR</t>
        </is>
      </c>
      <c r="I1042" s="406" t="n">
        <v>45511</v>
      </c>
      <c r="J1042" s="406">
        <f>IFERROR(QUADRO[[#This Row],[ADMISSAO]]+29,"")</f>
        <v/>
      </c>
      <c r="K1042" s="406">
        <f>IFERROR(QUADRO[[#This Row],[EXP.30]]+60,"")</f>
        <v/>
      </c>
      <c r="L1042" s="343" t="inlineStr">
        <is>
          <t>OK</t>
        </is>
      </c>
      <c r="M1042" s="827">
        <f>IFERROR(VLOOKUP(QUADRO[[#This Row],[F. REGISTRO]]&amp;QUADRO[[#This Row],[L.ATUAL]],REFERENCIA!D:E,2,FALSE),IF(QUADRO[[#This Row],[F. REGISTRO]]="Gerente",2500,""))</f>
        <v/>
      </c>
      <c r="N1042" s="406" t="inlineStr">
        <is>
          <t>SANTANDER</t>
        </is>
      </c>
      <c r="O1042" s="424" t="n">
        <v>286</v>
      </c>
      <c r="P1042" s="424" t="n">
        <v>1037602</v>
      </c>
      <c r="Q1042" s="424" t="n">
        <v>3</v>
      </c>
      <c r="R1042" s="424" t="inlineStr">
        <is>
          <t>Corrente</t>
        </is>
      </c>
      <c r="S1042" s="723" t="inlineStr">
        <is>
          <t>CPF</t>
        </is>
      </c>
      <c r="T1042" s="723" t="n">
        <v>47535500870</v>
      </c>
      <c r="U1042" s="560" t="inlineStr">
        <is>
          <t>kauanEgrEgorio@gmail.com</t>
        </is>
      </c>
      <c r="V1042" s="411" t="inlineStr">
        <is>
          <t>‪18 99135‑6174‬</t>
        </is>
      </c>
      <c r="W1042" s="412" t="n">
        <v>38783</v>
      </c>
      <c r="X1042" s="412" t="inlineStr">
        <is>
          <t>SIM</t>
        </is>
      </c>
      <c r="Y1042" s="413" t="n"/>
      <c r="Z1042" s="412" t="n"/>
    </row>
    <row r="1043" hidden="1" ht="15" customHeight="1" s="490">
      <c r="A1043" s="728" t="n">
        <v>2043</v>
      </c>
      <c r="B1043" s="11" t="inlineStr">
        <is>
          <t>Inativo</t>
        </is>
      </c>
      <c r="C1043" s="728" t="inlineStr">
        <is>
          <t>EMILY AMARO MACEDO</t>
        </is>
      </c>
      <c r="D1043" s="82" t="inlineStr">
        <is>
          <t>410.863.358-05</t>
        </is>
      </c>
      <c r="E1043" s="147" t="n">
        <v>5</v>
      </c>
      <c r="F1043" s="389">
        <f>IFERROR(VLOOKUP(QUADRO[[#This Row],[L.ATUAL]],REFERENCIA!A:J,8,FALSE),"")</f>
        <v/>
      </c>
      <c r="G1043" s="147" t="n"/>
      <c r="H1043" s="147" t="n"/>
      <c r="I1043" s="83" t="n">
        <v>45518</v>
      </c>
      <c r="J1043" s="83">
        <f>IFERROR(QUADRO[[#This Row],[ADMISSAO]]+29,"")</f>
        <v/>
      </c>
      <c r="K1043" s="83">
        <f>IFERROR(QUADRO[[#This Row],[EXP.30]]+60,"")</f>
        <v/>
      </c>
      <c r="L1043" s="89" t="inlineStr">
        <is>
          <t>NÃO TEM</t>
        </is>
      </c>
      <c r="M1043" s="829">
        <f>IFERROR(VLOOKUP(QUADRO[[#This Row],[F. REGISTRO]]&amp;QUADRO[[#This Row],[L.ATUAL]],REFERENCIA!D:E,2,FALSE),IF(QUADRO[[#This Row],[F. REGISTRO]]="Gerente",2500,""))</f>
        <v/>
      </c>
      <c r="N1043" s="83" t="inlineStr">
        <is>
          <t>Santander</t>
        </is>
      </c>
      <c r="O1043" s="147" t="n"/>
      <c r="P1043" s="147" t="n"/>
      <c r="Q1043" s="147" t="n"/>
      <c r="R1043" s="147" t="n"/>
      <c r="S1043" s="147" t="n"/>
      <c r="T1043" s="317" t="n"/>
      <c r="U1043" s="91" t="n"/>
      <c r="V1043" s="124" t="n"/>
      <c r="W1043" s="93" t="n"/>
      <c r="X1043" s="294" t="n"/>
      <c r="Y1043" s="294" t="n"/>
      <c r="Z1043" s="611" t="n"/>
    </row>
    <row r="1044" hidden="1" ht="15" customHeight="1" s="490">
      <c r="A1044" s="728" t="n">
        <v>2044</v>
      </c>
      <c r="B1044" s="11" t="inlineStr">
        <is>
          <t>Inativo</t>
        </is>
      </c>
      <c r="C1044" s="728" t="inlineStr">
        <is>
          <t>ANDREIA PIMENTEL FERREIRA DIAS</t>
        </is>
      </c>
      <c r="D1044" s="82" t="n"/>
      <c r="E1044" s="147" t="n">
        <v>37</v>
      </c>
      <c r="F1044" s="389">
        <f>IFERROR(VLOOKUP(QUADRO[[#This Row],[L.ATUAL]],REFERENCIA!A:J,8,FALSE),"")</f>
        <v/>
      </c>
      <c r="G1044" s="147" t="n"/>
      <c r="H1044" s="147" t="n"/>
      <c r="I1044" s="83" t="n">
        <v>45520</v>
      </c>
      <c r="J1044" s="83">
        <f>IFERROR(QUADRO[[#This Row],[ADMISSAO]]+29,"")</f>
        <v/>
      </c>
      <c r="K1044" s="83">
        <f>IFERROR(QUADRO[[#This Row],[EXP.30]]+60,"")</f>
        <v/>
      </c>
      <c r="L1044" s="77" t="inlineStr">
        <is>
          <t>ASSINAR</t>
        </is>
      </c>
      <c r="M1044" s="829">
        <f>IFERROR(VLOOKUP(QUADRO[[#This Row],[F. REGISTRO]]&amp;QUADRO[[#This Row],[L.ATUAL]],REFERENCIA!D:E,2,FALSE),IF(QUADRO[[#This Row],[F. REGISTRO]]="Gerente",2500,""))</f>
        <v/>
      </c>
      <c r="N1044" s="83" t="n"/>
      <c r="O1044" s="147" t="n"/>
      <c r="P1044" s="147" t="n"/>
      <c r="Q1044" s="147" t="n"/>
      <c r="R1044" s="147" t="n"/>
      <c r="S1044" s="147" t="n"/>
      <c r="T1044" s="146" t="n"/>
      <c r="U1044" s="91" t="n"/>
      <c r="V1044" s="124" t="n"/>
      <c r="W1044" s="93" t="n"/>
      <c r="X1044" s="294" t="n"/>
      <c r="Y1044" s="294" t="n"/>
      <c r="Z1044" s="611" t="n"/>
    </row>
    <row r="1045" hidden="1" ht="15" customHeight="1" s="490">
      <c r="A1045" s="728" t="n">
        <v>2045</v>
      </c>
      <c r="B1045" s="11" t="inlineStr">
        <is>
          <t>Inativo</t>
        </is>
      </c>
      <c r="C1045" s="728" t="inlineStr">
        <is>
          <t>ANDREIA FERREIRA PIMENTEL DIAS</t>
        </is>
      </c>
      <c r="D1045" s="116" t="inlineStr">
        <is>
          <t>415.311.888-50</t>
        </is>
      </c>
      <c r="E1045" s="147" t="n">
        <v>37</v>
      </c>
      <c r="F1045" s="389">
        <f>IFERROR(VLOOKUP(QUADRO[[#This Row],[L.ATUAL]],REFERENCIA!A:J,8,FALSE),"")</f>
        <v/>
      </c>
      <c r="G1045" s="147" t="inlineStr">
        <is>
          <t>Caixa</t>
        </is>
      </c>
      <c r="H1045" s="147" t="inlineStr">
        <is>
          <t>Caixa</t>
        </is>
      </c>
      <c r="I1045" s="83" t="n">
        <v>45520</v>
      </c>
      <c r="J1045" s="83">
        <f>IFERROR(QUADRO[[#This Row],[ADMISSAO]]+29,"")</f>
        <v/>
      </c>
      <c r="K1045" s="83">
        <f>IFERROR(QUADRO[[#This Row],[EXP.30]]+60,"")</f>
        <v/>
      </c>
      <c r="L1045" s="89" t="inlineStr">
        <is>
          <t>OK</t>
        </is>
      </c>
      <c r="M1045" s="829">
        <f>IFERROR(VLOOKUP(QUADRO[[#This Row],[F. REGISTRO]]&amp;QUADRO[[#This Row],[L.ATUAL]],REFERENCIA!D:E,2,FALSE),IF(QUADRO[[#This Row],[F. REGISTRO]]="Gerente",2500,""))</f>
        <v/>
      </c>
      <c r="N1045" s="83" t="inlineStr">
        <is>
          <t>SANTANDER</t>
        </is>
      </c>
      <c r="O1045" s="147" t="n"/>
      <c r="P1045" s="147" t="n"/>
      <c r="Q1045" s="147" t="n"/>
      <c r="R1045" s="147" t="n"/>
      <c r="S1045" s="147" t="n"/>
      <c r="T1045" s="146" t="n">
        <v>11999235081</v>
      </c>
      <c r="U1045" s="151" t="inlineStr">
        <is>
          <t>andreiaferreirapimentel14@gmail.com</t>
        </is>
      </c>
      <c r="V1045" s="124" t="n"/>
      <c r="W1045" s="93" t="n"/>
      <c r="X1045" s="294" t="n"/>
      <c r="Y1045" s="294" t="n"/>
      <c r="Z1045" s="611" t="n"/>
    </row>
    <row r="1046" hidden="1" ht="15" customHeight="1" s="490">
      <c r="A1046" s="728" t="n">
        <v>2046</v>
      </c>
      <c r="B1046" s="11" t="inlineStr">
        <is>
          <t>Inativo</t>
        </is>
      </c>
      <c r="C1046" s="728" t="inlineStr">
        <is>
          <t>TIAGO MANOEL SANTOS</t>
        </is>
      </c>
      <c r="D1046" s="116" t="inlineStr">
        <is>
          <t>411.920.908-37</t>
        </is>
      </c>
      <c r="E1046" s="147" t="n">
        <v>15</v>
      </c>
      <c r="F1046" s="389">
        <f>IFERROR(VLOOKUP(QUADRO[[#This Row],[L.ATUAL]],REFERENCIA!A:J,8,FALSE),"")</f>
        <v/>
      </c>
      <c r="G1046" s="147" t="inlineStr">
        <is>
          <t>Gerente</t>
        </is>
      </c>
      <c r="H1046" s="147" t="inlineStr">
        <is>
          <t>Gerente</t>
        </is>
      </c>
      <c r="I1046" s="83" t="n">
        <v>45520</v>
      </c>
      <c r="J1046" s="83">
        <f>IFERROR(QUADRO[[#This Row],[ADMISSAO]]+29,"")</f>
        <v/>
      </c>
      <c r="K1046" s="83">
        <f>IFERROR(QUADRO[[#This Row],[EXP.30]]+60,"")</f>
        <v/>
      </c>
      <c r="L1046" s="89" t="inlineStr">
        <is>
          <t>RETIFICAÇÃO</t>
        </is>
      </c>
      <c r="M1046" s="829">
        <f>IFERROR(VLOOKUP(QUADRO[[#This Row],[F. REGISTRO]]&amp;QUADRO[[#This Row],[L.ATUAL]],REFERENCIA!D:E,2,FALSE),IF(QUADRO[[#This Row],[F. REGISTRO]]="Gerente",2500,""))</f>
        <v/>
      </c>
      <c r="N1046" s="83" t="n"/>
      <c r="O1046" s="147" t="n"/>
      <c r="P1046" s="147" t="n"/>
      <c r="Q1046" s="147" t="n"/>
      <c r="R1046" s="147" t="n"/>
      <c r="S1046" s="147" t="n"/>
      <c r="T1046" s="146" t="inlineStr">
        <is>
          <t>177bbef7-5fbd-47a7-9637-876391acdf0c</t>
        </is>
      </c>
      <c r="U1046" s="151" t="inlineStr">
        <is>
          <t>tiagomanoelqwe@gmail.com</t>
        </is>
      </c>
      <c r="V1046" s="124" t="n"/>
      <c r="W1046" s="93" t="n"/>
      <c r="X1046" s="294" t="n"/>
      <c r="Y1046" s="294" t="n"/>
      <c r="Z1046" s="611" t="n"/>
    </row>
    <row r="1047" hidden="1" ht="15" customHeight="1" s="490">
      <c r="A1047" s="728" t="n">
        <v>2047</v>
      </c>
      <c r="B1047" s="11" t="inlineStr">
        <is>
          <t>Inativo</t>
        </is>
      </c>
      <c r="C1047" s="728" t="inlineStr">
        <is>
          <t>PAULO HENRIQUE ARAUJO DE SOUZA</t>
        </is>
      </c>
      <c r="D1047" s="116" t="inlineStr">
        <is>
          <t>482.873.488-03</t>
        </is>
      </c>
      <c r="E1047" s="116" t="n">
        <v>1</v>
      </c>
      <c r="F1047" s="389">
        <f>IFERROR(VLOOKUP(QUADRO[[#This Row],[L.ATUAL]],REFERENCIA!A:J,8,FALSE),"")</f>
        <v/>
      </c>
      <c r="G1047" s="116" t="inlineStr">
        <is>
          <t>Vendedor</t>
        </is>
      </c>
      <c r="H1047" s="116" t="inlineStr">
        <is>
          <t>Vendedor</t>
        </is>
      </c>
      <c r="I1047" s="54" t="n">
        <v>45520</v>
      </c>
      <c r="J1047" s="54">
        <f>IFERROR(QUADRO[[#This Row],[ADMISSAO]]+29,"")</f>
        <v/>
      </c>
      <c r="K1047" s="54">
        <f>IFERROR(QUADRO[[#This Row],[EXP.30]]+60,"")</f>
        <v/>
      </c>
      <c r="L1047" s="343" t="inlineStr">
        <is>
          <t>OK</t>
        </is>
      </c>
      <c r="M1047" s="835">
        <f>IFERROR(VLOOKUP(QUADRO[[#This Row],[F. REGISTRO]]&amp;QUADRO[[#This Row],[L.ATUAL]],REFERENCIA!D:E,2,FALSE),IF(QUADRO[[#This Row],[F. REGISTRO]]="Gerente",2500,""))</f>
        <v/>
      </c>
      <c r="N1047" s="83" t="inlineStr">
        <is>
          <t>SANTANDER</t>
        </is>
      </c>
      <c r="O1047" s="116" t="n"/>
      <c r="P1047" s="116" t="n"/>
      <c r="Q1047" s="116" t="n"/>
      <c r="R1047" s="116" t="n"/>
      <c r="S1047" s="116" t="n"/>
      <c r="T1047" s="723" t="n">
        <v>11945129335</v>
      </c>
      <c r="U1047" s="344" t="inlineStr">
        <is>
          <t>pauloph11112@gmail.com</t>
        </is>
      </c>
      <c r="V1047" s="301" t="n"/>
      <c r="W1047" s="302" t="n"/>
      <c r="Z1047" s="610" t="n"/>
    </row>
    <row r="1048" hidden="1" customFormat="1" s="556">
      <c r="A1048" s="424" t="n">
        <v>2039</v>
      </c>
      <c r="B1048" s="554" t="inlineStr">
        <is>
          <t>Inativo</t>
        </is>
      </c>
      <c r="C1048" s="424" t="inlineStr">
        <is>
          <t>RAFAEL SOUZA FORTUNATO MIGUEL</t>
        </is>
      </c>
      <c r="D1048" s="558" t="inlineStr">
        <is>
          <t>504.886.228-75</t>
        </is>
      </c>
      <c r="E1048" s="424" t="n">
        <v>40</v>
      </c>
      <c r="F1048" s="389">
        <f>IFERROR(VLOOKUP(QUADRO[[#This Row],[L.ATUAL]],REFERENCIA!A:J,8,FALSE),"")</f>
        <v/>
      </c>
      <c r="G1048" s="424" t="inlineStr">
        <is>
          <t>Vendedor</t>
        </is>
      </c>
      <c r="H1048" s="424" t="inlineStr">
        <is>
          <t>Vendedor</t>
        </is>
      </c>
      <c r="I1048" s="406" t="n">
        <v>45511</v>
      </c>
      <c r="J1048" s="406">
        <f>IFERROR(QUADRO[[#This Row],[ADMISSAO]]+29,"")</f>
        <v/>
      </c>
      <c r="K1048" s="406">
        <f>IFERROR(QUADRO[[#This Row],[EXP.30]]+60,"")</f>
        <v/>
      </c>
      <c r="L1048" s="343" t="inlineStr">
        <is>
          <t>OK</t>
        </is>
      </c>
      <c r="M1048" s="827">
        <f>IFERROR(VLOOKUP(QUADRO[[#This Row],[F. REGISTRO]]&amp;QUADRO[[#This Row],[L.ATUAL]],REFERENCIA!D:E,2,FALSE),IF(QUADRO[[#This Row],[F. REGISTRO]]="Gerente",2500,""))</f>
        <v/>
      </c>
      <c r="N1048" s="406" t="inlineStr">
        <is>
          <t>SANTANDER</t>
        </is>
      </c>
      <c r="O1048" s="424" t="n">
        <v>667</v>
      </c>
      <c r="P1048" s="424" t="n">
        <v>1013576</v>
      </c>
      <c r="Q1048" s="424" t="n">
        <v>8</v>
      </c>
      <c r="R1048" s="424" t="inlineStr">
        <is>
          <t>Corrente</t>
        </is>
      </c>
      <c r="S1048" s="424" t="inlineStr">
        <is>
          <t xml:space="preserve">TELEFONE </t>
        </is>
      </c>
      <c r="T1048" s="723" t="n">
        <v>18998167711</v>
      </c>
      <c r="U1048" s="560" t="inlineStr">
        <is>
          <t>rafaelfortunato0112@gmail.com</t>
        </is>
      </c>
      <c r="V1048" s="411" t="n">
        <v>18998167711</v>
      </c>
      <c r="W1048" s="412" t="n">
        <v>38322</v>
      </c>
      <c r="X1048" s="412" t="inlineStr">
        <is>
          <t>SIM</t>
        </is>
      </c>
      <c r="Y1048" s="413" t="n"/>
      <c r="Z1048" s="412" t="n"/>
    </row>
    <row r="1049" hidden="1" ht="15" customHeight="1" s="490">
      <c r="A1049" s="728" t="n">
        <v>2049</v>
      </c>
      <c r="B1049" s="11" t="inlineStr">
        <is>
          <t>Inativo</t>
        </is>
      </c>
      <c r="C1049" s="728" t="inlineStr">
        <is>
          <t>JOÃO VITOR DE SOUZA SILVA</t>
        </is>
      </c>
      <c r="D1049" s="116" t="inlineStr">
        <is>
          <t>437.843.798-85</t>
        </is>
      </c>
      <c r="E1049" s="116" t="n">
        <v>15</v>
      </c>
      <c r="F1049" s="389">
        <f>IFERROR(VLOOKUP(QUADRO[[#This Row],[L.ATUAL]],REFERENCIA!A:J,8,FALSE),"")</f>
        <v/>
      </c>
      <c r="G1049" s="116" t="inlineStr">
        <is>
          <t>Vendedor</t>
        </is>
      </c>
      <c r="H1049" s="116" t="inlineStr">
        <is>
          <t>Vendedor</t>
        </is>
      </c>
      <c r="I1049" s="54" t="n">
        <v>45524</v>
      </c>
      <c r="J1049" s="54">
        <f>IFERROR(QUADRO[[#This Row],[ADMISSAO]]+29,"")</f>
        <v/>
      </c>
      <c r="K1049" s="54">
        <f>IFERROR(QUADRO[[#This Row],[EXP.30]]+60,"")</f>
        <v/>
      </c>
      <c r="L1049" s="343" t="inlineStr">
        <is>
          <t>OK</t>
        </is>
      </c>
      <c r="M1049" s="835">
        <f>IFERROR(VLOOKUP(QUADRO[[#This Row],[F. REGISTRO]]&amp;QUADRO[[#This Row],[L.ATUAL]],REFERENCIA!D:E,2,FALSE),IF(QUADRO[[#This Row],[F. REGISTRO]]="Gerente",2500,""))</f>
        <v/>
      </c>
      <c r="N1049" s="83" t="inlineStr">
        <is>
          <t>SANTANDER</t>
        </is>
      </c>
      <c r="O1049" s="116" t="n">
        <v>2968</v>
      </c>
      <c r="P1049" s="345" t="n">
        <v>3037888</v>
      </c>
      <c r="Q1049" s="116" t="n">
        <v>4</v>
      </c>
      <c r="R1049" s="116" t="n"/>
      <c r="S1049" s="116" t="n"/>
      <c r="T1049" s="723" t="n">
        <v>11942975410</v>
      </c>
      <c r="U1049" s="291" t="inlineStr">
        <is>
          <t>vitordesouza1989@gmail.com</t>
        </is>
      </c>
      <c r="V1049" s="294" t="n"/>
      <c r="W1049" s="294" t="n"/>
      <c r="X1049" s="294" t="n"/>
      <c r="Y1049" s="294" t="n"/>
      <c r="Z1049" s="611" t="n"/>
    </row>
    <row r="1050" customFormat="1" s="556">
      <c r="A1050" s="424" t="n">
        <v>2041</v>
      </c>
      <c r="B1050" s="554" t="inlineStr">
        <is>
          <t>Ativo</t>
        </is>
      </c>
      <c r="C1050" s="424" t="inlineStr">
        <is>
          <t>FELIPE CESAR DE OLIVEIRA SILVA</t>
        </is>
      </c>
      <c r="D1050" s="558" t="inlineStr">
        <is>
          <t>458.132.208-10</t>
        </is>
      </c>
      <c r="E1050" s="424" t="n">
        <v>40</v>
      </c>
      <c r="F1050" s="389">
        <f>IFERROR(VLOOKUP(QUADRO[[#This Row],[L.ATUAL]],REFERENCIA!A:J,8,FALSE),"")</f>
        <v/>
      </c>
      <c r="G1050" s="424" t="inlineStr">
        <is>
          <t>GERENTE</t>
        </is>
      </c>
      <c r="H1050" s="424" t="inlineStr">
        <is>
          <t>GERENTE</t>
        </is>
      </c>
      <c r="I1050" s="406" t="n">
        <v>45514</v>
      </c>
      <c r="J1050" s="406">
        <f>IFERROR(QUADRO[[#This Row],[ADMISSAO]]+29,"")</f>
        <v/>
      </c>
      <c r="K1050" s="406">
        <f>IFERROR(QUADRO[[#This Row],[EXP.30]]+60,"")</f>
        <v/>
      </c>
      <c r="L1050" s="343" t="inlineStr">
        <is>
          <t>SEm rEgistro</t>
        </is>
      </c>
      <c r="M1050" s="827">
        <f>IFERROR(VLOOKUP(QUADRO[[#This Row],[F. REGISTRO]]&amp;QUADRO[[#This Row],[L.ATUAL]],REFERENCIA!D:E,2,FALSE),IF(QUADRO[[#This Row],[F. REGISTRO]]="Gerente",2500,""))</f>
        <v/>
      </c>
      <c r="N1050" s="406" t="inlineStr">
        <is>
          <t>Santander</t>
        </is>
      </c>
      <c r="O1050" s="408" t="inlineStr">
        <is>
          <t>0033</t>
        </is>
      </c>
      <c r="P1050" s="408" t="inlineStr">
        <is>
          <t>02010664</t>
        </is>
      </c>
      <c r="Q1050" s="424" t="n">
        <v>3</v>
      </c>
      <c r="R1050" s="424" t="inlineStr">
        <is>
          <t>Corrente</t>
        </is>
      </c>
      <c r="S1050" s="424" t="inlineStr">
        <is>
          <t xml:space="preserve">TELEFONE </t>
        </is>
      </c>
      <c r="T1050" s="723" t="n">
        <v>18997200733</v>
      </c>
      <c r="U1050" s="560" t="inlineStr">
        <is>
          <t>frElipEc@hotmail.com</t>
        </is>
      </c>
      <c r="V1050" s="411" t="n"/>
      <c r="W1050" s="412" t="n">
        <v>35511</v>
      </c>
      <c r="X1050" s="413" t="inlineStr">
        <is>
          <t>SIM</t>
        </is>
      </c>
      <c r="Y1050" s="413" t="n"/>
      <c r="Z1050" s="412" t="n"/>
    </row>
    <row r="1051" hidden="1" ht="15" customHeight="1" s="490">
      <c r="A1051" s="728" t="n">
        <v>2051</v>
      </c>
      <c r="B1051" s="11" t="inlineStr">
        <is>
          <t>Inativo</t>
        </is>
      </c>
      <c r="C1051" s="728" t="inlineStr">
        <is>
          <t xml:space="preserve">SOFIA INÁCIO </t>
        </is>
      </c>
      <c r="D1051" s="735" t="inlineStr">
        <is>
          <t>459.511.618-78</t>
        </is>
      </c>
      <c r="E1051" s="147" t="n">
        <v>5</v>
      </c>
      <c r="F1051" s="389">
        <f>IFERROR(VLOOKUP(QUADRO[[#This Row],[L.ATUAL]],REFERENCIA!A:J,8,FALSE),"")</f>
        <v/>
      </c>
      <c r="G1051" s="147" t="inlineStr">
        <is>
          <t>Vendedor</t>
        </is>
      </c>
      <c r="H1051" s="147" t="inlineStr">
        <is>
          <t>Vendedor</t>
        </is>
      </c>
      <c r="I1051" s="83" t="n">
        <v>45525</v>
      </c>
      <c r="J1051" s="83">
        <f>IFERROR(QUADRO[[#This Row],[ADMISSAO]]+29,"")</f>
        <v/>
      </c>
      <c r="K1051" s="83">
        <f>IFERROR(QUADRO[[#This Row],[EXP.30]]+60,"")</f>
        <v/>
      </c>
      <c r="L1051" s="51" t="inlineStr">
        <is>
          <t>PENDENTE</t>
        </is>
      </c>
      <c r="M1051" s="829">
        <f>IFERROR(VLOOKUP(QUADRO[[#This Row],[F. REGISTRO]]&amp;QUADRO[[#This Row],[L.ATUAL]],REFERENCIA!D:E,2,FALSE),IF(QUADRO[[#This Row],[F. REGISTRO]]="Gerente",2500,""))</f>
        <v/>
      </c>
      <c r="N1051" s="83" t="inlineStr">
        <is>
          <t>Santander</t>
        </is>
      </c>
      <c r="O1051" s="147" t="n"/>
      <c r="P1051" s="147" t="n"/>
      <c r="Q1051" s="147" t="n"/>
      <c r="R1051" s="147" t="n"/>
      <c r="S1051" s="147" t="n"/>
      <c r="T1051" s="146" t="inlineStr">
        <is>
          <t>inaciomoraisanastacio@gmail.com</t>
        </is>
      </c>
      <c r="U1051" s="151" t="inlineStr">
        <is>
          <t>Inaciomoraisanastacio@gmail.com</t>
        </is>
      </c>
      <c r="V1051" s="292" t="n"/>
      <c r="W1051" s="293" t="n"/>
      <c r="X1051" s="294" t="n"/>
      <c r="Y1051" s="294" t="n"/>
      <c r="Z1051" s="611" t="n"/>
    </row>
    <row r="1052" customFormat="1" s="556">
      <c r="A1052" s="424" t="n">
        <v>2042</v>
      </c>
      <c r="B1052" s="554" t="inlineStr">
        <is>
          <t>Ativo</t>
        </is>
      </c>
      <c r="C1052" s="424" t="inlineStr">
        <is>
          <t>ANDRE GUSTAVO TASSI</t>
        </is>
      </c>
      <c r="D1052" s="558" t="inlineStr">
        <is>
          <t>461.429.908-39</t>
        </is>
      </c>
      <c r="E1052" s="424" t="n">
        <v>6</v>
      </c>
      <c r="F1052" s="389">
        <f>IFERROR(VLOOKUP(QUADRO[[#This Row],[L.ATUAL]],REFERENCIA!A:J,8,FALSE),"")</f>
        <v/>
      </c>
      <c r="G1052" s="424" t="inlineStr">
        <is>
          <t>VENDEDOR</t>
        </is>
      </c>
      <c r="H1052" s="424" t="inlineStr">
        <is>
          <t>VENDEDOR</t>
        </is>
      </c>
      <c r="I1052" s="406" t="n">
        <v>45514</v>
      </c>
      <c r="J1052" s="406">
        <f>IFERROR(QUADRO[[#This Row],[ADMISSAO]]+29,"")</f>
        <v/>
      </c>
      <c r="K1052" s="406">
        <f>IFERROR(QUADRO[[#This Row],[EXP.30]]+60,"")</f>
        <v/>
      </c>
      <c r="L1052" s="343" t="inlineStr">
        <is>
          <t>OK</t>
        </is>
      </c>
      <c r="M1052" s="827">
        <f>IFERROR(VLOOKUP(QUADRO[[#This Row],[F. REGISTRO]]&amp;QUADRO[[#This Row],[L.ATUAL]],REFERENCIA!D:E,2,FALSE),IF(QUADRO[[#This Row],[F. REGISTRO]]="Gerente",2500,""))</f>
        <v/>
      </c>
      <c r="N1052" s="406" t="inlineStr">
        <is>
          <t>SANTANDER</t>
        </is>
      </c>
      <c r="O1052" s="424" t="n">
        <v>76</v>
      </c>
      <c r="P1052" s="424" t="n">
        <v>1022730</v>
      </c>
      <c r="Q1052" s="424" t="n">
        <v>4</v>
      </c>
      <c r="R1052" s="424" t="inlineStr">
        <is>
          <t>Corrente</t>
        </is>
      </c>
      <c r="S1052" s="723" t="inlineStr">
        <is>
          <t>CPF</t>
        </is>
      </c>
      <c r="T1052" s="723" t="n">
        <v>46142990839</v>
      </c>
      <c r="U1052" s="560" t="inlineStr">
        <is>
          <t>andrE_tassi@hotmail.com</t>
        </is>
      </c>
      <c r="V1052" s="411" t="n">
        <v>18996172952</v>
      </c>
      <c r="W1052" s="412" t="n">
        <v>35542</v>
      </c>
      <c r="X1052" s="412" t="inlineStr">
        <is>
          <t>NAO</t>
        </is>
      </c>
      <c r="Y1052" s="413" t="n"/>
      <c r="Z1052" s="412" t="n"/>
    </row>
    <row r="1053" hidden="1" ht="15" customHeight="1" s="490">
      <c r="A1053" s="728" t="n">
        <v>2053</v>
      </c>
      <c r="B1053" s="11" t="inlineStr">
        <is>
          <t>Inativo</t>
        </is>
      </c>
      <c r="C1053" s="728" t="inlineStr">
        <is>
          <t>MARCOS FELIPE XAVIER MATOS</t>
        </is>
      </c>
      <c r="D1053" s="728" t="inlineStr">
        <is>
          <t>447.875.188-95</t>
        </is>
      </c>
      <c r="E1053" s="116" t="n">
        <v>3</v>
      </c>
      <c r="F1053" s="389">
        <f>IFERROR(VLOOKUP(QUADRO[[#This Row],[L.ATUAL]],REFERENCIA!A:J,8,FALSE),"")</f>
        <v/>
      </c>
      <c r="G1053" s="116" t="inlineStr">
        <is>
          <t>Vendedor</t>
        </is>
      </c>
      <c r="H1053" s="116" t="inlineStr">
        <is>
          <t>Vendedor</t>
        </is>
      </c>
      <c r="I1053" s="54" t="n">
        <v>45526</v>
      </c>
      <c r="J1053" s="54">
        <f>IFERROR(QUADRO[[#This Row],[ADMISSAO]]+29,"")</f>
        <v/>
      </c>
      <c r="K1053" s="54">
        <f>IFERROR(QUADRO[[#This Row],[EXP.30]]+60,"")</f>
        <v/>
      </c>
      <c r="L1053" s="343" t="inlineStr">
        <is>
          <t>OK</t>
        </is>
      </c>
      <c r="M1053" s="835">
        <f>IFERROR(VLOOKUP(QUADRO[[#This Row],[F. REGISTRO]]&amp;QUADRO[[#This Row],[L.ATUAL]],REFERENCIA!D:E,2,FALSE),IF(QUADRO[[#This Row],[F. REGISTRO]]="Gerente",2500,""))</f>
        <v/>
      </c>
      <c r="N1053" s="83" t="inlineStr">
        <is>
          <t>SANTANDER</t>
        </is>
      </c>
      <c r="O1053" s="145" t="n">
        <v>2962</v>
      </c>
      <c r="P1053" s="116" t="n">
        <v>3024617</v>
      </c>
      <c r="Q1053" s="116" t="n">
        <v>6</v>
      </c>
      <c r="R1053" s="116" t="n"/>
      <c r="S1053" s="147" t="inlineStr">
        <is>
          <t>EMAIL</t>
        </is>
      </c>
      <c r="T1053" s="723" t="inlineStr">
        <is>
          <t>Marcoos.xavier@hotmail.com</t>
        </is>
      </c>
      <c r="U1053" s="291" t="inlineStr">
        <is>
          <t>Marcoos.xavier@hotmail.com</t>
        </is>
      </c>
      <c r="V1053" s="279" t="n"/>
      <c r="W1053" s="29" t="n">
        <v>36480</v>
      </c>
      <c r="X1053" s="542" t="n"/>
      <c r="Y1053" s="294" t="n"/>
      <c r="Z1053" s="611" t="n"/>
    </row>
    <row r="1054" hidden="1" ht="15" customHeight="1" s="490">
      <c r="A1054" s="728" t="n">
        <v>2054</v>
      </c>
      <c r="B1054" s="11" t="inlineStr">
        <is>
          <t>Inativo</t>
        </is>
      </c>
      <c r="C1054" s="728" t="inlineStr">
        <is>
          <t>LUIZ HENRIQUE MARQUES DAL SASSO</t>
        </is>
      </c>
      <c r="D1054" s="735" t="inlineStr">
        <is>
          <t>401.650.548-83</t>
        </is>
      </c>
      <c r="E1054" s="116" t="n">
        <v>27</v>
      </c>
      <c r="F1054" s="389">
        <f>IFERROR(VLOOKUP(QUADRO[[#This Row],[L.ATUAL]],REFERENCIA!A:J,8,FALSE),"")</f>
        <v/>
      </c>
      <c r="G1054" s="116" t="inlineStr">
        <is>
          <t>Vendedor</t>
        </is>
      </c>
      <c r="H1054" s="116" t="inlineStr">
        <is>
          <t>Vendedor</t>
        </is>
      </c>
      <c r="I1054" s="54" t="n">
        <v>45526</v>
      </c>
      <c r="J1054" s="54">
        <f>IFERROR(QUADRO[[#This Row],[ADMISSAO]]+29,"")</f>
        <v/>
      </c>
      <c r="K1054" s="54">
        <f>IFERROR(QUADRO[[#This Row],[EXP.30]]+60,"")</f>
        <v/>
      </c>
      <c r="L1054" s="343" t="inlineStr">
        <is>
          <t>OK</t>
        </is>
      </c>
      <c r="M1054" s="835">
        <f>IFERROR(VLOOKUP(QUADRO[[#This Row],[F. REGISTRO]]&amp;QUADRO[[#This Row],[L.ATUAL]],REFERENCIA!D:E,2,FALSE),IF(QUADRO[[#This Row],[F. REGISTRO]]="Gerente",2500,""))</f>
        <v/>
      </c>
      <c r="N1054" s="83" t="inlineStr">
        <is>
          <t>SANTANDER</t>
        </is>
      </c>
      <c r="O1054" s="145" t="n">
        <v>3432</v>
      </c>
      <c r="P1054" s="116" t="n">
        <v>2008531</v>
      </c>
      <c r="Q1054" s="116" t="n">
        <v>3</v>
      </c>
      <c r="R1054" s="116" t="n"/>
      <c r="S1054" s="116" t="n"/>
      <c r="T1054" s="723" t="inlineStr">
        <is>
          <t>401 650 548 83 (CPF - SANTANDER )</t>
        </is>
      </c>
      <c r="U1054" s="291" t="inlineStr">
        <is>
          <t>henriquemarques010@gmail.com</t>
        </is>
      </c>
      <c r="V1054" s="314" t="n"/>
      <c r="W1054" s="351" t="n"/>
      <c r="X1054" s="542" t="n"/>
      <c r="Y1054" s="294" t="n"/>
      <c r="Z1054" s="611" t="n"/>
    </row>
    <row r="1055">
      <c r="A1055" s="116" t="n">
        <v>2048</v>
      </c>
      <c r="B1055" s="194" t="inlineStr">
        <is>
          <t>Ativo</t>
        </is>
      </c>
      <c r="C1055" s="147" t="inlineStr">
        <is>
          <t>LEONARDO LOZANI DOS SANTOS</t>
        </is>
      </c>
      <c r="D1055" s="82" t="inlineStr">
        <is>
          <t>586.515.528-82</t>
        </is>
      </c>
      <c r="E1055" s="147" t="n">
        <v>32</v>
      </c>
      <c r="F1055" s="389">
        <f>IFERROR(VLOOKUP(QUADRO[[#This Row],[L.ATUAL]],REFERENCIA!A:J,8,FALSE),"")</f>
        <v/>
      </c>
      <c r="G1055" s="147" t="inlineStr">
        <is>
          <t>VENDEDOR</t>
        </is>
      </c>
      <c r="H1055" s="147" t="inlineStr">
        <is>
          <t>VENDEDOR</t>
        </is>
      </c>
      <c r="I1055" s="83" t="n">
        <v>45517</v>
      </c>
      <c r="J1055" s="83">
        <f>IFERROR(QUADRO[[#This Row],[ADMISSAO]]+29,"")</f>
        <v/>
      </c>
      <c r="K1055" s="83">
        <f>IFERROR(QUADRO[[#This Row],[EXP.30]]+60,"")</f>
        <v/>
      </c>
      <c r="L1055" s="77" t="inlineStr">
        <is>
          <t>OK</t>
        </is>
      </c>
      <c r="M1055" s="845">
        <f>IFERROR(VLOOKUP(QUADRO[[#This Row],[F. REGISTRO]]&amp;QUADRO[[#This Row],[L.ATUAL]],REFERENCIA!D:E,2,FALSE),IF(QUADRO[[#This Row],[F. REGISTRO]]="Gerente",2500,""))</f>
        <v/>
      </c>
      <c r="N1055" s="83" t="inlineStr">
        <is>
          <t>SANTANDER</t>
        </is>
      </c>
      <c r="O1055" s="220" t="inlineStr">
        <is>
          <t>0566</t>
        </is>
      </c>
      <c r="P1055" s="232" t="inlineStr">
        <is>
          <t>01046384</t>
        </is>
      </c>
      <c r="Q1055" s="147" t="n">
        <v>1</v>
      </c>
      <c r="R1055" s="147" t="inlineStr">
        <is>
          <t>Corrente</t>
        </is>
      </c>
      <c r="S1055" s="147" t="inlineStr">
        <is>
          <t xml:space="preserve">TELEFONE </t>
        </is>
      </c>
      <c r="T1055" s="146" t="n">
        <v>15998441088</v>
      </c>
      <c r="U1055" s="262" t="inlineStr">
        <is>
          <t>lEonardolozani.s@gmail.com</t>
        </is>
      </c>
      <c r="V1055" s="63" t="n">
        <v>15998441088</v>
      </c>
      <c r="W1055" s="64" t="n">
        <v>37700</v>
      </c>
      <c r="X1055" s="64" t="inlineStr">
        <is>
          <t>SIM</t>
        </is>
      </c>
      <c r="Y1055" s="295" t="n"/>
      <c r="Z1055" s="246" t="n"/>
    </row>
    <row r="1056" hidden="1" ht="15" customHeight="1" s="490">
      <c r="A1056" s="728" t="n">
        <v>2056</v>
      </c>
      <c r="B1056" s="11" t="inlineStr">
        <is>
          <t>Inativo</t>
        </is>
      </c>
      <c r="C1056" s="728" t="inlineStr">
        <is>
          <t>THAINA VITORIA PAULINO DA SILVA</t>
        </is>
      </c>
      <c r="D1056" s="728" t="inlineStr">
        <is>
          <t>555.978.038-32</t>
        </is>
      </c>
      <c r="E1056" s="116" t="inlineStr">
        <is>
          <t xml:space="preserve"> SMA</t>
        </is>
      </c>
      <c r="F1056" s="389">
        <f>IFERROR(VLOOKUP(QUADRO[[#This Row],[L.ATUAL]],REFERENCIA!A:J,8,FALSE),"")</f>
        <v/>
      </c>
      <c r="G1056" s="116" t="inlineStr">
        <is>
          <t>Vendedor</t>
        </is>
      </c>
      <c r="H1056" s="116" t="inlineStr">
        <is>
          <t>Vendedor</t>
        </is>
      </c>
      <c r="I1056" s="54" t="n">
        <v>45526</v>
      </c>
      <c r="J1056" s="54">
        <f>IFERROR(QUADRO[[#This Row],[ADMISSAO]]+29,"")</f>
        <v/>
      </c>
      <c r="K1056" s="54">
        <f>IFERROR(QUADRO[[#This Row],[EXP.30]]+60,"")</f>
        <v/>
      </c>
      <c r="L1056" s="343" t="inlineStr">
        <is>
          <t>OK</t>
        </is>
      </c>
      <c r="M1056" s="835">
        <f>IFERROR(VLOOKUP(QUADRO[[#This Row],[F. REGISTRO]]&amp;QUADRO[[#This Row],[L.ATUAL]],REFERENCIA!D:E,2,FALSE),IF(QUADRO[[#This Row],[F. REGISTRO]]="Gerente",2500,""))</f>
        <v/>
      </c>
      <c r="N1056" s="83" t="inlineStr">
        <is>
          <t>SANTANDER</t>
        </is>
      </c>
      <c r="O1056" s="116" t="n"/>
      <c r="P1056" s="116" t="n"/>
      <c r="Q1056" s="116" t="n"/>
      <c r="R1056" s="116" t="n"/>
      <c r="S1056" s="147" t="inlineStr">
        <is>
          <t xml:space="preserve">TELEFONE </t>
        </is>
      </c>
      <c r="T1056" s="723" t="n">
        <v>15988027505</v>
      </c>
      <c r="U1056" s="291" t="inlineStr">
        <is>
          <t>thaina.vitoria030306@gmail.com</t>
        </is>
      </c>
      <c r="V1056" s="63" t="n">
        <v>15988027505</v>
      </c>
      <c r="W1056" s="29" t="n">
        <v>38779</v>
      </c>
      <c r="X1056" s="542" t="n"/>
      <c r="Y1056" s="294" t="n"/>
      <c r="Z1056" s="611" t="n"/>
    </row>
    <row r="1057" hidden="1" ht="15" customHeight="1" s="490">
      <c r="A1057" s="728" t="n">
        <v>2057</v>
      </c>
      <c r="B1057" s="11" t="inlineStr">
        <is>
          <t>Inativo</t>
        </is>
      </c>
      <c r="C1057" s="728" t="inlineStr">
        <is>
          <t>ALICE FAILDE CARDOSO FERREIRA</t>
        </is>
      </c>
      <c r="D1057" s="735" t="inlineStr">
        <is>
          <t>414.679.648-24</t>
        </is>
      </c>
      <c r="E1057" s="147" t="n">
        <v>35</v>
      </c>
      <c r="F1057" s="389">
        <f>IFERROR(VLOOKUP(QUADRO[[#This Row],[L.ATUAL]],REFERENCIA!A:J,8,FALSE),"")</f>
        <v/>
      </c>
      <c r="G1057" s="147" t="inlineStr">
        <is>
          <t>Caixa</t>
        </is>
      </c>
      <c r="H1057" s="147" t="inlineStr">
        <is>
          <t>Caixa</t>
        </is>
      </c>
      <c r="I1057" s="83" t="n">
        <v>45527</v>
      </c>
      <c r="J1057" s="83">
        <f>IFERROR(QUADRO[[#This Row],[ADMISSAO]]+29,"")</f>
        <v/>
      </c>
      <c r="K1057" s="83">
        <f>IFERROR(QUADRO[[#This Row],[EXP.30]]+60,"")</f>
        <v/>
      </c>
      <c r="L1057" s="51" t="inlineStr">
        <is>
          <t>PENDENTE</t>
        </is>
      </c>
      <c r="M1057" s="829">
        <f>IFERROR(VLOOKUP(QUADRO[[#This Row],[F. REGISTRO]]&amp;QUADRO[[#This Row],[L.ATUAL]],REFERENCIA!D:E,2,FALSE),IF(QUADRO[[#This Row],[F. REGISTRO]]="Gerente",2500,""))</f>
        <v/>
      </c>
      <c r="N1057" s="83" t="inlineStr">
        <is>
          <t>Santander</t>
        </is>
      </c>
      <c r="O1057" s="147" t="n"/>
      <c r="P1057" s="147" t="n"/>
      <c r="Q1057" s="147" t="n"/>
      <c r="R1057" s="147" t="n"/>
      <c r="S1057" s="147" t="n"/>
      <c r="T1057" s="146" t="n">
        <v>63993035555</v>
      </c>
      <c r="U1057" s="91" t="n"/>
      <c r="V1057" s="292" t="n"/>
      <c r="W1057" s="293" t="n"/>
      <c r="X1057" s="294" t="n"/>
      <c r="Y1057" s="294" t="n"/>
      <c r="Z1057" s="611" t="n"/>
    </row>
    <row r="1058" hidden="1" s="490">
      <c r="A1058" s="116" t="n">
        <v>2052</v>
      </c>
      <c r="B1058" s="194" t="inlineStr">
        <is>
          <t>Inativo</t>
        </is>
      </c>
      <c r="C1058" s="116" t="inlineStr">
        <is>
          <t>BEATRIZ ARAUJO PEREIRA</t>
        </is>
      </c>
      <c r="D1058" s="82" t="inlineStr">
        <is>
          <t xml:space="preserve"> 169.650.677-80</t>
        </is>
      </c>
      <c r="E1058" s="361" t="inlineStr">
        <is>
          <t>ESCRITÓRIO</t>
        </is>
      </c>
      <c r="F1058" s="389">
        <f>IFERROR(VLOOKUP(QUADRO[[#This Row],[L.ATUAL]],REFERENCIA!A:J,8,FALSE),"")</f>
        <v/>
      </c>
      <c r="G1058" s="147" t="inlineStr">
        <is>
          <t>Estagiario</t>
        </is>
      </c>
      <c r="H1058" s="147" t="inlineStr">
        <is>
          <t>Estagiario</t>
        </is>
      </c>
      <c r="I1058" s="83" t="n">
        <v>45518</v>
      </c>
      <c r="J1058" s="83">
        <f>IFERROR(QUADRO[[#This Row],[ADMISSAO]]+29,"")</f>
        <v/>
      </c>
      <c r="K1058" s="83">
        <f>IFERROR(QUADRO[[#This Row],[EXP.30]]+60,"")</f>
        <v/>
      </c>
      <c r="L1058" s="77" t="inlineStr">
        <is>
          <t>OK</t>
        </is>
      </c>
      <c r="M1058" s="845">
        <f>IFERROR(VLOOKUP(QUADRO[[#This Row],[F. REGISTRO]]&amp;QUADRO[[#This Row],[L.ATUAL]],REFERENCIA!D:E,2,FALSE),IF(QUADRO[[#This Row],[F. REGISTRO]]="Gerente",2500,""))</f>
        <v/>
      </c>
      <c r="N1058" s="83" t="inlineStr">
        <is>
          <t>SANTANDER</t>
        </is>
      </c>
      <c r="O1058" s="145" t="n">
        <v>1599</v>
      </c>
      <c r="P1058" s="232" t="inlineStr">
        <is>
          <t>071025491</t>
        </is>
      </c>
      <c r="Q1058" s="147" t="n">
        <v>1</v>
      </c>
      <c r="R1058" s="147" t="inlineStr">
        <is>
          <t>Corrente</t>
        </is>
      </c>
      <c r="S1058" s="389" t="inlineStr">
        <is>
          <t>CPF</t>
        </is>
      </c>
      <c r="T1058" s="146" t="inlineStr">
        <is>
          <t xml:space="preserve"> 169.650.677-80</t>
        </is>
      </c>
      <c r="U1058" s="91" t="n"/>
      <c r="V1058" s="63" t="inlineStr">
        <is>
          <t>(21) 99712-0839</t>
        </is>
      </c>
      <c r="W1058" s="64" t="n">
        <v>39369</v>
      </c>
      <c r="X1058" s="64" t="n"/>
      <c r="Y1058" s="295" t="n"/>
      <c r="Z1058" s="246" t="n"/>
    </row>
    <row r="1059" hidden="1" ht="15" customHeight="1" s="490">
      <c r="A1059" s="728" t="n">
        <v>2059</v>
      </c>
      <c r="B1059" s="11" t="inlineStr">
        <is>
          <t>Inativo</t>
        </is>
      </c>
      <c r="C1059" s="728" t="inlineStr">
        <is>
          <t>JONATAS CAMARGO NASCIMENTO</t>
        </is>
      </c>
      <c r="D1059" s="728" t="inlineStr">
        <is>
          <t>485.476.258-60</t>
        </is>
      </c>
      <c r="E1059" s="116" t="n">
        <v>22</v>
      </c>
      <c r="F1059" s="389">
        <f>IFERROR(VLOOKUP(QUADRO[[#This Row],[L.ATUAL]],REFERENCIA!A:J,8,FALSE),"")</f>
        <v/>
      </c>
      <c r="G1059" s="116" t="inlineStr">
        <is>
          <t>Vendedor</t>
        </is>
      </c>
      <c r="H1059" s="116" t="inlineStr">
        <is>
          <t>Vendedor</t>
        </is>
      </c>
      <c r="I1059" s="54" t="n">
        <v>45527</v>
      </c>
      <c r="J1059" s="54">
        <f>IFERROR(QUADRO[[#This Row],[ADMISSAO]]+29,"")</f>
        <v/>
      </c>
      <c r="K1059" s="54">
        <f>IFERROR(QUADRO[[#This Row],[EXP.30]]+60,"")</f>
        <v/>
      </c>
      <c r="L1059" s="343" t="inlineStr">
        <is>
          <t>OK</t>
        </is>
      </c>
      <c r="M1059" s="835">
        <f>IFERROR(VLOOKUP(QUADRO[[#This Row],[F. REGISTRO]]&amp;QUADRO[[#This Row],[L.ATUAL]],REFERENCIA!D:E,2,FALSE),IF(QUADRO[[#This Row],[F. REGISTRO]]="Gerente",2500,""))</f>
        <v/>
      </c>
      <c r="N1059" s="83" t="inlineStr">
        <is>
          <t>SANTANDER</t>
        </is>
      </c>
      <c r="O1059" s="220" t="inlineStr">
        <is>
          <t>0062</t>
        </is>
      </c>
      <c r="P1059" s="182" t="inlineStr">
        <is>
          <t>71074430</t>
        </is>
      </c>
      <c r="Q1059" s="116" t="n">
        <v>8</v>
      </c>
      <c r="R1059" s="116" t="n"/>
      <c r="S1059" s="147" t="inlineStr">
        <is>
          <t>EMAIL</t>
        </is>
      </c>
      <c r="T1059" s="723" t="inlineStr">
        <is>
          <t>jonataskmargo.2405@gmail.com</t>
        </is>
      </c>
      <c r="U1059" s="291" t="inlineStr">
        <is>
          <t>j.kmargo.2405@gmail.com</t>
        </is>
      </c>
      <c r="V1059" s="540" t="n">
        <v>15997368015</v>
      </c>
      <c r="W1059" s="542" t="n">
        <v>37765</v>
      </c>
      <c r="X1059" s="542" t="n"/>
      <c r="Y1059" s="294" t="n"/>
      <c r="Z1059" s="611" t="n"/>
    </row>
    <row r="1060" hidden="1" ht="15" customHeight="1" s="490">
      <c r="A1060" s="728" t="n">
        <v>2060</v>
      </c>
      <c r="B1060" s="11" t="inlineStr">
        <is>
          <t>Inativo</t>
        </is>
      </c>
      <c r="C1060" s="728" t="inlineStr">
        <is>
          <t>WAGNER GARUTTI JUNIOR</t>
        </is>
      </c>
      <c r="D1060" s="50" t="inlineStr">
        <is>
          <t>547.786.458-50</t>
        </is>
      </c>
      <c r="E1060" s="116" t="n">
        <v>32</v>
      </c>
      <c r="F1060" s="389">
        <f>IFERROR(VLOOKUP(QUADRO[[#This Row],[L.ATUAL]],REFERENCIA!A:J,8,FALSE),"")</f>
        <v/>
      </c>
      <c r="G1060" s="735" t="inlineStr">
        <is>
          <t>Vendedor</t>
        </is>
      </c>
      <c r="H1060" s="735" t="inlineStr">
        <is>
          <t>Vendedor</t>
        </is>
      </c>
      <c r="I1060" s="54" t="n">
        <v>45528</v>
      </c>
      <c r="J1060" s="54">
        <f>IFERROR(QUADRO[[#This Row],[ADMISSAO]]+29,"")</f>
        <v/>
      </c>
      <c r="K1060" s="54">
        <f>IFERROR(QUADRO[[#This Row],[EXP.30]]+60,"")</f>
        <v/>
      </c>
      <c r="L1060" s="343" t="inlineStr">
        <is>
          <t>OK</t>
        </is>
      </c>
      <c r="M1060" s="835">
        <f>IFERROR(VLOOKUP(QUADRO[[#This Row],[F. REGISTRO]]&amp;QUADRO[[#This Row],[L.ATUAL]],REFERENCIA!D:E,2,FALSE),IF(QUADRO[[#This Row],[F. REGISTRO]]="Gerente",2500,""))</f>
        <v/>
      </c>
      <c r="N1060" s="83" t="inlineStr">
        <is>
          <t>SANTANDER</t>
        </is>
      </c>
      <c r="O1060" s="116" t="n">
        <v>1603</v>
      </c>
      <c r="P1060" s="116" t="n">
        <v>71025855</v>
      </c>
      <c r="Q1060" s="116" t="n">
        <v>3</v>
      </c>
      <c r="R1060" s="147" t="inlineStr">
        <is>
          <t>Corrente</t>
        </is>
      </c>
      <c r="S1060" s="147" t="inlineStr">
        <is>
          <t xml:space="preserve">TELEFONE </t>
        </is>
      </c>
      <c r="T1060" s="723" t="n">
        <v>15981012751</v>
      </c>
      <c r="U1060" s="291" t="inlineStr">
        <is>
          <t>wgaruttijunior@gmail.com</t>
        </is>
      </c>
      <c r="V1060" s="350" t="inlineStr">
        <is>
          <t>(15) 98101-2751</t>
        </is>
      </c>
      <c r="W1060" s="351" t="n">
        <v>38664</v>
      </c>
      <c r="X1060" s="542" t="n"/>
      <c r="Y1060" s="294" t="n"/>
      <c r="Z1060" s="611" t="n"/>
    </row>
    <row r="1061" hidden="1" customFormat="1" s="553">
      <c r="A1061" s="116" t="n">
        <v>2055</v>
      </c>
      <c r="B1061" s="194" t="inlineStr">
        <is>
          <t>Inativo</t>
        </is>
      </c>
      <c r="C1061" s="142" t="inlineStr">
        <is>
          <t>EMILLI VITALE RIBEIRO</t>
        </is>
      </c>
      <c r="D1061" s="231" t="inlineStr">
        <is>
          <t>546.266.878.30</t>
        </is>
      </c>
      <c r="E1061" s="361" t="inlineStr">
        <is>
          <t>ESCRITORIO</t>
        </is>
      </c>
      <c r="F1061" s="389">
        <f>IFERROR(VLOOKUP(QUADRO[[#This Row],[L.ATUAL]],REFERENCIA!A:J,8,FALSE),"")</f>
        <v/>
      </c>
      <c r="G1061" s="147" t="inlineStr">
        <is>
          <t>ESTAGIÁRIO</t>
        </is>
      </c>
      <c r="H1061" s="147" t="inlineStr">
        <is>
          <t>ESTAGIÁRIO</t>
        </is>
      </c>
      <c r="I1061" s="83" t="n">
        <v>45523</v>
      </c>
      <c r="J1061" s="83">
        <f>IFERROR(QUADRO[[#This Row],[ADMISSAO]]+29,"")</f>
        <v/>
      </c>
      <c r="K1061" s="83">
        <f>IFERROR(QUADRO[[#This Row],[EXP.30]]+60,"")</f>
        <v/>
      </c>
      <c r="L1061" s="77" t="inlineStr">
        <is>
          <t>OK</t>
        </is>
      </c>
      <c r="M1061" s="845">
        <f>IFERROR(VLOOKUP(QUADRO[[#This Row],[F. REGISTRO]]&amp;QUADRO[[#This Row],[L.ATUAL]],REFERENCIA!D:E,2,FALSE),IF(QUADRO[[#This Row],[F. REGISTRO]]="Gerente",2500,""))</f>
        <v/>
      </c>
      <c r="N1061" s="83" t="inlineStr">
        <is>
          <t>SANTANDER</t>
        </is>
      </c>
      <c r="O1061" s="147" t="n">
        <v>62</v>
      </c>
      <c r="P1061" s="147" t="n">
        <v>71074680</v>
      </c>
      <c r="Q1061" s="147" t="n">
        <v>5</v>
      </c>
      <c r="R1061" s="147" t="inlineStr">
        <is>
          <t>Corrente</t>
        </is>
      </c>
      <c r="S1061" s="147" t="inlineStr">
        <is>
          <t>TELEFONE</t>
        </is>
      </c>
      <c r="T1061" s="63" t="n">
        <v>15988349941</v>
      </c>
      <c r="U1061" s="505" t="inlineStr">
        <is>
          <t>emilliribeirooo@gmail.com</t>
        </is>
      </c>
      <c r="V1061" s="63" t="n">
        <v>15988349941</v>
      </c>
      <c r="W1061" s="64" t="n">
        <v>38943</v>
      </c>
      <c r="X1061" s="64" t="inlineStr">
        <is>
          <t>SIM</t>
        </is>
      </c>
      <c r="Y1061" s="295" t="n"/>
      <c r="Z1061" s="246" t="n"/>
    </row>
    <row r="1062">
      <c r="A1062" s="116" t="n">
        <v>2058</v>
      </c>
      <c r="B1062" s="194" t="inlineStr">
        <is>
          <t>Ativo</t>
        </is>
      </c>
      <c r="C1062" s="147" t="inlineStr">
        <is>
          <t>GUILHERME LIVRAMENTO DA SILVA</t>
        </is>
      </c>
      <c r="D1062" s="126" t="inlineStr">
        <is>
          <t>108.017.089-82</t>
        </is>
      </c>
      <c r="E1062" s="116" t="n">
        <v>36</v>
      </c>
      <c r="F1062" s="389">
        <f>IFERROR(VLOOKUP(QUADRO[[#This Row],[L.ATUAL]],REFERENCIA!A:J,8,FALSE),"")</f>
        <v/>
      </c>
      <c r="G1062" s="116" t="inlineStr">
        <is>
          <t>VENDEDOR</t>
        </is>
      </c>
      <c r="H1062" s="116" t="inlineStr">
        <is>
          <t>VENDEDOR</t>
        </is>
      </c>
      <c r="I1062" s="54" t="n">
        <v>45525</v>
      </c>
      <c r="J1062" s="54">
        <f>IFERROR(QUADRO[[#This Row],[ADMISSAO]]+29,"")</f>
        <v/>
      </c>
      <c r="K1062" s="54">
        <f>IFERROR(QUADRO[[#This Row],[EXP.30]]+60,"")</f>
        <v/>
      </c>
      <c r="L1062" s="77" t="inlineStr">
        <is>
          <t>OK</t>
        </is>
      </c>
      <c r="M1062" s="847">
        <f>IFERROR(VLOOKUP(QUADRO[[#This Row],[F. REGISTRO]]&amp;QUADRO[[#This Row],[L.ATUAL]],REFERENCIA!D:E,2,FALSE),IF(QUADRO[[#This Row],[F. REGISTRO]]="Gerente",2500,""))</f>
        <v/>
      </c>
      <c r="N1062" s="83" t="inlineStr">
        <is>
          <t>SANTANDER</t>
        </is>
      </c>
      <c r="O1062" s="116" t="n">
        <v>2972</v>
      </c>
      <c r="P1062" s="116" t="n">
        <v>1085123</v>
      </c>
      <c r="Q1062" s="116" t="n">
        <v>8</v>
      </c>
      <c r="R1062" s="147" t="inlineStr">
        <is>
          <t>Corrente</t>
        </is>
      </c>
      <c r="S1062" s="389" t="inlineStr">
        <is>
          <t>CPF</t>
        </is>
      </c>
      <c r="T1062" s="723" t="n">
        <v>10801708982</v>
      </c>
      <c r="U1062" s="503" t="inlineStr">
        <is>
          <t>guig0iy8@gmail.com</t>
        </is>
      </c>
      <c r="V1062" s="63" t="n">
        <v>48988010430</v>
      </c>
      <c r="W1062" s="64" t="n">
        <v>36084</v>
      </c>
      <c r="X1062" s="64" t="inlineStr">
        <is>
          <t>SIM</t>
        </is>
      </c>
      <c r="Y1062" s="295" t="n"/>
      <c r="Z1062" s="246" t="n"/>
    </row>
    <row r="1063" customFormat="1" s="553">
      <c r="A1063" s="116" t="n">
        <v>2061</v>
      </c>
      <c r="B1063" s="194" t="inlineStr">
        <is>
          <t>Ativo</t>
        </is>
      </c>
      <c r="C1063" s="147" t="inlineStr">
        <is>
          <t>MARIANA DOS SANTOS GENOVA</t>
        </is>
      </c>
      <c r="D1063" s="126" t="inlineStr">
        <is>
          <t>431.516.148-92</t>
        </is>
      </c>
      <c r="E1063" s="116" t="n">
        <v>10</v>
      </c>
      <c r="F1063" s="389">
        <f>IFERROR(VLOOKUP(QUADRO[[#This Row],[L.ATUAL]],REFERENCIA!A:J,8,FALSE),"")</f>
        <v/>
      </c>
      <c r="G1063" s="116" t="inlineStr">
        <is>
          <t>VENDEDOR</t>
        </is>
      </c>
      <c r="H1063" s="116" t="inlineStr">
        <is>
          <t>VENDEDOR</t>
        </is>
      </c>
      <c r="I1063" s="54" t="n">
        <v>45525</v>
      </c>
      <c r="J1063" s="54">
        <f>IFERROR(QUADRO[[#This Row],[ADMISSAO]]+29,"")</f>
        <v/>
      </c>
      <c r="K1063" s="54">
        <f>IFERROR(QUADRO[[#This Row],[EXP.30]]+60,"")</f>
        <v/>
      </c>
      <c r="L1063" s="77" t="inlineStr">
        <is>
          <t>OK</t>
        </is>
      </c>
      <c r="M1063" s="847">
        <f>IFERROR(VLOOKUP(QUADRO[[#This Row],[F. REGISTRO]]&amp;QUADRO[[#This Row],[L.ATUAL]],REFERENCIA!D:E,2,FALSE),IF(QUADRO[[#This Row],[F. REGISTRO]]="Gerente",2500,""))</f>
        <v/>
      </c>
      <c r="N1063" s="83" t="inlineStr">
        <is>
          <t>SANTANDER</t>
        </is>
      </c>
      <c r="O1063" s="145" t="n">
        <v>1591</v>
      </c>
      <c r="P1063" s="182" t="inlineStr">
        <is>
          <t>01009789</t>
        </is>
      </c>
      <c r="Q1063" s="116" t="n">
        <v>6</v>
      </c>
      <c r="R1063" s="147" t="inlineStr">
        <is>
          <t>Corrente</t>
        </is>
      </c>
      <c r="S1063" s="389" t="inlineStr">
        <is>
          <t>CPF</t>
        </is>
      </c>
      <c r="T1063" s="723" t="inlineStr">
        <is>
          <t>431.516.148-92</t>
        </is>
      </c>
      <c r="U1063" s="503" t="inlineStr">
        <is>
          <t>mah-gc@hotmail.com</t>
        </is>
      </c>
      <c r="V1063" s="63" t="n">
        <v>17997446491</v>
      </c>
      <c r="W1063" s="64" t="n">
        <v>34652</v>
      </c>
      <c r="X1063" s="64" t="inlineStr">
        <is>
          <t>SIM</t>
        </is>
      </c>
      <c r="Y1063" s="295" t="n"/>
      <c r="Z1063" s="246" t="n"/>
    </row>
    <row r="1064" hidden="1" ht="15" customHeight="1" s="490">
      <c r="A1064" s="728" t="n">
        <v>2064</v>
      </c>
      <c r="B1064" s="11" t="inlineStr">
        <is>
          <t>Inativo</t>
        </is>
      </c>
      <c r="C1064" s="347" t="inlineStr">
        <is>
          <t>GABRIEL HENRIQUE SIQUEIRA DOS SANTOS</t>
        </is>
      </c>
      <c r="D1064" s="126" t="inlineStr">
        <is>
          <t>439.248.718-09</t>
        </is>
      </c>
      <c r="E1064" s="735" t="n">
        <v>6</v>
      </c>
      <c r="F1064" s="389">
        <f>IFERROR(VLOOKUP(QUADRO[[#This Row],[L.ATUAL]],REFERENCIA!A:J,8,FALSE),"")</f>
        <v/>
      </c>
      <c r="G1064" s="735" t="inlineStr">
        <is>
          <t>Vendedor</t>
        </is>
      </c>
      <c r="H1064" s="735" t="inlineStr">
        <is>
          <t>Vendedor</t>
        </is>
      </c>
      <c r="I1064" s="54" t="n">
        <v>45536</v>
      </c>
      <c r="J1064" s="54">
        <f>IFERROR(QUADRO[[#This Row],[ADMISSAO]]+29,"")</f>
        <v/>
      </c>
      <c r="K1064" s="54">
        <f>IFERROR(QUADRO[[#This Row],[EXP.30]]+60,"")</f>
        <v/>
      </c>
      <c r="L1064" s="343" t="inlineStr">
        <is>
          <t>OK</t>
        </is>
      </c>
      <c r="M1064" s="835">
        <f>IFERROR(VLOOKUP(QUADRO[[#This Row],[F. REGISTRO]]&amp;QUADRO[[#This Row],[L.ATUAL]],REFERENCIA!D:E,2,FALSE),IF(QUADRO[[#This Row],[F. REGISTRO]]="Gerente",2500,""))</f>
        <v/>
      </c>
      <c r="N1064" s="83" t="inlineStr">
        <is>
          <t>SANTANDER</t>
        </is>
      </c>
      <c r="O1064" s="145" t="n">
        <v>4299</v>
      </c>
      <c r="P1064" s="116" t="n">
        <v>1094418</v>
      </c>
      <c r="Q1064" s="116" t="n">
        <v>9</v>
      </c>
      <c r="R1064" s="116" t="n"/>
      <c r="S1064" s="389" t="inlineStr">
        <is>
          <t>CPF</t>
        </is>
      </c>
      <c r="T1064" s="723" t="n">
        <v>43924871809</v>
      </c>
      <c r="U1064" s="229" t="inlineStr">
        <is>
          <t>Gabriel_siqueira@yahoo.com</t>
        </is>
      </c>
      <c r="V1064" s="279" t="n">
        <v>18997440620</v>
      </c>
      <c r="W1064" s="29" t="n">
        <v>36341</v>
      </c>
      <c r="X1064" s="542" t="n"/>
      <c r="Y1064" s="294" t="n"/>
      <c r="Z1064" s="611" t="n"/>
    </row>
    <row r="1065" hidden="1" ht="15" customHeight="1" s="490">
      <c r="A1065" s="728" t="n">
        <v>2065</v>
      </c>
      <c r="B1065" s="11" t="inlineStr">
        <is>
          <t>Inativo</t>
        </is>
      </c>
      <c r="C1065" s="347" t="inlineStr">
        <is>
          <t>GUSTAVO MIRANDA DOS SANTOS</t>
        </is>
      </c>
      <c r="D1065" s="389" t="inlineStr">
        <is>
          <t>614.383.493-86</t>
        </is>
      </c>
      <c r="E1065" s="735" t="n">
        <v>26</v>
      </c>
      <c r="F1065" s="389">
        <f>IFERROR(VLOOKUP(QUADRO[[#This Row],[L.ATUAL]],REFERENCIA!A:J,8,FALSE),"")</f>
        <v/>
      </c>
      <c r="G1065" s="735" t="inlineStr">
        <is>
          <t>Estoquista</t>
        </is>
      </c>
      <c r="H1065" s="735" t="inlineStr">
        <is>
          <t>Estoquista</t>
        </is>
      </c>
      <c r="I1065" s="54" t="n">
        <v>45536</v>
      </c>
      <c r="J1065" s="54">
        <f>IFERROR(QUADRO[[#This Row],[ADMISSAO]]+29,"")</f>
        <v/>
      </c>
      <c r="K1065" s="54">
        <f>IFERROR(QUADRO[[#This Row],[EXP.30]]+60,"")</f>
        <v/>
      </c>
      <c r="L1065" s="51" t="inlineStr">
        <is>
          <t>PENDENTE</t>
        </is>
      </c>
      <c r="M1065" s="835">
        <f>IFERROR(VLOOKUP(QUADRO[[#This Row],[F. REGISTRO]]&amp;QUADRO[[#This Row],[L.ATUAL]],REFERENCIA!D:E,2,FALSE),IF(QUADRO[[#This Row],[F. REGISTRO]]="Gerente",2500,""))</f>
        <v/>
      </c>
      <c r="N1065" s="54" t="inlineStr">
        <is>
          <t>Santander</t>
        </is>
      </c>
      <c r="O1065" s="145" t="n">
        <v>4177</v>
      </c>
      <c r="P1065" s="116" t="n">
        <v>1097771</v>
      </c>
      <c r="Q1065" s="116" t="n">
        <v>3</v>
      </c>
      <c r="R1065" s="116" t="inlineStr">
        <is>
          <t>CORRENTE</t>
        </is>
      </c>
      <c r="S1065" s="389" t="inlineStr">
        <is>
          <t>CPF</t>
        </is>
      </c>
      <c r="T1065" s="723" t="inlineStr">
        <is>
          <t>614.383.493-86 - Nubank</t>
        </is>
      </c>
      <c r="U1065" s="291" t="inlineStr">
        <is>
          <t>gustavozndls@gmail.com</t>
        </is>
      </c>
      <c r="V1065" s="279" t="inlineStr">
        <is>
          <t>31 992146513</t>
        </is>
      </c>
      <c r="W1065" s="29" t="n">
        <v>38580</v>
      </c>
      <c r="X1065" s="542" t="n"/>
      <c r="Y1065" s="294" t="n"/>
      <c r="Z1065" s="611" t="n"/>
    </row>
    <row r="1066" hidden="1" ht="15" customHeight="1" s="490">
      <c r="A1066" s="728" t="n">
        <v>2066</v>
      </c>
      <c r="B1066" s="11" t="inlineStr">
        <is>
          <t>Inativo</t>
        </is>
      </c>
      <c r="C1066" s="347" t="inlineStr">
        <is>
          <t>CAÍQUE CAMPOS MORAIS</t>
        </is>
      </c>
      <c r="D1066" s="50" t="inlineStr">
        <is>
          <t>444.121.438-30</t>
        </is>
      </c>
      <c r="E1066" s="735" t="n">
        <v>1</v>
      </c>
      <c r="F1066" s="389">
        <f>IFERROR(VLOOKUP(QUADRO[[#This Row],[L.ATUAL]],REFERENCIA!A:J,8,FALSE),"")</f>
        <v/>
      </c>
      <c r="G1066" s="735" t="inlineStr">
        <is>
          <t>Vendedor</t>
        </is>
      </c>
      <c r="H1066" s="735" t="inlineStr">
        <is>
          <t>Vendedor</t>
        </is>
      </c>
      <c r="I1066" s="54" t="n">
        <v>45536</v>
      </c>
      <c r="J1066" s="54">
        <f>IFERROR(QUADRO[[#This Row],[ADMISSAO]]+29,"")</f>
        <v/>
      </c>
      <c r="K1066" s="54">
        <f>IFERROR(QUADRO[[#This Row],[EXP.30]]+60,"")</f>
        <v/>
      </c>
      <c r="L1066" s="343" t="inlineStr">
        <is>
          <t>OK</t>
        </is>
      </c>
      <c r="M1066" s="835">
        <f>IFERROR(VLOOKUP(QUADRO[[#This Row],[F. REGISTRO]]&amp;QUADRO[[#This Row],[L.ATUAL]],REFERENCIA!D:E,2,FALSE),IF(QUADRO[[#This Row],[F. REGISTRO]]="Gerente",2500,""))</f>
        <v/>
      </c>
      <c r="N1066" s="83" t="inlineStr">
        <is>
          <t>SANTANDER</t>
        </is>
      </c>
      <c r="O1066" s="116" t="n"/>
      <c r="P1066" s="116" t="n"/>
      <c r="Q1066" s="116" t="n"/>
      <c r="R1066" s="116" t="n"/>
      <c r="S1066" s="116" t="n"/>
      <c r="T1066" s="723" t="inlineStr">
        <is>
          <t>Pix. 444.121.438-30</t>
        </is>
      </c>
      <c r="U1066" s="291" t="inlineStr">
        <is>
          <t>Caahmoraiis76@gmail.com</t>
        </is>
      </c>
      <c r="V1066" s="674" t="n"/>
      <c r="W1066" s="130" t="n"/>
      <c r="Z1066" s="610" t="n"/>
    </row>
    <row r="1067" hidden="1" ht="15" customHeight="1" s="490">
      <c r="A1067" s="728" t="n">
        <v>2067</v>
      </c>
      <c r="B1067" s="11" t="inlineStr">
        <is>
          <t>Inativo</t>
        </is>
      </c>
      <c r="C1067" s="348" t="inlineStr">
        <is>
          <t>KAROLINY DA SILVA DE OLIVEIRA</t>
        </is>
      </c>
      <c r="D1067" s="389" t="inlineStr">
        <is>
          <t>569.113.388-83</t>
        </is>
      </c>
      <c r="E1067" s="735" t="n">
        <v>1</v>
      </c>
      <c r="F1067" s="389">
        <f>IFERROR(VLOOKUP(QUADRO[[#This Row],[L.ATUAL]],REFERENCIA!A:J,8,FALSE),"")</f>
        <v/>
      </c>
      <c r="G1067" s="735" t="inlineStr">
        <is>
          <t>Caixa</t>
        </is>
      </c>
      <c r="H1067" s="735" t="inlineStr">
        <is>
          <t>Caixa</t>
        </is>
      </c>
      <c r="I1067" s="54" t="n">
        <v>45536</v>
      </c>
      <c r="J1067" s="54">
        <f>IFERROR(QUADRO[[#This Row],[ADMISSAO]]+29,"")</f>
        <v/>
      </c>
      <c r="K1067" s="54">
        <f>IFERROR(QUADRO[[#This Row],[EXP.30]]+60,"")</f>
        <v/>
      </c>
      <c r="L1067" s="343" t="inlineStr">
        <is>
          <t>OK</t>
        </is>
      </c>
      <c r="M1067" s="835">
        <f>IFERROR(VLOOKUP(QUADRO[[#This Row],[F. REGISTRO]]&amp;QUADRO[[#This Row],[L.ATUAL]],REFERENCIA!D:E,2,FALSE),IF(QUADRO[[#This Row],[F. REGISTRO]]="Gerente",2500,""))</f>
        <v/>
      </c>
      <c r="N1067" s="83" t="inlineStr">
        <is>
          <t>SANTANDER</t>
        </is>
      </c>
      <c r="O1067" s="116" t="n"/>
      <c r="P1067" s="116" t="n"/>
      <c r="Q1067" s="116" t="n"/>
      <c r="R1067" s="116" t="n"/>
      <c r="S1067" s="116" t="n"/>
      <c r="T1067" s="723" t="n">
        <v>56911338883</v>
      </c>
      <c r="U1067" s="291" t="inlineStr">
        <is>
          <t>Karolinys650@gmail.com</t>
        </is>
      </c>
      <c r="V1067" s="674" t="n"/>
      <c r="W1067" s="130" t="n"/>
      <c r="Z1067" s="610" t="n"/>
    </row>
    <row r="1068" hidden="1" ht="15" customHeight="1" s="490">
      <c r="A1068" s="728" t="n">
        <v>2068</v>
      </c>
      <c r="B1068" s="11" t="inlineStr">
        <is>
          <t>Inativo</t>
        </is>
      </c>
      <c r="C1068" s="735" t="inlineStr">
        <is>
          <t>ESTEVAO ANGELO SOUZA HERMANDES</t>
        </is>
      </c>
      <c r="D1068" s="126" t="inlineStr">
        <is>
          <t>473.142.088-16</t>
        </is>
      </c>
      <c r="E1068" s="116" t="n">
        <v>21</v>
      </c>
      <c r="F1068" s="389">
        <f>IFERROR(VLOOKUP(QUADRO[[#This Row],[L.ATUAL]],REFERENCIA!A:J,8,FALSE),"")</f>
        <v/>
      </c>
      <c r="G1068" s="116" t="inlineStr">
        <is>
          <t>Vendedor</t>
        </is>
      </c>
      <c r="H1068" s="116" t="inlineStr">
        <is>
          <t>Vendedor</t>
        </is>
      </c>
      <c r="I1068" s="349" t="n">
        <v>45536</v>
      </c>
      <c r="J1068" s="54">
        <f>IFERROR(QUADRO[[#This Row],[ADMISSAO]]+29,"")</f>
        <v/>
      </c>
      <c r="K1068" s="54">
        <f>IFERROR(QUADRO[[#This Row],[EXP.30]]+60,"")</f>
        <v/>
      </c>
      <c r="L1068" s="343" t="inlineStr">
        <is>
          <t>OK</t>
        </is>
      </c>
      <c r="M1068" s="835">
        <f>IFERROR(VLOOKUP(QUADRO[[#This Row],[F. REGISTRO]]&amp;QUADRO[[#This Row],[L.ATUAL]],REFERENCIA!D:E,2,FALSE),IF(QUADRO[[#This Row],[F. REGISTRO]]="Gerente",2500,""))</f>
        <v/>
      </c>
      <c r="N1068" s="83" t="inlineStr">
        <is>
          <t>SANTANDER</t>
        </is>
      </c>
      <c r="O1068" s="220" t="inlineStr">
        <is>
          <t>0061</t>
        </is>
      </c>
      <c r="P1068" s="182" t="inlineStr">
        <is>
          <t>01046857</t>
        </is>
      </c>
      <c r="Q1068" s="116" t="n">
        <v>8</v>
      </c>
      <c r="R1068" s="116" t="n"/>
      <c r="S1068" s="147" t="inlineStr">
        <is>
          <t xml:space="preserve">TELEFONE </t>
        </is>
      </c>
      <c r="T1068" s="723" t="n">
        <v>18988276346</v>
      </c>
      <c r="U1068" s="291" t="inlineStr">
        <is>
          <t>estevao.hernandes021@gmail.com</t>
        </is>
      </c>
      <c r="V1068" s="333" t="n">
        <v>18988276346</v>
      </c>
      <c r="W1068" s="334" t="n">
        <v>36590</v>
      </c>
      <c r="X1068" s="305" t="n"/>
      <c r="Z1068" s="610" t="n"/>
    </row>
    <row r="1069" customFormat="1" s="556">
      <c r="A1069" s="424" t="n">
        <v>2062</v>
      </c>
      <c r="B1069" s="554" t="inlineStr">
        <is>
          <t>Ativo</t>
        </is>
      </c>
      <c r="C1069" s="424" t="inlineStr">
        <is>
          <t>VITORIA EMANUELLE TESTAE BEZERRA</t>
        </is>
      </c>
      <c r="D1069" s="558" t="inlineStr">
        <is>
          <t>545.779.038-06</t>
        </is>
      </c>
      <c r="E1069" s="424" t="n">
        <v>27</v>
      </c>
      <c r="F1069" s="389">
        <f>IFERROR(VLOOKUP(QUADRO[[#This Row],[L.ATUAL]],REFERENCIA!A:J,8,FALSE),"")</f>
        <v/>
      </c>
      <c r="G1069" s="424" t="inlineStr">
        <is>
          <t>VENDEDOR</t>
        </is>
      </c>
      <c r="H1069" s="424" t="inlineStr">
        <is>
          <t>VENDEDOR</t>
        </is>
      </c>
      <c r="I1069" s="406" t="n">
        <v>45526</v>
      </c>
      <c r="J1069" s="406">
        <f>IFERROR(QUADRO[[#This Row],[ADMISSAO]]+29,"")</f>
        <v/>
      </c>
      <c r="K1069" s="406">
        <f>IFERROR(QUADRO[[#This Row],[EXP.30]]+60,"")</f>
        <v/>
      </c>
      <c r="L1069" s="343" t="inlineStr">
        <is>
          <t>OK</t>
        </is>
      </c>
      <c r="M1069" s="827">
        <f>IFERROR(VLOOKUP(QUADRO[[#This Row],[F. REGISTRO]]&amp;QUADRO[[#This Row],[L.ATUAL]],REFERENCIA!D:E,2,FALSE),IF(QUADRO[[#This Row],[F. REGISTRO]]="Gerente",2500,""))</f>
        <v/>
      </c>
      <c r="N1069" s="406" t="inlineStr">
        <is>
          <t>SANTANDER</t>
        </is>
      </c>
      <c r="O1069" s="424" t="n">
        <v>979</v>
      </c>
      <c r="P1069" s="424" t="n">
        <v>24272</v>
      </c>
      <c r="Q1069" s="424" t="n">
        <v>7</v>
      </c>
      <c r="R1069" s="424" t="inlineStr">
        <is>
          <t>Corrente</t>
        </is>
      </c>
      <c r="S1069" s="723" t="inlineStr">
        <is>
          <t xml:space="preserve">TELEFONE </t>
        </is>
      </c>
      <c r="T1069" s="723" t="n">
        <v>16997136367</v>
      </c>
      <c r="U1069" s="560" t="inlineStr">
        <is>
          <t>vitoriaEmanuEllE795@gmail.com</t>
        </is>
      </c>
      <c r="V1069" s="603" t="inlineStr">
        <is>
          <t>(16) 997136367</t>
        </is>
      </c>
      <c r="W1069" s="604" t="n">
        <v>38632</v>
      </c>
      <c r="X1069" s="604" t="inlineStr">
        <is>
          <t>SIM</t>
        </is>
      </c>
      <c r="Y1069" s="413" t="n"/>
      <c r="Z1069" s="412" t="n"/>
    </row>
    <row r="1070" hidden="1" ht="15" customHeight="1" s="490">
      <c r="A1070" s="728" t="n">
        <v>2070</v>
      </c>
      <c r="B1070" s="11" t="inlineStr">
        <is>
          <t>Inativo</t>
        </is>
      </c>
      <c r="C1070" s="347" t="inlineStr">
        <is>
          <t>VICTOR HUGO PEREIRA COBELLO VAZ DE BARROS</t>
        </is>
      </c>
      <c r="D1070" s="389" t="inlineStr">
        <is>
          <t>496.589.398-05</t>
        </is>
      </c>
      <c r="E1070" s="735" t="n">
        <v>37</v>
      </c>
      <c r="F1070" s="389">
        <f>IFERROR(VLOOKUP(QUADRO[[#This Row],[L.ATUAL]],REFERENCIA!A:J,8,FALSE),"")</f>
        <v/>
      </c>
      <c r="G1070" s="735" t="inlineStr">
        <is>
          <t>Vendedor</t>
        </is>
      </c>
      <c r="H1070" s="735" t="inlineStr">
        <is>
          <t>Vendedor</t>
        </is>
      </c>
      <c r="I1070" s="54" t="n">
        <v>45536</v>
      </c>
      <c r="J1070" s="54">
        <f>IFERROR(QUADRO[[#This Row],[ADMISSAO]]+29,"")</f>
        <v/>
      </c>
      <c r="K1070" s="54">
        <f>IFERROR(QUADRO[[#This Row],[EXP.30]]+60,"")</f>
        <v/>
      </c>
      <c r="L1070" s="343" t="inlineStr">
        <is>
          <t>OK</t>
        </is>
      </c>
      <c r="M1070" s="835">
        <f>IFERROR(VLOOKUP(QUADRO[[#This Row],[F. REGISTRO]]&amp;QUADRO[[#This Row],[L.ATUAL]],REFERENCIA!D:E,2,FALSE),IF(QUADRO[[#This Row],[F. REGISTRO]]="Gerente",2500,""))</f>
        <v/>
      </c>
      <c r="N1070" s="83" t="inlineStr">
        <is>
          <t>SANTANDER</t>
        </is>
      </c>
      <c r="O1070" s="116" t="n">
        <v>4087</v>
      </c>
      <c r="P1070" s="182" t="inlineStr">
        <is>
          <t>01028001</t>
        </is>
      </c>
      <c r="Q1070" s="116" t="n">
        <v>7</v>
      </c>
      <c r="R1070" s="147" t="inlineStr">
        <is>
          <t>Corrente</t>
        </is>
      </c>
      <c r="S1070" s="389" t="inlineStr">
        <is>
          <t xml:space="preserve">TELEFONE </t>
        </is>
      </c>
      <c r="T1070" s="723" t="n">
        <v>11955594883</v>
      </c>
      <c r="U1070" s="291" t="inlineStr">
        <is>
          <t>vi.hugopcbarros1985@gmail.com</t>
        </is>
      </c>
      <c r="V1070" s="350" t="n">
        <v>11955594883</v>
      </c>
      <c r="W1070" s="351" t="n">
        <v>38355</v>
      </c>
      <c r="X1070" s="542" t="n"/>
      <c r="Y1070" s="294" t="n"/>
      <c r="Z1070" s="611" t="n"/>
    </row>
    <row r="1071" hidden="1" ht="15" customHeight="1" s="490">
      <c r="A1071" s="728" t="n">
        <v>2071</v>
      </c>
      <c r="B1071" s="11" t="inlineStr">
        <is>
          <t>Inativo</t>
        </is>
      </c>
      <c r="C1071" s="728" t="inlineStr">
        <is>
          <t>THALYSSA SCHULTZE BRANDÃO DA SILVA</t>
        </is>
      </c>
      <c r="D1071" s="82" t="n">
        <v>45980389857</v>
      </c>
      <c r="E1071" s="147" t="n">
        <v>32</v>
      </c>
      <c r="F1071" s="389">
        <f>IFERROR(VLOOKUP(QUADRO[[#This Row],[L.ATUAL]],REFERENCIA!A:J,8,FALSE),"")</f>
        <v/>
      </c>
      <c r="G1071" s="147" t="inlineStr">
        <is>
          <t>CAIXA</t>
        </is>
      </c>
      <c r="H1071" s="147" t="inlineStr">
        <is>
          <t>CAIXA</t>
        </is>
      </c>
      <c r="I1071" s="83" t="n">
        <v>45537</v>
      </c>
      <c r="J1071" s="83">
        <f>IFERROR(QUADRO[[#This Row],[ADMISSAO]]+29,"")</f>
        <v/>
      </c>
      <c r="K1071" s="83">
        <f>IFERROR(QUADRO[[#This Row],[EXP.30]]+60,"")</f>
        <v/>
      </c>
      <c r="L1071" s="77" t="inlineStr">
        <is>
          <t>OK</t>
        </is>
      </c>
      <c r="M1071" s="829">
        <f>IFERROR(VLOOKUP(QUADRO[[#This Row],[F. REGISTRO]]&amp;QUADRO[[#This Row],[L.ATUAL]],REFERENCIA!D:E,2,FALSE),IF(QUADRO[[#This Row],[F. REGISTRO]]="Gerente",2500,""))</f>
        <v/>
      </c>
      <c r="N1071" s="83" t="n"/>
      <c r="O1071" s="232" t="inlineStr">
        <is>
          <t>0062</t>
        </is>
      </c>
      <c r="P1071" s="232" t="inlineStr">
        <is>
          <t>02045542</t>
        </is>
      </c>
      <c r="Q1071" s="147" t="n">
        <v>0</v>
      </c>
      <c r="R1071" s="147" t="n"/>
      <c r="S1071" s="389" t="inlineStr">
        <is>
          <t>CPF</t>
        </is>
      </c>
      <c r="T1071" s="146" t="n">
        <v>45980389857</v>
      </c>
      <c r="U1071" s="151" t="inlineStr">
        <is>
          <t>silvathalyssa0@gmail.com</t>
        </is>
      </c>
      <c r="V1071" s="63" t="inlineStr">
        <is>
          <t>(15) 99694-5935</t>
        </is>
      </c>
      <c r="W1071" s="64" t="n">
        <v>38510</v>
      </c>
      <c r="X1071" s="64" t="n"/>
      <c r="Y1071" s="295" t="n"/>
      <c r="Z1071" s="611" t="n">
        <v>45657</v>
      </c>
    </row>
    <row r="1072" hidden="1" ht="15" customHeight="1" s="490">
      <c r="A1072" s="728" t="n">
        <v>2072</v>
      </c>
      <c r="B1072" s="11" t="inlineStr">
        <is>
          <t>Inativo</t>
        </is>
      </c>
      <c r="C1072" s="352" t="inlineStr">
        <is>
          <t>THAINÁ PAULINO DE LIMA OLIVEIRA</t>
        </is>
      </c>
      <c r="D1072" s="389" t="inlineStr">
        <is>
          <t>554.870.038-31</t>
        </is>
      </c>
      <c r="E1072" s="735" t="n">
        <v>13</v>
      </c>
      <c r="F1072" s="389">
        <f>IFERROR(VLOOKUP(QUADRO[[#This Row],[L.ATUAL]],REFERENCIA!A:J,8,FALSE),"")</f>
        <v/>
      </c>
      <c r="G1072" s="735" t="inlineStr">
        <is>
          <t>Caixa</t>
        </is>
      </c>
      <c r="H1072" s="735" t="inlineStr">
        <is>
          <t>Caixa</t>
        </is>
      </c>
      <c r="I1072" s="54" t="n">
        <v>45538</v>
      </c>
      <c r="J1072" s="54">
        <f>IFERROR(QUADRO[[#This Row],[ADMISSAO]]+29,"")</f>
        <v/>
      </c>
      <c r="K1072" s="54">
        <f>IFERROR(QUADRO[[#This Row],[EXP.30]]+60,"")</f>
        <v/>
      </c>
      <c r="L1072" s="118" t="inlineStr">
        <is>
          <t>OK</t>
        </is>
      </c>
      <c r="M1072" s="835">
        <f>IFERROR(VLOOKUP(QUADRO[[#This Row],[F. REGISTRO]]&amp;QUADRO[[#This Row],[L.ATUAL]],REFERENCIA!D:E,2,FALSE),IF(QUADRO[[#This Row],[F. REGISTRO]]="Gerente",2500,""))</f>
        <v/>
      </c>
      <c r="N1072" s="83" t="inlineStr">
        <is>
          <t>SANTANDER</t>
        </is>
      </c>
      <c r="O1072" s="145" t="n">
        <v>1603</v>
      </c>
      <c r="P1072" s="182" t="inlineStr">
        <is>
          <t>01030858</t>
        </is>
      </c>
      <c r="Q1072" s="116" t="n">
        <v>9</v>
      </c>
      <c r="R1072" s="147" t="inlineStr">
        <is>
          <t>Corrente</t>
        </is>
      </c>
      <c r="S1072" s="389" t="inlineStr">
        <is>
          <t>CPF</t>
        </is>
      </c>
      <c r="T1072" s="723" t="n">
        <v>55487003831</v>
      </c>
      <c r="U1072" s="291" t="inlineStr">
        <is>
          <t>Oliveira.taay64@gmail.com</t>
        </is>
      </c>
      <c r="V1072" s="24" t="n">
        <v>15988033763</v>
      </c>
      <c r="W1072" s="72" t="n">
        <v>37855</v>
      </c>
      <c r="X1072" s="305" t="n"/>
      <c r="Z1072" s="610" t="n"/>
    </row>
    <row r="1073" hidden="1" ht="15.75" customFormat="1" customHeight="1" s="556">
      <c r="A1073" s="424" t="n">
        <v>2063</v>
      </c>
      <c r="B1073" s="554" t="inlineStr">
        <is>
          <t>Inativo</t>
        </is>
      </c>
      <c r="C1073" s="424" t="inlineStr">
        <is>
          <t>HENRIQUE MUNHOZ SILVA</t>
        </is>
      </c>
      <c r="D1073" s="558" t="inlineStr">
        <is>
          <t>520.172.708-57</t>
        </is>
      </c>
      <c r="E1073" s="424" t="n">
        <v>40</v>
      </c>
      <c r="F1073" s="389">
        <f>IFERROR(VLOOKUP(QUADRO[[#This Row],[L.ATUAL]],REFERENCIA!A:J,8,FALSE),"")</f>
        <v/>
      </c>
      <c r="G1073" s="424" t="inlineStr">
        <is>
          <t>Vendedor</t>
        </is>
      </c>
      <c r="H1073" s="424" t="inlineStr">
        <is>
          <t>Vendedor</t>
        </is>
      </c>
      <c r="I1073" s="406" t="n">
        <v>45528</v>
      </c>
      <c r="J1073" s="406">
        <f>IFERROR(QUADRO[[#This Row],[ADMISSAO]]+29,"")</f>
        <v/>
      </c>
      <c r="K1073" s="406">
        <f>IFERROR(QUADRO[[#This Row],[EXP.30]]+60,"")</f>
        <v/>
      </c>
      <c r="L1073" s="343" t="inlineStr">
        <is>
          <t>OK</t>
        </is>
      </c>
      <c r="M1073" s="827">
        <f>IFERROR(VLOOKUP(QUADRO[[#This Row],[F. REGISTRO]]&amp;QUADRO[[#This Row],[L.ATUAL]],REFERENCIA!D:E,2,FALSE),IF(QUADRO[[#This Row],[F. REGISTRO]]="Gerente",2500,""))</f>
        <v/>
      </c>
      <c r="N1073" s="406" t="inlineStr">
        <is>
          <t>SANTANDER</t>
        </is>
      </c>
      <c r="O1073" s="594" t="inlineStr">
        <is>
          <t xml:space="preserve"> 0033</t>
        </is>
      </c>
      <c r="P1073" s="424" t="n">
        <v>2010027</v>
      </c>
      <c r="Q1073" s="424" t="n">
        <v>6</v>
      </c>
      <c r="R1073" s="424" t="inlineStr">
        <is>
          <t>Corrente</t>
        </is>
      </c>
      <c r="S1073" s="723" t="inlineStr">
        <is>
          <t>CPF</t>
        </is>
      </c>
      <c r="T1073" s="723" t="n">
        <v>52017270857</v>
      </c>
      <c r="U1073" s="560" t="inlineStr">
        <is>
          <t>henriquemunhoz1419@gmail.com</t>
        </is>
      </c>
      <c r="V1073" s="411" t="n">
        <v>18988221052</v>
      </c>
      <c r="W1073" s="412" t="n">
        <v>38665</v>
      </c>
      <c r="X1073" s="412" t="inlineStr">
        <is>
          <t>SIM</t>
        </is>
      </c>
      <c r="Y1073" s="413" t="n"/>
      <c r="Z1073" s="412" t="n"/>
    </row>
    <row r="1074" customFormat="1" s="556">
      <c r="A1074" s="424" t="n">
        <v>2069</v>
      </c>
      <c r="B1074" s="554" t="inlineStr">
        <is>
          <t>Ativo</t>
        </is>
      </c>
      <c r="C1074" s="424" t="inlineStr">
        <is>
          <t>PEDRO HENRIQUE CORREA LIMA</t>
        </is>
      </c>
      <c r="D1074" s="558" t="inlineStr">
        <is>
          <t>060.054.961-58</t>
        </is>
      </c>
      <c r="E1074" s="424" t="n">
        <v>29</v>
      </c>
      <c r="F1074" s="389">
        <f>IFERROR(VLOOKUP(QUADRO[[#This Row],[L.ATUAL]],REFERENCIA!A:J,8,FALSE),"")</f>
        <v/>
      </c>
      <c r="G1074" s="424" t="inlineStr">
        <is>
          <t>VENDEDOR</t>
        </is>
      </c>
      <c r="H1074" s="424" t="inlineStr">
        <is>
          <t>VENDEDOR</t>
        </is>
      </c>
      <c r="I1074" s="582" t="n">
        <v>45528</v>
      </c>
      <c r="J1074" s="406">
        <f>IFERROR(QUADRO[[#This Row],[ADMISSAO]]+29,"")</f>
        <v/>
      </c>
      <c r="K1074" s="406">
        <f>IFERROR(QUADRO[[#This Row],[EXP.30]]+60,"")</f>
        <v/>
      </c>
      <c r="L1074" s="343" t="inlineStr">
        <is>
          <t>OK</t>
        </is>
      </c>
      <c r="M1074" s="827">
        <f>IFERROR(VLOOKUP(QUADRO[[#This Row],[F. REGISTRO]]&amp;QUADRO[[#This Row],[L.ATUAL]],REFERENCIA!D:E,2,FALSE),IF(QUADRO[[#This Row],[F. REGISTRO]]="Gerente",2500,""))</f>
        <v/>
      </c>
      <c r="N1074" s="406" t="inlineStr">
        <is>
          <t>SANTANDER</t>
        </is>
      </c>
      <c r="O1074" s="424" t="n">
        <v>3337</v>
      </c>
      <c r="P1074" s="408" t="inlineStr">
        <is>
          <t>02025225</t>
        </is>
      </c>
      <c r="Q1074" s="424" t="n">
        <v>4</v>
      </c>
      <c r="R1074" s="424" t="inlineStr">
        <is>
          <t>Corrente</t>
        </is>
      </c>
      <c r="S1074" s="424" t="inlineStr">
        <is>
          <t xml:space="preserve">TELEFONE </t>
        </is>
      </c>
      <c r="T1074" s="723" t="n">
        <v>12992552468</v>
      </c>
      <c r="U1074" s="560" t="inlineStr">
        <is>
          <t>httpEEdroo@gmail.com</t>
        </is>
      </c>
      <c r="V1074" s="411" t="n">
        <v>12992552468</v>
      </c>
      <c r="W1074" s="412" t="n">
        <v>34851</v>
      </c>
      <c r="X1074" s="412" t="inlineStr">
        <is>
          <t>NAO</t>
        </is>
      </c>
      <c r="Y1074" s="413" t="n"/>
      <c r="Z1074" s="412" t="n"/>
    </row>
    <row r="1075" hidden="1" ht="15" customHeight="1" s="490">
      <c r="A1075" s="728" t="n">
        <v>2075</v>
      </c>
      <c r="B1075" s="11" t="inlineStr">
        <is>
          <t>Inativo</t>
        </is>
      </c>
      <c r="C1075" s="728" t="inlineStr">
        <is>
          <t>SERGIO MURILO SANTOS COSTA</t>
        </is>
      </c>
      <c r="D1075" s="82" t="n">
        <v>53452027880</v>
      </c>
      <c r="E1075" s="147" t="n">
        <v>2</v>
      </c>
      <c r="F1075" s="389">
        <f>IFERROR(VLOOKUP(QUADRO[[#This Row],[L.ATUAL]],REFERENCIA!A:J,8,FALSE),"")</f>
        <v/>
      </c>
      <c r="G1075" s="147" t="inlineStr">
        <is>
          <t>VENDEDOR</t>
        </is>
      </c>
      <c r="H1075" s="147" t="inlineStr">
        <is>
          <t>VENDEDOR</t>
        </is>
      </c>
      <c r="I1075" s="83" t="n">
        <v>45540</v>
      </c>
      <c r="J1075" s="83">
        <f>IFERROR(QUADRO[[#This Row],[ADMISSAO]]+29,"")</f>
        <v/>
      </c>
      <c r="K1075" s="83">
        <f>IFERROR(QUADRO[[#This Row],[EXP.30]]+60,"")</f>
        <v/>
      </c>
      <c r="L1075" s="77" t="inlineStr">
        <is>
          <t>OK</t>
        </is>
      </c>
      <c r="M1075" s="829">
        <f>IFERROR(VLOOKUP(QUADRO[[#This Row],[F. REGISTRO]]&amp;QUADRO[[#This Row],[L.ATUAL]],REFERENCIA!D:E,2,FALSE),IF(QUADRO[[#This Row],[F. REGISTRO]]="Gerente",2500,""))</f>
        <v/>
      </c>
      <c r="N1075" s="83" t="inlineStr">
        <is>
          <t>SANTANDER</t>
        </is>
      </c>
      <c r="O1075" s="145" t="n">
        <v>1603</v>
      </c>
      <c r="P1075" s="232" t="inlineStr">
        <is>
          <t>01043960</t>
        </is>
      </c>
      <c r="Q1075" s="147" t="n">
        <v>1</v>
      </c>
      <c r="R1075" s="147" t="inlineStr">
        <is>
          <t>Corrente</t>
        </is>
      </c>
      <c r="S1075" s="389" t="inlineStr">
        <is>
          <t>CHAVE ALEATÓRIA</t>
        </is>
      </c>
      <c r="T1075" s="146" t="inlineStr">
        <is>
          <t>1ce1bab4-70db-414f-a3e7-bef8dcf1ea2b</t>
        </is>
      </c>
      <c r="U1075" s="151" t="inlineStr">
        <is>
          <t>smuriloscosta@gmail.com</t>
        </is>
      </c>
      <c r="V1075" s="24" t="inlineStr">
        <is>
          <t>15 996163658</t>
        </is>
      </c>
      <c r="W1075" s="668" t="n">
        <v>38539</v>
      </c>
      <c r="X1075" s="668" t="n"/>
      <c r="Y1075" s="26" t="n"/>
      <c r="Z1075" s="611" t="n"/>
    </row>
    <row r="1076" hidden="1" s="490">
      <c r="A1076" s="116" t="n">
        <v>2073</v>
      </c>
      <c r="B1076" s="194" t="inlineStr">
        <is>
          <t>Inativo</t>
        </is>
      </c>
      <c r="C1076" s="341" t="inlineStr">
        <is>
          <t>DANIELE TAVARES VASCONCELOS</t>
        </is>
      </c>
      <c r="D1076" s="126" t="inlineStr">
        <is>
          <t>055.660.631-01</t>
        </is>
      </c>
      <c r="E1076" s="736" t="n">
        <v>35</v>
      </c>
      <c r="F1076" s="389">
        <f>IFERROR(VLOOKUP(QUADRO[[#This Row],[L.ATUAL]],REFERENCIA!A:J,8,FALSE),"")</f>
        <v/>
      </c>
      <c r="G1076" s="736" t="inlineStr">
        <is>
          <t>Vendedor</t>
        </is>
      </c>
      <c r="H1076" s="736" t="inlineStr">
        <is>
          <t>Vendedor</t>
        </is>
      </c>
      <c r="I1076" s="54" t="n">
        <v>45536</v>
      </c>
      <c r="J1076" s="54">
        <f>IFERROR(QUADRO[[#This Row],[ADMISSAO]]+29,"")</f>
        <v/>
      </c>
      <c r="K1076" s="54">
        <f>IFERROR(QUADRO[[#This Row],[EXP.30]]+60,"")</f>
        <v/>
      </c>
      <c r="L1076" s="77" t="inlineStr">
        <is>
          <t>OK</t>
        </is>
      </c>
      <c r="M1076" s="847">
        <f>IFERROR(VLOOKUP(QUADRO[[#This Row],[F. REGISTRO]]&amp;QUADRO[[#This Row],[L.ATUAL]],REFERENCIA!D:E,2,FALSE),IF(QUADRO[[#This Row],[F. REGISTRO]]="Gerente",2500,""))</f>
        <v/>
      </c>
      <c r="N1076" s="83" t="inlineStr">
        <is>
          <t>SANTANDER</t>
        </is>
      </c>
      <c r="O1076" s="116" t="n">
        <v>3932</v>
      </c>
      <c r="P1076" s="116" t="n">
        <v>2052625</v>
      </c>
      <c r="Q1076" s="116" t="n">
        <v>5</v>
      </c>
      <c r="R1076" s="147" t="inlineStr">
        <is>
          <t>Corrente</t>
        </is>
      </c>
      <c r="S1076" s="389" t="inlineStr">
        <is>
          <t>EMAIL</t>
        </is>
      </c>
      <c r="T1076" s="121" t="inlineStr">
        <is>
          <t>vasconcelosdanizinha05@gmail.com</t>
        </is>
      </c>
      <c r="U1076" s="503" t="inlineStr">
        <is>
          <t>danieletavaresvasconcelos@gmail.com</t>
        </is>
      </c>
      <c r="V1076" s="63" t="inlineStr">
        <is>
          <t xml:space="preserve">(63)98115-7349 </t>
        </is>
      </c>
      <c r="W1076" s="64" t="n">
        <v>35109</v>
      </c>
      <c r="X1076" s="64" t="inlineStr">
        <is>
          <t>NÃO</t>
        </is>
      </c>
      <c r="Y1076" s="295" t="n"/>
      <c r="Z1076" s="246" t="n"/>
    </row>
    <row r="1077" hidden="1" customFormat="1" s="556">
      <c r="A1077" s="424" t="n">
        <v>2074</v>
      </c>
      <c r="B1077" s="554" t="inlineStr">
        <is>
          <t>Inativo</t>
        </is>
      </c>
      <c r="C1077" s="595" t="inlineStr">
        <is>
          <t>ANDRELY SOARES CYPRIANO</t>
        </is>
      </c>
      <c r="D1077" s="558" t="inlineStr">
        <is>
          <t>070.268.433-38</t>
        </is>
      </c>
      <c r="E1077" s="737" t="n">
        <v>20</v>
      </c>
      <c r="F1077" s="389">
        <f>IFERROR(VLOOKUP(QUADRO[[#This Row],[L.ATUAL]],REFERENCIA!A:J,8,FALSE),"")</f>
        <v/>
      </c>
      <c r="G1077" s="737" t="inlineStr">
        <is>
          <t>Caixa</t>
        </is>
      </c>
      <c r="H1077" s="737" t="inlineStr">
        <is>
          <t>Caixa</t>
        </is>
      </c>
      <c r="I1077" s="406" t="n">
        <v>45536</v>
      </c>
      <c r="J1077" s="406">
        <f>IFERROR(QUADRO[[#This Row],[ADMISSAO]]+29,"")</f>
        <v/>
      </c>
      <c r="K1077" s="406">
        <f>IFERROR(QUADRO[[#This Row],[EXP.30]]+60,"")</f>
        <v/>
      </c>
      <c r="L1077" s="343" t="inlineStr">
        <is>
          <t>OK</t>
        </is>
      </c>
      <c r="M1077" s="827">
        <f>IFERROR(VLOOKUP(QUADRO[[#This Row],[F. REGISTRO]]&amp;QUADRO[[#This Row],[L.ATUAL]],REFERENCIA!D:E,2,FALSE),IF(QUADRO[[#This Row],[F. REGISTRO]]="Gerente",2500,""))</f>
        <v/>
      </c>
      <c r="N1077" s="406" t="inlineStr">
        <is>
          <t>SANTANDER</t>
        </is>
      </c>
      <c r="O1077" s="424" t="n">
        <v>2441</v>
      </c>
      <c r="P1077" s="408" t="inlineStr">
        <is>
          <t>01004711</t>
        </is>
      </c>
      <c r="Q1077" s="424" t="n">
        <v>7</v>
      </c>
      <c r="R1077" s="424" t="inlineStr">
        <is>
          <t>Corrente</t>
        </is>
      </c>
      <c r="S1077" s="424" t="inlineStr">
        <is>
          <t xml:space="preserve">TELEFONE </t>
        </is>
      </c>
      <c r="T1077" s="723" t="n">
        <v>19983430675</v>
      </c>
      <c r="U1077" s="560" t="inlineStr">
        <is>
          <t>andrelysoares30@gmail.com</t>
        </is>
      </c>
      <c r="V1077" s="596" t="n">
        <v>19983430675</v>
      </c>
      <c r="W1077" s="589" t="n">
        <v>35405</v>
      </c>
      <c r="X1077" s="589" t="inlineStr">
        <is>
          <t>SIM</t>
        </is>
      </c>
      <c r="Y1077" s="413" t="n"/>
      <c r="Z1077" s="412" t="n"/>
    </row>
    <row r="1078" hidden="1" ht="15" customHeight="1" s="490">
      <c r="A1078" s="728" t="n">
        <v>2078</v>
      </c>
      <c r="B1078" s="11" t="inlineStr">
        <is>
          <t>Inativo</t>
        </is>
      </c>
      <c r="C1078" s="219" t="inlineStr">
        <is>
          <t>JOAO PEDRO SILVA DO NASCIMENTO</t>
        </is>
      </c>
      <c r="D1078" s="82" t="n">
        <v>52800043830</v>
      </c>
      <c r="E1078" s="147" t="n">
        <v>15</v>
      </c>
      <c r="F1078" s="389">
        <f>IFERROR(VLOOKUP(QUADRO[[#This Row],[L.ATUAL]],REFERENCIA!A:J,8,FALSE),"")</f>
        <v/>
      </c>
      <c r="G1078" s="147" t="inlineStr">
        <is>
          <t>VENDEDOR</t>
        </is>
      </c>
      <c r="H1078" s="147" t="inlineStr">
        <is>
          <t>VENDEDOR</t>
        </is>
      </c>
      <c r="I1078" s="83" t="n">
        <v>45541</v>
      </c>
      <c r="J1078" s="83">
        <f>IFERROR(QUADRO[[#This Row],[ADMISSAO]]+29,"")</f>
        <v/>
      </c>
      <c r="K1078" s="83">
        <f>IFERROR(QUADRO[[#This Row],[EXP.30]]+60,"")</f>
        <v/>
      </c>
      <c r="L1078" s="77" t="inlineStr">
        <is>
          <t>ASSINAR</t>
        </is>
      </c>
      <c r="M1078" s="829">
        <f>IFERROR(VLOOKUP(QUADRO[[#This Row],[F. REGISTRO]]&amp;QUADRO[[#This Row],[L.ATUAL]],REFERENCIA!D:E,2,FALSE),IF(QUADRO[[#This Row],[F. REGISTRO]]="Gerente",2500,""))</f>
        <v/>
      </c>
      <c r="N1078" s="83" t="inlineStr">
        <is>
          <t>SANTANDER</t>
        </is>
      </c>
      <c r="O1078" s="147" t="n">
        <v>487</v>
      </c>
      <c r="P1078" s="147" t="n">
        <v>1028062</v>
      </c>
      <c r="Q1078" s="147" t="n">
        <v>2</v>
      </c>
      <c r="R1078" s="147" t="inlineStr">
        <is>
          <t>Corrente</t>
        </is>
      </c>
      <c r="S1078" s="147" t="inlineStr">
        <is>
          <t>EMAIL</t>
        </is>
      </c>
      <c r="T1078" s="309" t="inlineStr">
        <is>
          <t>joaopsnascimento799@gmail.com</t>
        </is>
      </c>
      <c r="U1078" s="151" t="inlineStr">
        <is>
          <t>joaopsnascimento799@gmail.com</t>
        </is>
      </c>
      <c r="V1078" s="350" t="n">
        <v>11941878686</v>
      </c>
      <c r="W1078" s="353" t="n">
        <v>38198</v>
      </c>
      <c r="X1078" s="669" t="n"/>
      <c r="Y1078" s="294" t="n"/>
      <c r="Z1078" s="611" t="n"/>
    </row>
    <row r="1079" customFormat="1" s="556">
      <c r="A1079" s="116" t="n">
        <v>2076</v>
      </c>
      <c r="B1079" s="194" t="inlineStr">
        <is>
          <t>Ativo</t>
        </is>
      </c>
      <c r="C1079" s="324" t="inlineStr">
        <is>
          <t>RAFHAELA LARA FERNANDES</t>
        </is>
      </c>
      <c r="D1079" s="321" t="n">
        <v>50466472811</v>
      </c>
      <c r="E1079" s="147" t="n">
        <v>2</v>
      </c>
      <c r="F1079" s="389">
        <f>IFERROR(VLOOKUP(QUADRO[[#This Row],[L.ATUAL]],REFERENCIA!A:J,8,FALSE),"")</f>
        <v/>
      </c>
      <c r="G1079" s="147" t="inlineStr">
        <is>
          <t>VENDEDOR</t>
        </is>
      </c>
      <c r="H1079" s="147" t="inlineStr">
        <is>
          <t>VENDEDOR</t>
        </is>
      </c>
      <c r="I1079" s="83" t="n">
        <v>45539</v>
      </c>
      <c r="J1079" s="83">
        <f>IFERROR(QUADRO[[#This Row],[ADMISSAO]]+29,"")</f>
        <v/>
      </c>
      <c r="K1079" s="83">
        <f>IFERROR(QUADRO[[#This Row],[EXP.30]]+60,"")</f>
        <v/>
      </c>
      <c r="L1079" s="77" t="inlineStr">
        <is>
          <t>OK</t>
        </is>
      </c>
      <c r="M1079" s="845">
        <f>IFERROR(VLOOKUP(QUADRO[[#This Row],[F. REGISTRO]]&amp;QUADRO[[#This Row],[L.ATUAL]],REFERENCIA!D:E,2,FALSE),IF(QUADRO[[#This Row],[F. REGISTRO]]="Gerente",2500,""))</f>
        <v/>
      </c>
      <c r="N1079" s="83" t="inlineStr">
        <is>
          <t>SANTANDER</t>
        </is>
      </c>
      <c r="O1079" s="145" t="n">
        <v>3812</v>
      </c>
      <c r="P1079" s="232" t="inlineStr">
        <is>
          <t>02014523</t>
        </is>
      </c>
      <c r="Q1079" s="147" t="n">
        <v>3</v>
      </c>
      <c r="R1079" s="147" t="inlineStr">
        <is>
          <t>Corrente</t>
        </is>
      </c>
      <c r="S1079" s="389" t="inlineStr">
        <is>
          <t xml:space="preserve">TELEFONE </t>
        </is>
      </c>
      <c r="T1079" s="146" t="n">
        <v>15996139560</v>
      </c>
      <c r="U1079" s="506" t="inlineStr">
        <is>
          <t>rafhaElafErnandEs867@icloud.com</t>
        </is>
      </c>
      <c r="V1079" s="63" t="inlineStr">
        <is>
          <t>15 996139560</t>
        </is>
      </c>
      <c r="W1079" s="64" t="n">
        <v>37069</v>
      </c>
      <c r="X1079" s="64" t="inlineStr">
        <is>
          <t>SIM</t>
        </is>
      </c>
      <c r="Y1079" s="295" t="n"/>
      <c r="Z1079" s="246" t="n"/>
    </row>
    <row r="1080" customFormat="1" s="553">
      <c r="A1080" s="116" t="n">
        <v>2077</v>
      </c>
      <c r="B1080" s="480" t="inlineStr">
        <is>
          <t>Ativo</t>
        </is>
      </c>
      <c r="C1080" s="147" t="inlineStr">
        <is>
          <t>CICERO EVERTON SANTOS DE SOUSA</t>
        </is>
      </c>
      <c r="D1080" s="267" t="n">
        <v>47517518836</v>
      </c>
      <c r="E1080" s="147" t="n">
        <v>2</v>
      </c>
      <c r="F1080" s="389">
        <f>IFERROR(VLOOKUP(QUADRO[[#This Row],[L.ATUAL]],REFERENCIA!A:J,8,FALSE),"")</f>
        <v/>
      </c>
      <c r="G1080" s="147" t="inlineStr">
        <is>
          <t>VENDEDOR</t>
        </is>
      </c>
      <c r="H1080" s="147" t="inlineStr">
        <is>
          <t>VENDEDOR</t>
        </is>
      </c>
      <c r="I1080" s="83" t="n">
        <v>45539</v>
      </c>
      <c r="J1080" s="83">
        <f>IFERROR(QUADRO[[#This Row],[ADMISSAO]]+29,"")</f>
        <v/>
      </c>
      <c r="K1080" s="83">
        <f>IFERROR(QUADRO[[#This Row],[EXP.30]]+60,"")</f>
        <v/>
      </c>
      <c r="L1080" s="77" t="inlineStr">
        <is>
          <t>OK</t>
        </is>
      </c>
      <c r="M1080" s="845">
        <f>IFERROR(VLOOKUP(QUADRO[[#This Row],[F. REGISTRO]]&amp;QUADRO[[#This Row],[L.ATUAL]],REFERENCIA!D:E,2,FALSE),IF(QUADRO[[#This Row],[F. REGISTRO]]="Gerente",2500,""))</f>
        <v/>
      </c>
      <c r="N1080" s="83" t="inlineStr">
        <is>
          <t>SANTANDER</t>
        </is>
      </c>
      <c r="O1080" s="220" t="inlineStr">
        <is>
          <t>0062</t>
        </is>
      </c>
      <c r="P1080" s="232" t="inlineStr">
        <is>
          <t>02044868</t>
        </is>
      </c>
      <c r="Q1080" s="147" t="n">
        <v>2</v>
      </c>
      <c r="R1080" s="147" t="inlineStr">
        <is>
          <t>Corrente</t>
        </is>
      </c>
      <c r="S1080" s="389" t="inlineStr">
        <is>
          <t>CPF</t>
        </is>
      </c>
      <c r="T1080" s="146" t="inlineStr">
        <is>
          <t>475.175.188-36</t>
        </is>
      </c>
      <c r="U1080" s="262" t="inlineStr">
        <is>
          <t>cicEroEvErtonsousa@gmail.com</t>
        </is>
      </c>
      <c r="V1080" s="540" t="inlineStr">
        <is>
          <t>15 996163658</t>
        </is>
      </c>
      <c r="W1080" s="542" t="n">
        <v>35856</v>
      </c>
      <c r="X1080" s="64" t="inlineStr">
        <is>
          <t>SIM</t>
        </is>
      </c>
      <c r="Y1080" s="295" t="n"/>
      <c r="Z1080" s="246" t="n"/>
    </row>
    <row r="1081" hidden="1" ht="15" customHeight="1" s="490">
      <c r="A1081" s="728" t="n">
        <v>2081</v>
      </c>
      <c r="B1081" s="354" t="inlineStr">
        <is>
          <t>Inativo</t>
        </is>
      </c>
      <c r="C1081" s="219" t="inlineStr">
        <is>
          <t>PATRICIA XAVIER CARVALHO</t>
        </is>
      </c>
      <c r="D1081" s="267" t="inlineStr">
        <is>
          <t>554.938.568-67</t>
        </is>
      </c>
      <c r="E1081" s="147" t="n">
        <v>11</v>
      </c>
      <c r="F1081" s="389">
        <f>IFERROR(VLOOKUP(QUADRO[[#This Row],[L.ATUAL]],REFERENCIA!A:J,8,FALSE),"")</f>
        <v/>
      </c>
      <c r="G1081" s="147" t="inlineStr">
        <is>
          <t>CAIXA</t>
        </is>
      </c>
      <c r="H1081" s="147" t="inlineStr">
        <is>
          <t>CAIXA</t>
        </is>
      </c>
      <c r="I1081" s="83" t="n">
        <v>45553</v>
      </c>
      <c r="J1081" s="83">
        <f>IFERROR(QUADRO[[#This Row],[ADMISSAO]]+29,"")</f>
        <v/>
      </c>
      <c r="K1081" s="83">
        <f>IFERROR(QUADRO[[#This Row],[EXP.30]]+60,"")</f>
        <v/>
      </c>
      <c r="L1081" s="77" t="inlineStr">
        <is>
          <t>OK</t>
        </is>
      </c>
      <c r="M1081" s="829">
        <f>IFERROR(VLOOKUP(QUADRO[[#This Row],[F. REGISTRO]]&amp;QUADRO[[#This Row],[L.ATUAL]],REFERENCIA!D:E,2,FALSE),IF(QUADRO[[#This Row],[F. REGISTRO]]="Gerente",2500,""))</f>
        <v/>
      </c>
      <c r="N1081" s="83" t="inlineStr">
        <is>
          <t>SANTANDER</t>
        </is>
      </c>
      <c r="O1081" s="147" t="n">
        <v>8</v>
      </c>
      <c r="P1081" s="147" t="n">
        <v>71053675</v>
      </c>
      <c r="Q1081" s="147" t="n">
        <v>6</v>
      </c>
      <c r="R1081" s="147" t="inlineStr">
        <is>
          <t>salario</t>
        </is>
      </c>
      <c r="S1081" s="147" t="inlineStr">
        <is>
          <t xml:space="preserve">TELEFONE </t>
        </is>
      </c>
      <c r="T1081" s="146" t="inlineStr">
        <is>
          <t>18 996909252</t>
        </is>
      </c>
      <c r="U1081" s="151" t="inlineStr">
        <is>
          <t>patriciaxaviercarvalho1234@gmail.com</t>
        </is>
      </c>
      <c r="V1081" s="63" t="inlineStr">
        <is>
          <t>(18) 996909252</t>
        </is>
      </c>
      <c r="W1081" s="64" t="n">
        <v>38999</v>
      </c>
      <c r="X1081" s="64" t="n"/>
      <c r="Y1081" s="295" t="n"/>
      <c r="Z1081" s="611" t="n"/>
    </row>
    <row r="1082" hidden="1" ht="15" customHeight="1" s="490">
      <c r="A1082" s="728" t="n">
        <v>2082</v>
      </c>
      <c r="B1082" s="354" t="inlineStr">
        <is>
          <t>Inativo</t>
        </is>
      </c>
      <c r="C1082" s="728" t="inlineStr">
        <is>
          <t>SABRINA WENDELL RODRIGUES BANO</t>
        </is>
      </c>
      <c r="D1082" s="267" t="inlineStr">
        <is>
          <t>526.331.518-09</t>
        </is>
      </c>
      <c r="E1082" s="147" t="n">
        <v>37</v>
      </c>
      <c r="F1082" s="389">
        <f>IFERROR(VLOOKUP(QUADRO[[#This Row],[L.ATUAL]],REFERENCIA!A:J,8,FALSE),"")</f>
        <v/>
      </c>
      <c r="G1082" s="147" t="inlineStr">
        <is>
          <t>vendedor</t>
        </is>
      </c>
      <c r="H1082" s="147" t="inlineStr">
        <is>
          <t xml:space="preserve">vendedor </t>
        </is>
      </c>
      <c r="I1082" s="83" t="n">
        <v>45547</v>
      </c>
      <c r="J1082" s="83">
        <f>IFERROR(QUADRO[[#This Row],[ADMISSAO]]+29,"")</f>
        <v/>
      </c>
      <c r="K1082" s="83">
        <f>IFERROR(QUADRO[[#This Row],[EXP.30]]+60,"")</f>
        <v/>
      </c>
      <c r="L1082" s="77" t="inlineStr">
        <is>
          <t>OK</t>
        </is>
      </c>
      <c r="M1082" s="829">
        <f>IFERROR(VLOOKUP(QUADRO[[#This Row],[F. REGISTRO]]&amp;QUADRO[[#This Row],[L.ATUAL]],REFERENCIA!D:E,2,FALSE),IF(QUADRO[[#This Row],[F. REGISTRO]]="Gerente",2500,""))</f>
        <v/>
      </c>
      <c r="N1082" s="83" t="inlineStr">
        <is>
          <t>SANTANDER</t>
        </is>
      </c>
      <c r="O1082" s="147" t="n">
        <v>2989</v>
      </c>
      <c r="P1082" s="232" t="inlineStr">
        <is>
          <t>03045477</t>
        </is>
      </c>
      <c r="Q1082" s="147" t="n">
        <v>2</v>
      </c>
      <c r="R1082" s="147" t="n"/>
      <c r="S1082" s="147" t="inlineStr">
        <is>
          <t xml:space="preserve">TELEFONE </t>
        </is>
      </c>
      <c r="T1082" s="355" t="inlineStr">
        <is>
          <t>11 964918644</t>
        </is>
      </c>
      <c r="U1082" s="106" t="inlineStr">
        <is>
          <t>Sabrinabano39@gmail.com</t>
        </is>
      </c>
      <c r="V1082" s="63" t="n">
        <v>11964918644</v>
      </c>
      <c r="W1082" s="64" t="n">
        <v>38219</v>
      </c>
      <c r="X1082" s="64" t="n"/>
      <c r="Y1082" s="295" t="n"/>
      <c r="Z1082" s="611" t="n"/>
    </row>
    <row r="1083" hidden="1" ht="15" customHeight="1" s="490">
      <c r="A1083" s="728" t="n">
        <v>2083</v>
      </c>
      <c r="B1083" s="354" t="inlineStr">
        <is>
          <t>Inativo</t>
        </is>
      </c>
      <c r="C1083" s="728" t="inlineStr">
        <is>
          <t>ANITA DA COSTA PEREIRA</t>
        </is>
      </c>
      <c r="D1083" s="267" t="inlineStr">
        <is>
          <t>070.870.491-35</t>
        </is>
      </c>
      <c r="E1083" s="147" t="n">
        <v>23</v>
      </c>
      <c r="F1083" s="389">
        <f>IFERROR(VLOOKUP(QUADRO[[#This Row],[L.ATUAL]],REFERENCIA!A:J,8,FALSE),"")</f>
        <v/>
      </c>
      <c r="G1083" s="147" t="inlineStr">
        <is>
          <t xml:space="preserve">vendedor </t>
        </is>
      </c>
      <c r="H1083" s="147" t="inlineStr">
        <is>
          <t xml:space="preserve">vendedor </t>
        </is>
      </c>
      <c r="I1083" s="83" t="n">
        <v>45545</v>
      </c>
      <c r="J1083" s="83">
        <f>IFERROR(QUADRO[[#This Row],[ADMISSAO]]+29,"")</f>
        <v/>
      </c>
      <c r="K1083" s="83">
        <f>IFERROR(QUADRO[[#This Row],[EXP.30]]+60,"")</f>
        <v/>
      </c>
      <c r="L1083" s="77" t="inlineStr">
        <is>
          <t>OK</t>
        </is>
      </c>
      <c r="M1083" s="829">
        <f>IFERROR(VLOOKUP(QUADRO[[#This Row],[F. REGISTRO]]&amp;QUADRO[[#This Row],[L.ATUAL]],REFERENCIA!D:E,2,FALSE),IF(QUADRO[[#This Row],[F. REGISTRO]]="Gerente",2500,""))</f>
        <v/>
      </c>
      <c r="N1083" s="83" t="n"/>
      <c r="O1083" s="145" t="n">
        <v>2978</v>
      </c>
      <c r="P1083" s="232" t="inlineStr">
        <is>
          <t>01093269</t>
        </is>
      </c>
      <c r="Q1083" s="147" t="n">
        <v>6</v>
      </c>
      <c r="R1083" s="147" t="n"/>
      <c r="S1083" s="147" t="inlineStr">
        <is>
          <t xml:space="preserve">TELEFONE </t>
        </is>
      </c>
      <c r="T1083" s="147" t="inlineStr">
        <is>
          <t>67 981298011</t>
        </is>
      </c>
      <c r="U1083" s="315" t="inlineStr">
        <is>
          <t>anitacosta0033@gmail.com</t>
        </is>
      </c>
      <c r="V1083" s="356" t="inlineStr">
        <is>
          <t>67 981298011</t>
        </is>
      </c>
      <c r="W1083" s="64" t="n">
        <v>37338</v>
      </c>
      <c r="X1083" s="64" t="n"/>
      <c r="Y1083" s="295" t="n"/>
      <c r="Z1083" s="611" t="n">
        <v>45659</v>
      </c>
    </row>
    <row r="1084" hidden="1" customFormat="1" s="553">
      <c r="A1084" s="116" t="n">
        <v>2079</v>
      </c>
      <c r="B1084" s="480" t="inlineStr">
        <is>
          <t>Inativo</t>
        </is>
      </c>
      <c r="C1084" s="147" t="inlineStr">
        <is>
          <t>HELENA PATRICIA CLAUDINO GOMES</t>
        </is>
      </c>
      <c r="D1084" s="358" t="n">
        <v>48911088862</v>
      </c>
      <c r="E1084" s="147" t="n">
        <v>10</v>
      </c>
      <c r="F1084" s="389">
        <f>IFERROR(VLOOKUP(QUADRO[[#This Row],[L.ATUAL]],REFERENCIA!A:J,8,FALSE),"")</f>
        <v/>
      </c>
      <c r="G1084" s="147" t="inlineStr">
        <is>
          <t>CAIXA</t>
        </is>
      </c>
      <c r="H1084" s="147" t="inlineStr">
        <is>
          <t>CAIXA</t>
        </is>
      </c>
      <c r="I1084" s="83" t="n">
        <v>45539</v>
      </c>
      <c r="J1084" s="83">
        <f>IFERROR(QUADRO[[#This Row],[ADMISSAO]]+29,"")</f>
        <v/>
      </c>
      <c r="K1084" s="83">
        <f>IFERROR(QUADRO[[#This Row],[EXP.30]]+60,"")</f>
        <v/>
      </c>
      <c r="L1084" s="51" t="inlineStr">
        <is>
          <t>OK</t>
        </is>
      </c>
      <c r="M1084" s="845">
        <f>IFERROR(VLOOKUP(QUADRO[[#This Row],[F. REGISTRO]]&amp;QUADRO[[#This Row],[L.ATUAL]],REFERENCIA!D:E,2,FALSE),IF(QUADRO[[#This Row],[F. REGISTRO]]="Gerente",2500,""))</f>
        <v/>
      </c>
      <c r="N1084" s="83" t="inlineStr">
        <is>
          <t>SANTANDER</t>
        </is>
      </c>
      <c r="O1084" s="147" t="n">
        <v>1540</v>
      </c>
      <c r="P1084" s="147" t="n">
        <v>1014979</v>
      </c>
      <c r="Q1084" s="147" t="n">
        <v>3</v>
      </c>
      <c r="R1084" s="147" t="inlineStr">
        <is>
          <t>Corrente</t>
        </is>
      </c>
      <c r="S1084" s="389" t="inlineStr">
        <is>
          <t>CPF</t>
        </is>
      </c>
      <c r="T1084" s="233" t="inlineStr">
        <is>
          <t>489.110.888-62</t>
        </is>
      </c>
      <c r="U1084" s="262" t="n"/>
      <c r="V1084" s="63" t="inlineStr">
        <is>
          <t>17 992838591</t>
        </is>
      </c>
      <c r="W1084" s="64" t="n">
        <v>37438</v>
      </c>
      <c r="X1084" s="64" t="inlineStr">
        <is>
          <t>NAO</t>
        </is>
      </c>
      <c r="Y1084" s="295" t="n"/>
      <c r="Z1084" s="246" t="n"/>
    </row>
    <row r="1085" hidden="1" ht="15" customHeight="1" s="490">
      <c r="A1085" s="728" t="n">
        <v>2085</v>
      </c>
      <c r="B1085" s="354" t="inlineStr">
        <is>
          <t>Inativo</t>
        </is>
      </c>
      <c r="C1085" s="728" t="inlineStr">
        <is>
          <t>LAYSLA GABRIELLE FERNANDES SOARES</t>
        </is>
      </c>
      <c r="D1085" s="357" t="inlineStr">
        <is>
          <t>591.934.618-36</t>
        </is>
      </c>
      <c r="E1085" s="116" t="n">
        <v>37</v>
      </c>
      <c r="F1085" s="389">
        <f>IFERROR(VLOOKUP(QUADRO[[#This Row],[L.ATUAL]],REFERENCIA!A:J,8,FALSE),"")</f>
        <v/>
      </c>
      <c r="G1085" s="116" t="inlineStr">
        <is>
          <t>caixa</t>
        </is>
      </c>
      <c r="H1085" s="116" t="inlineStr">
        <is>
          <t>caixa</t>
        </is>
      </c>
      <c r="I1085" s="54" t="n">
        <v>45547</v>
      </c>
      <c r="J1085" s="54">
        <f>IFERROR(QUADRO[[#This Row],[ADMISSAO]]+29,"")</f>
        <v/>
      </c>
      <c r="K1085" s="54">
        <f>IFERROR(QUADRO[[#This Row],[EXP.30]]+60,"")</f>
        <v/>
      </c>
      <c r="L1085" s="343" t="inlineStr">
        <is>
          <t>OK</t>
        </is>
      </c>
      <c r="M1085" s="835">
        <f>IFERROR(VLOOKUP(QUADRO[[#This Row],[F. REGISTRO]]&amp;QUADRO[[#This Row],[L.ATUAL]],REFERENCIA!D:E,2,FALSE),IF(QUADRO[[#This Row],[F. REGISTRO]]="Gerente",2500,""))</f>
        <v/>
      </c>
      <c r="N1085" s="83" t="inlineStr">
        <is>
          <t>SANTANDER</t>
        </is>
      </c>
      <c r="O1085" s="182" t="inlineStr">
        <is>
          <t>0487</t>
        </is>
      </c>
      <c r="P1085" s="182" t="inlineStr">
        <is>
          <t>01028090</t>
        </is>
      </c>
      <c r="Q1085" s="116" t="n">
        <v>7</v>
      </c>
      <c r="R1085" s="116" t="n"/>
      <c r="S1085" s="116" t="inlineStr">
        <is>
          <t>EMAIL</t>
        </is>
      </c>
      <c r="T1085" s="723" t="inlineStr">
        <is>
          <t>Layslagabrielle82@gmail.com</t>
        </is>
      </c>
      <c r="U1085" s="291" t="inlineStr">
        <is>
          <t>Layslagabrielle82@gmail.com</t>
        </is>
      </c>
      <c r="V1085" s="540" t="n">
        <v>11956395832</v>
      </c>
      <c r="W1085" s="542" t="n">
        <v>38733</v>
      </c>
      <c r="X1085" s="542" t="n"/>
      <c r="Y1085" s="294" t="n"/>
      <c r="Z1085" s="611" t="n"/>
    </row>
    <row r="1086" hidden="1" customFormat="1" s="556">
      <c r="A1086" s="424" t="n">
        <v>2080</v>
      </c>
      <c r="B1086" s="597" t="inlineStr">
        <is>
          <t>Inativo</t>
        </is>
      </c>
      <c r="C1086" s="424" t="inlineStr">
        <is>
          <t>BIANCA LETICIA RIBERO LIMA DA SILVA</t>
        </is>
      </c>
      <c r="D1086" s="598" t="n">
        <v>47926042811</v>
      </c>
      <c r="E1086" s="424" t="n">
        <v>11</v>
      </c>
      <c r="F1086" s="389">
        <f>IFERROR(VLOOKUP(QUADRO[[#This Row],[L.ATUAL]],REFERENCIA!A:J,8,FALSE),"")</f>
        <v/>
      </c>
      <c r="G1086" s="424" t="inlineStr">
        <is>
          <t>VENDEDOR</t>
        </is>
      </c>
      <c r="H1086" s="424" t="inlineStr">
        <is>
          <t>VENDEDOR</t>
        </is>
      </c>
      <c r="I1086" s="406" t="n">
        <v>45543</v>
      </c>
      <c r="J1086" s="406">
        <f>IFERROR(QUADRO[[#This Row],[ADMISSAO]]+29,"")</f>
        <v/>
      </c>
      <c r="K1086" s="406">
        <f>IFERROR(QUADRO[[#This Row],[EXP.30]]+60,"")</f>
        <v/>
      </c>
      <c r="L1086" s="343" t="inlineStr">
        <is>
          <t>OK</t>
        </is>
      </c>
      <c r="M1086" s="827">
        <f>IFERROR(VLOOKUP(QUADRO[[#This Row],[F. REGISTRO]]&amp;QUADRO[[#This Row],[L.ATUAL]],REFERENCIA!D:E,2,FALSE),IF(QUADRO[[#This Row],[F. REGISTRO]]="Gerente",2500,""))</f>
        <v/>
      </c>
      <c r="N1086" s="406" t="inlineStr">
        <is>
          <t>SANTANDER</t>
        </is>
      </c>
      <c r="O1086" s="599" t="inlineStr">
        <is>
          <t>0008</t>
        </is>
      </c>
      <c r="P1086" s="424" t="n">
        <v>1090551</v>
      </c>
      <c r="Q1086" s="424" t="n">
        <v>5</v>
      </c>
      <c r="R1086" s="424" t="inlineStr">
        <is>
          <t>Corrente</t>
        </is>
      </c>
      <c r="S1086" s="424" t="inlineStr">
        <is>
          <t>EMAIL</t>
        </is>
      </c>
      <c r="T1086" s="575" t="inlineStr">
        <is>
          <t>biancaleticialima2022gmailcom</t>
        </is>
      </c>
      <c r="U1086" s="105" t="inlineStr">
        <is>
          <t xml:space="preserve"> biancaleticialima@outlook.coM</t>
        </is>
      </c>
      <c r="V1086" s="411" t="inlineStr">
        <is>
          <t xml:space="preserve">18 996716728 </t>
        </is>
      </c>
      <c r="W1086" s="412" t="n">
        <v>37591</v>
      </c>
      <c r="X1086" s="412" t="inlineStr">
        <is>
          <t>SIM</t>
        </is>
      </c>
      <c r="Y1086" s="413" t="n"/>
      <c r="Z1086" s="412" t="n"/>
    </row>
    <row r="1087" hidden="1" ht="15" customHeight="1" s="490">
      <c r="A1087" s="728" t="n">
        <v>2087</v>
      </c>
      <c r="B1087" s="354" t="inlineStr">
        <is>
          <t>Inativo</t>
        </is>
      </c>
      <c r="C1087" s="219" t="inlineStr">
        <is>
          <t>PEDRO LUIS DO AMARAL</t>
        </is>
      </c>
      <c r="D1087" s="358" t="n">
        <v>54473231852</v>
      </c>
      <c r="E1087" s="147" t="n">
        <v>15</v>
      </c>
      <c r="F1087" s="389">
        <f>IFERROR(VLOOKUP(QUADRO[[#This Row],[L.ATUAL]],REFERENCIA!A:J,8,FALSE),"")</f>
        <v/>
      </c>
      <c r="G1087" s="147" t="inlineStr">
        <is>
          <t>VENDEDOR</t>
        </is>
      </c>
      <c r="H1087" s="147" t="inlineStr">
        <is>
          <t>VENDEDOR</t>
        </is>
      </c>
      <c r="I1087" s="83" t="n">
        <v>45556</v>
      </c>
      <c r="J1087" s="83">
        <f>IFERROR(QUADRO[[#This Row],[ADMISSAO]]+29,"")</f>
        <v/>
      </c>
      <c r="K1087" s="83">
        <f>IFERROR(QUADRO[[#This Row],[EXP.30]]+60,"")</f>
        <v/>
      </c>
      <c r="L1087" s="77" t="inlineStr">
        <is>
          <t>OK</t>
        </is>
      </c>
      <c r="M1087" s="829">
        <f>IFERROR(VLOOKUP(QUADRO[[#This Row],[F. REGISTRO]]&amp;QUADRO[[#This Row],[L.ATUAL]],REFERENCIA!D:E,2,FALSE),IF(QUADRO[[#This Row],[F. REGISTRO]]="Gerente",2500,""))</f>
        <v/>
      </c>
      <c r="N1087" s="83" t="inlineStr">
        <is>
          <t>SANTANDER</t>
        </is>
      </c>
      <c r="O1087" s="359" t="n">
        <v>141</v>
      </c>
      <c r="P1087" s="147" t="n">
        <v>1070326</v>
      </c>
      <c r="Q1087" s="147" t="n">
        <v>3</v>
      </c>
      <c r="R1087" s="147" t="inlineStr">
        <is>
          <t>CORRENTE</t>
        </is>
      </c>
      <c r="S1087" s="147" t="inlineStr">
        <is>
          <t>TELEFONE</t>
        </is>
      </c>
      <c r="T1087" s="233" t="inlineStr">
        <is>
          <t xml:space="preserve">(11) 930776414 </t>
        </is>
      </c>
      <c r="U1087" s="151" t="inlineStr">
        <is>
          <t>pedroluis.pl@gmail.com</t>
        </is>
      </c>
      <c r="V1087" s="63" t="n">
        <v>11930776414</v>
      </c>
      <c r="W1087" s="64" t="n">
        <v>38850</v>
      </c>
      <c r="X1087" s="64" t="n"/>
      <c r="Y1087" s="295" t="n"/>
      <c r="Z1087" s="611" t="n"/>
    </row>
    <row r="1088" hidden="1" ht="15" customHeight="1" s="490">
      <c r="A1088" s="728" t="n">
        <v>2088</v>
      </c>
      <c r="B1088" s="354" t="inlineStr">
        <is>
          <t>Inativo</t>
        </is>
      </c>
      <c r="C1088" s="27" t="inlineStr">
        <is>
          <t>SAMYA GODOY COSTA</t>
        </is>
      </c>
      <c r="D1088" s="360" t="inlineStr">
        <is>
          <t>049.280.029-46</t>
        </is>
      </c>
      <c r="E1088" s="747" t="n">
        <v>30</v>
      </c>
      <c r="F1088" s="389">
        <f>IFERROR(VLOOKUP(QUADRO[[#This Row],[L.ATUAL]],REFERENCIA!A:J,8,FALSE),"")</f>
        <v/>
      </c>
      <c r="G1088" s="27" t="inlineStr">
        <is>
          <t>Sub Gerente</t>
        </is>
      </c>
      <c r="H1088" s="27" t="inlineStr">
        <is>
          <t>Gerente</t>
        </is>
      </c>
      <c r="I1088" s="29" t="n">
        <v>44696</v>
      </c>
      <c r="J1088" s="29">
        <f>IFERROR(QUADRO[[#This Row],[ADMISSAO]]+29,"")</f>
        <v/>
      </c>
      <c r="K1088" s="29">
        <f>IFERROR(QUADRO[[#This Row],[EXP.30]]+60,"")</f>
        <v/>
      </c>
      <c r="L1088" s="118" t="n"/>
      <c r="M1088" s="823">
        <f>IFERROR(VLOOKUP(QUADRO[[#This Row],[F. REGISTRO]]&amp;QUADRO[[#This Row],[L.ATUAL]],REFERENCIA!D:E,2,FALSE),IF(QUADRO[[#This Row],[F. REGISTRO]]="Gerente",2500,""))</f>
        <v/>
      </c>
      <c r="N1088" s="41" t="inlineStr">
        <is>
          <t>Itaú</t>
        </is>
      </c>
      <c r="O1088" s="389" t="n">
        <v>7876</v>
      </c>
      <c r="P1088" s="389" t="n">
        <v>38184</v>
      </c>
      <c r="Q1088" s="389" t="n">
        <v>4</v>
      </c>
      <c r="R1088" s="41" t="inlineStr">
        <is>
          <t>Corrente</t>
        </is>
      </c>
      <c r="S1088" s="389" t="inlineStr">
        <is>
          <t>CPF</t>
        </is>
      </c>
      <c r="T1088" s="389" t="inlineStr">
        <is>
          <t>049.280.029-46</t>
        </is>
      </c>
      <c r="U1088" s="295" t="n"/>
      <c r="V1088" s="52" t="n"/>
      <c r="Z1088" s="611" t="n"/>
    </row>
    <row r="1089" hidden="1" customFormat="1" s="553">
      <c r="A1089" s="116" t="n">
        <v>2084</v>
      </c>
      <c r="B1089" s="480" t="inlineStr">
        <is>
          <t>Inativo</t>
        </is>
      </c>
      <c r="C1089" s="147" t="inlineStr">
        <is>
          <t>ALLAN WANDREY QUEIROZ</t>
        </is>
      </c>
      <c r="D1089" s="267" t="n">
        <v>48139500860</v>
      </c>
      <c r="E1089" s="361" t="inlineStr">
        <is>
          <t>ESCRITORIO</t>
        </is>
      </c>
      <c r="F1089" s="389">
        <f>IFERROR(VLOOKUP(QUADRO[[#This Row],[L.ATUAL]],REFERENCIA!A:J,8,FALSE),"")</f>
        <v/>
      </c>
      <c r="G1089" s="147" t="inlineStr">
        <is>
          <t>Estagiario</t>
        </is>
      </c>
      <c r="H1089" s="147" t="inlineStr">
        <is>
          <t>Estagiario</t>
        </is>
      </c>
      <c r="I1089" s="83" t="n">
        <v>45545</v>
      </c>
      <c r="J1089" s="83">
        <f>IFERROR(QUADRO[[#This Row],[ADMISSAO]]+29,"")</f>
        <v/>
      </c>
      <c r="K1089" s="83">
        <f>IFERROR(QUADRO[[#This Row],[EXP.30]]+60,"")</f>
        <v/>
      </c>
      <c r="L1089" s="77" t="inlineStr">
        <is>
          <t>OK</t>
        </is>
      </c>
      <c r="M1089" s="845">
        <f>IFERROR(VLOOKUP(QUADRO[[#This Row],[F. REGISTRO]]&amp;QUADRO[[#This Row],[L.ATUAL]],REFERENCIA!D:E,2,FALSE),IF(QUADRO[[#This Row],[F. REGISTRO]]="Gerente",2500,""))</f>
        <v/>
      </c>
      <c r="N1089" s="83" t="inlineStr">
        <is>
          <t>SANTANDER</t>
        </is>
      </c>
      <c r="O1089" s="147" t="n">
        <v>3812</v>
      </c>
      <c r="P1089" s="147" t="n">
        <v>2014769</v>
      </c>
      <c r="Q1089" s="147" t="n">
        <v>9</v>
      </c>
      <c r="R1089" s="147" t="inlineStr">
        <is>
          <t>Corrente</t>
        </is>
      </c>
      <c r="S1089" s="147" t="inlineStr">
        <is>
          <t>EMAIL</t>
        </is>
      </c>
      <c r="T1089" s="146" t="inlineStr">
        <is>
          <t>pix.excursao,picpay@gmail.com</t>
        </is>
      </c>
      <c r="U1089" s="262" t="inlineStr">
        <is>
          <t>allanqrz1@gmail.com</t>
        </is>
      </c>
      <c r="V1089" s="63" t="inlineStr">
        <is>
          <t>(12)99251-5400</t>
        </is>
      </c>
      <c r="W1089" s="64" t="n">
        <v>35803</v>
      </c>
      <c r="X1089" s="64" t="inlineStr">
        <is>
          <t>SIM</t>
        </is>
      </c>
      <c r="Y1089" s="295" t="n"/>
      <c r="Z1089" s="246" t="n"/>
    </row>
    <row r="1090" hidden="1" ht="15" customHeight="1" s="490">
      <c r="A1090" s="728" t="n">
        <v>2090</v>
      </c>
      <c r="B1090" s="238" t="inlineStr">
        <is>
          <t>Inativo</t>
        </is>
      </c>
      <c r="C1090" s="175" t="inlineStr">
        <is>
          <t>YASMIN EMANUELLE DE PAULA PEREIRA</t>
        </is>
      </c>
      <c r="D1090" s="239" t="n">
        <v>17000147652</v>
      </c>
      <c r="E1090" s="361" t="n">
        <v>26</v>
      </c>
      <c r="F1090" s="389">
        <f>IFERROR(VLOOKUP(QUADRO[[#This Row],[L.ATUAL]],REFERENCIA!A:J,8,FALSE),"")</f>
        <v/>
      </c>
      <c r="G1090" s="361" t="inlineStr">
        <is>
          <t>VENDEDOR</t>
        </is>
      </c>
      <c r="H1090" s="361" t="inlineStr">
        <is>
          <t>VENDEDOR</t>
        </is>
      </c>
      <c r="I1090" s="240" t="n">
        <v>45627</v>
      </c>
      <c r="J1090" s="240">
        <f>IFERROR(QUADRO[[#This Row],[ADMISSAO]]+29,"")</f>
        <v/>
      </c>
      <c r="K1090" s="240">
        <f>IFERROR(QUADRO[[#This Row],[EXP.30]]+60,"")</f>
        <v/>
      </c>
      <c r="L1090" s="89" t="inlineStr">
        <is>
          <t>OK</t>
        </is>
      </c>
      <c r="M1090" s="846">
        <f>IFERROR(VLOOKUP(QUADRO[[#This Row],[F. REGISTRO]]&amp;QUADRO[[#This Row],[L.ATUAL]],REFERENCIA!D:E,2,FALSE),IF(QUADRO[[#This Row],[F. REGISTRO]]="Gerente",2500,""))</f>
        <v/>
      </c>
      <c r="N1090" s="83" t="inlineStr">
        <is>
          <t>SANTANDER</t>
        </is>
      </c>
      <c r="O1090" s="361" t="n">
        <v>3884</v>
      </c>
      <c r="P1090" s="242" t="inlineStr">
        <is>
          <t>02011858</t>
        </is>
      </c>
      <c r="Q1090" s="361" t="n">
        <v>0</v>
      </c>
      <c r="R1090" s="361" t="inlineStr">
        <is>
          <t>CORRENTE</t>
        </is>
      </c>
      <c r="S1090" s="361" t="inlineStr">
        <is>
          <t>TELEFONE</t>
        </is>
      </c>
      <c r="T1090" s="233" t="n">
        <v>31996316130</v>
      </c>
      <c r="U1090" s="244" t="inlineStr">
        <is>
          <t>jazzmindpaula@gmail.com</t>
        </is>
      </c>
      <c r="V1090" s="245" t="n">
        <v>31996316130</v>
      </c>
      <c r="W1090" s="246" t="n">
        <v>37974</v>
      </c>
      <c r="X1090" s="412" t="n"/>
      <c r="Y1090" s="247" t="n"/>
      <c r="Z1090" s="610" t="n"/>
    </row>
    <row r="1091">
      <c r="A1091" s="116" t="n">
        <v>2086</v>
      </c>
      <c r="B1091" s="194" t="inlineStr">
        <is>
          <t>Ativo</t>
        </is>
      </c>
      <c r="C1091" s="147" t="inlineStr">
        <is>
          <t>MATHEUS GABRIEL GALIO</t>
        </is>
      </c>
      <c r="D1091" s="126" t="inlineStr">
        <is>
          <t>541.138.478-86</t>
        </is>
      </c>
      <c r="E1091" s="116" t="n">
        <v>16</v>
      </c>
      <c r="F1091" s="389">
        <f>IFERROR(VLOOKUP(QUADRO[[#This Row],[L.ATUAL]],REFERENCIA!A:J,8,FALSE),"")</f>
        <v/>
      </c>
      <c r="G1091" s="116" t="inlineStr">
        <is>
          <t xml:space="preserve">VENDEDOR </t>
        </is>
      </c>
      <c r="H1091" s="116" t="inlineStr">
        <is>
          <t xml:space="preserve">VENDEDOR </t>
        </is>
      </c>
      <c r="I1091" s="54" t="n">
        <v>45547</v>
      </c>
      <c r="J1091" s="54">
        <f>IFERROR(QUADRO[[#This Row],[ADMISSAO]]+29,"")</f>
        <v/>
      </c>
      <c r="K1091" s="54">
        <f>IFERROR(QUADRO[[#This Row],[EXP.30]]+60,"")</f>
        <v/>
      </c>
      <c r="L1091" s="77" t="inlineStr">
        <is>
          <t>OK</t>
        </is>
      </c>
      <c r="M1091" s="847">
        <f>IFERROR(VLOOKUP(QUADRO[[#This Row],[F. REGISTRO]]&amp;QUADRO[[#This Row],[L.ATUAL]],REFERENCIA!D:E,2,FALSE),IF(QUADRO[[#This Row],[F. REGISTRO]]="Gerente",2500,""))</f>
        <v/>
      </c>
      <c r="N1091" s="83" t="inlineStr">
        <is>
          <t>SANTANDER</t>
        </is>
      </c>
      <c r="O1091" s="145" t="n">
        <v>500</v>
      </c>
      <c r="P1091" s="116" t="n">
        <v>1011486</v>
      </c>
      <c r="Q1091" s="116" t="n">
        <v>4</v>
      </c>
      <c r="R1091" s="116" t="n"/>
      <c r="S1091" s="116" t="inlineStr">
        <is>
          <t>CPF</t>
        </is>
      </c>
      <c r="T1091" s="723" t="n">
        <v>54113847886</v>
      </c>
      <c r="U1091" s="503" t="inlineStr">
        <is>
          <t>thEusgalio54@gmail.com</t>
        </is>
      </c>
      <c r="V1091" s="540" t="n">
        <v>17981015536</v>
      </c>
      <c r="W1091" s="542" t="n">
        <v>37246</v>
      </c>
      <c r="X1091" s="64" t="inlineStr">
        <is>
          <t>SIM</t>
        </is>
      </c>
      <c r="Y1091" s="295" t="n"/>
      <c r="Z1091" s="246" t="n"/>
    </row>
    <row r="1092" customFormat="1" s="556">
      <c r="A1092" s="424" t="n">
        <v>1253</v>
      </c>
      <c r="B1092" s="554" t="inlineStr">
        <is>
          <t>Ativo</t>
        </is>
      </c>
      <c r="C1092" s="571" t="inlineStr">
        <is>
          <t>JENNIFER DO CARMO DE OLIVEIRA</t>
        </is>
      </c>
      <c r="D1092" s="555" t="inlineStr">
        <is>
          <t>020.937.396-23</t>
        </is>
      </c>
      <c r="E1092" s="723" t="n">
        <v>26</v>
      </c>
      <c r="F1092" s="389">
        <f>IFERROR(VLOOKUP(QUADRO[[#This Row],[L.ATUAL]],REFERENCIA!A:J,8,FALSE),"")</f>
        <v/>
      </c>
      <c r="G1092" s="186" t="inlineStr">
        <is>
          <t>Sub GERENTE</t>
        </is>
      </c>
      <c r="H1092" s="571" t="inlineStr">
        <is>
          <t>GERENTE</t>
        </is>
      </c>
      <c r="I1092" s="552" t="n">
        <v>44876</v>
      </c>
      <c r="J1092" s="552">
        <f>IFERROR(QUADRO[[#This Row],[ADMISSAO]]+29,"")</f>
        <v/>
      </c>
      <c r="K1092" s="552">
        <f>IFERROR(QUADRO[[#This Row],[EXP.30]]+60,"")</f>
        <v/>
      </c>
      <c r="L1092" s="343" t="inlineStr">
        <is>
          <t>OK</t>
        </is>
      </c>
      <c r="M1092" s="826">
        <f>IFERROR(VLOOKUP(QUADRO[[#This Row],[F. REGISTRO]]&amp;QUADRO[[#This Row],[L.ATUAL]],REFERENCIA!D:E,2,FALSE),IF(QUADRO[[#This Row],[F. REGISTRO]]="Gerente",2500,""))</f>
        <v/>
      </c>
      <c r="N1092" s="406" t="inlineStr">
        <is>
          <t>SANTANDER</t>
        </is>
      </c>
      <c r="O1092" s="723" t="n">
        <v>1142</v>
      </c>
      <c r="P1092" s="723" t="n">
        <v>71012374</v>
      </c>
      <c r="Q1092" s="723" t="n">
        <v>7</v>
      </c>
      <c r="R1092" s="573" t="inlineStr">
        <is>
          <t>salario</t>
        </is>
      </c>
      <c r="S1092" s="723" t="inlineStr">
        <is>
          <t xml:space="preserve">TELEFONE </t>
        </is>
      </c>
      <c r="T1092" s="569" t="inlineStr">
        <is>
          <t>(31)97363-9674</t>
        </is>
      </c>
      <c r="U1092" s="600" t="inlineStr">
        <is>
          <t>jEnnifErdocarmo3@gmail.com</t>
        </is>
      </c>
      <c r="V1092" s="411" t="n">
        <v>31973639674</v>
      </c>
      <c r="W1092" s="412" t="n">
        <v>34149</v>
      </c>
      <c r="X1092" s="412" t="inlineStr">
        <is>
          <t>SIM</t>
        </is>
      </c>
      <c r="Y1092" s="413" t="n"/>
      <c r="Z1092" s="412" t="n"/>
    </row>
    <row r="1093" hidden="1" ht="15" customHeight="1" s="490">
      <c r="A1093" s="728" t="n">
        <v>2093</v>
      </c>
      <c r="B1093" s="11" t="inlineStr">
        <is>
          <t>Inativo</t>
        </is>
      </c>
      <c r="C1093" s="219" t="inlineStr">
        <is>
          <t>LARA SILVIA PONCHIO MELATO</t>
        </is>
      </c>
      <c r="D1093" s="231" t="inlineStr">
        <is>
          <t>447.091.848-28</t>
        </is>
      </c>
      <c r="E1093" s="147" t="n">
        <v>7</v>
      </c>
      <c r="F1093" s="389">
        <f>IFERROR(VLOOKUP(QUADRO[[#This Row],[L.ATUAL]],REFERENCIA!A:J,8,FALSE),"")</f>
        <v/>
      </c>
      <c r="G1093" s="147" t="inlineStr">
        <is>
          <t>VENDEDOR</t>
        </is>
      </c>
      <c r="H1093" s="147" t="inlineStr">
        <is>
          <t>VENDEDOR</t>
        </is>
      </c>
      <c r="I1093" s="83" t="n">
        <v>45568</v>
      </c>
      <c r="J1093" s="83">
        <f>IFERROR(QUADRO[[#This Row],[ADMISSAO]]+29,"")</f>
        <v/>
      </c>
      <c r="K1093" s="83">
        <f>IFERROR(QUADRO[[#This Row],[EXP.30]]+60,"")</f>
        <v/>
      </c>
      <c r="L1093" s="77" t="inlineStr">
        <is>
          <t>OK</t>
        </is>
      </c>
      <c r="M1093" s="829">
        <f>IFERROR(VLOOKUP(QUADRO[[#This Row],[F. REGISTRO]]&amp;QUADRO[[#This Row],[L.ATUAL]],REFERENCIA!D:E,2,FALSE),IF(QUADRO[[#This Row],[F. REGISTRO]]="Gerente",2500,""))</f>
        <v/>
      </c>
      <c r="N1093" s="83" t="inlineStr">
        <is>
          <t>SANTANDER</t>
        </is>
      </c>
      <c r="O1093" s="147" t="n">
        <v>3815</v>
      </c>
      <c r="P1093" s="232" t="inlineStr">
        <is>
          <t>02003931</t>
        </is>
      </c>
      <c r="Q1093" s="147" t="n">
        <v>7</v>
      </c>
      <c r="R1093" s="147" t="inlineStr">
        <is>
          <t>Corrente</t>
        </is>
      </c>
      <c r="S1093" s="147" t="inlineStr">
        <is>
          <t>TELEFONE</t>
        </is>
      </c>
      <c r="T1093" s="233" t="n">
        <v>17991560549</v>
      </c>
      <c r="U1093" s="151" t="inlineStr">
        <is>
          <t>ponchiolara@gmail.com</t>
        </is>
      </c>
      <c r="V1093" s="63" t="n">
        <v>17991560549</v>
      </c>
      <c r="W1093" s="29" t="n">
        <v>37817</v>
      </c>
      <c r="X1093" s="542" t="n"/>
      <c r="Y1093" s="294" t="n"/>
      <c r="Z1093" s="611" t="n"/>
    </row>
    <row r="1094">
      <c r="A1094" s="116" t="n">
        <v>2091</v>
      </c>
      <c r="B1094" s="194" t="inlineStr">
        <is>
          <t>Ativo</t>
        </is>
      </c>
      <c r="C1094" s="147" t="inlineStr">
        <is>
          <t>SEBASTIAO HENRIQUE BALBINO PIRES</t>
        </is>
      </c>
      <c r="D1094" s="126" t="inlineStr">
        <is>
          <t>525.819.418-39</t>
        </is>
      </c>
      <c r="E1094" s="116" t="n">
        <v>4</v>
      </c>
      <c r="F1094" s="389">
        <f>IFERROR(VLOOKUP(QUADRO[[#This Row],[L.ATUAL]],REFERENCIA!A:J,8,FALSE),"")</f>
        <v/>
      </c>
      <c r="G1094" s="116" t="inlineStr">
        <is>
          <t xml:space="preserve">VENDEDOR </t>
        </is>
      </c>
      <c r="H1094" s="116" t="inlineStr">
        <is>
          <t>VENDEDOR</t>
        </is>
      </c>
      <c r="I1094" s="54" t="n">
        <v>45554</v>
      </c>
      <c r="J1094" s="54">
        <f>IFERROR(QUADRO[[#This Row],[ADMISSAO]]+29,"")</f>
        <v/>
      </c>
      <c r="K1094" s="54">
        <f>IFERROR(QUADRO[[#This Row],[EXP.30]]+60,"")</f>
        <v/>
      </c>
      <c r="L1094" s="77" t="inlineStr">
        <is>
          <t>OK</t>
        </is>
      </c>
      <c r="M1094" s="834">
        <f>IFERROR(VLOOKUP(QUADRO[[#This Row],[F. REGISTRO]]&amp;QUADRO[[#This Row],[L.ATUAL]],REFERENCIA!D:E,2,FALSE),IF(QUADRO[[#This Row],[F. REGISTRO]]="Gerente",2500,""))</f>
        <v/>
      </c>
      <c r="N1094" s="83" t="inlineStr">
        <is>
          <t>SANTANDER</t>
        </is>
      </c>
      <c r="O1094" s="116" t="n">
        <v>62</v>
      </c>
      <c r="P1094" s="116" t="n">
        <v>2043424</v>
      </c>
      <c r="Q1094" s="116" t="n">
        <v>9</v>
      </c>
      <c r="R1094" s="41" t="inlineStr">
        <is>
          <t>Corrente</t>
        </is>
      </c>
      <c r="S1094" s="389" t="inlineStr">
        <is>
          <t>CPF</t>
        </is>
      </c>
      <c r="T1094" s="723" t="inlineStr">
        <is>
          <t>525.819.418-39</t>
        </is>
      </c>
      <c r="U1094" s="516" t="inlineStr">
        <is>
          <t>sEbaphonE6s@gmail.com</t>
        </is>
      </c>
      <c r="V1094" s="63" t="n">
        <v>15998431133</v>
      </c>
      <c r="W1094" s="64" t="n">
        <v>37896</v>
      </c>
      <c r="X1094" s="64" t="inlineStr">
        <is>
          <t>SIM</t>
        </is>
      </c>
      <c r="Y1094" s="295" t="n"/>
      <c r="Z1094" s="246" t="n"/>
    </row>
    <row r="1095" hidden="1" ht="15" customHeight="1" s="490">
      <c r="A1095" s="728" t="n">
        <v>2095</v>
      </c>
      <c r="B1095" s="11" t="inlineStr">
        <is>
          <t>Inativo</t>
        </is>
      </c>
      <c r="C1095" s="219" t="inlineStr">
        <is>
          <t>DAVI LUCAS DE ALMEIDA FELIPE</t>
        </is>
      </c>
      <c r="D1095" s="231" t="n">
        <v>2157091602</v>
      </c>
      <c r="E1095" s="147" t="n">
        <v>26</v>
      </c>
      <c r="F1095" s="389">
        <f>IFERROR(VLOOKUP(QUADRO[[#This Row],[L.ATUAL]],REFERENCIA!A:J,8,FALSE),"")</f>
        <v/>
      </c>
      <c r="G1095" s="147" t="inlineStr">
        <is>
          <t>ESTOQUISTA</t>
        </is>
      </c>
      <c r="H1095" s="147" t="inlineStr">
        <is>
          <t>ESTOQUISTA</t>
        </is>
      </c>
      <c r="I1095" s="83" t="n">
        <v>45568</v>
      </c>
      <c r="J1095" s="83">
        <f>IFERROR(QUADRO[[#This Row],[ADMISSAO]]+29,"")</f>
        <v/>
      </c>
      <c r="K1095" s="83">
        <f>IFERROR(QUADRO[[#This Row],[EXP.30]]+60,"")</f>
        <v/>
      </c>
      <c r="L1095" s="77" t="inlineStr">
        <is>
          <t>OK</t>
        </is>
      </c>
      <c r="M1095" s="829">
        <f>IFERROR(VLOOKUP(QUADRO[[#This Row],[F. REGISTRO]]&amp;QUADRO[[#This Row],[L.ATUAL]],REFERENCIA!D:E,2,FALSE),IF(QUADRO[[#This Row],[F. REGISTRO]]="Gerente",2500,""))</f>
        <v/>
      </c>
      <c r="N1095" s="83" t="inlineStr">
        <is>
          <t>SANTANDER</t>
        </is>
      </c>
      <c r="O1095" s="147" t="n">
        <v>3036</v>
      </c>
      <c r="P1095" s="232" t="inlineStr">
        <is>
          <t>02001777</t>
        </is>
      </c>
      <c r="Q1095" s="232" t="inlineStr">
        <is>
          <t>0</t>
        </is>
      </c>
      <c r="R1095" s="147" t="n"/>
      <c r="S1095" s="147" t="inlineStr">
        <is>
          <t>CPF</t>
        </is>
      </c>
      <c r="T1095" s="233" t="inlineStr">
        <is>
          <t>02157091602</t>
        </is>
      </c>
      <c r="U1095" s="319" t="inlineStr">
        <is>
          <t>davidomingues12133@gmail.com</t>
        </is>
      </c>
      <c r="V1095" s="63" t="n">
        <v>31971336700</v>
      </c>
      <c r="W1095" s="64" t="n">
        <v>37184</v>
      </c>
      <c r="X1095" s="64" t="n"/>
      <c r="Y1095" s="295" t="n"/>
      <c r="Z1095" s="611" t="n"/>
    </row>
    <row r="1096" hidden="1" s="490">
      <c r="A1096" s="116" t="n">
        <v>2092</v>
      </c>
      <c r="B1096" s="194" t="inlineStr">
        <is>
          <t>Inativo</t>
        </is>
      </c>
      <c r="C1096" s="147" t="inlineStr">
        <is>
          <t>THAINA DE BRITO BUENO</t>
        </is>
      </c>
      <c r="D1096" s="231" t="n">
        <v>45934836897</v>
      </c>
      <c r="E1096" s="147" t="inlineStr">
        <is>
          <t>SMOOV</t>
        </is>
      </c>
      <c r="F1096" s="389">
        <f>IFERROR(VLOOKUP(QUADRO[[#This Row],[L.ATUAL]],REFERENCIA!A:J,8,FALSE),"")</f>
        <v/>
      </c>
      <c r="G1096" s="147" t="inlineStr">
        <is>
          <t>ATENDENTE</t>
        </is>
      </c>
      <c r="H1096" s="147" t="inlineStr">
        <is>
          <t>ATENDENTE</t>
        </is>
      </c>
      <c r="I1096" s="83" t="n">
        <v>45556</v>
      </c>
      <c r="J1096" s="83">
        <f>IFERROR(QUADRO[[#This Row],[ADMISSAO]]+29,"")</f>
        <v/>
      </c>
      <c r="K1096" s="83">
        <f>IFERROR(QUADRO[[#This Row],[EXP.30]]+60,"")</f>
        <v/>
      </c>
      <c r="L1096" s="77" t="inlineStr">
        <is>
          <t>OK</t>
        </is>
      </c>
      <c r="M1096" s="845">
        <f>IFERROR(VLOOKUP(QUADRO[[#This Row],[F. REGISTRO]]&amp;QUADRO[[#This Row],[L.ATUAL]],REFERENCIA!D:E,2,FALSE),IF(QUADRO[[#This Row],[F. REGISTRO]]="Gerente",2500,""))</f>
        <v/>
      </c>
      <c r="N1096" s="83" t="n"/>
      <c r="O1096" s="147" t="n"/>
      <c r="P1096" s="147" t="n"/>
      <c r="Q1096" s="147" t="n"/>
      <c r="R1096" s="147" t="n"/>
      <c r="S1096" s="147" t="inlineStr">
        <is>
          <t>CPF</t>
        </is>
      </c>
      <c r="T1096" s="233" t="n">
        <v>45934836897</v>
      </c>
      <c r="U1096" s="262" t="inlineStr">
        <is>
          <t>thainadEbrito12@gmail.com</t>
        </is>
      </c>
      <c r="V1096" s="63" t="inlineStr">
        <is>
          <t>15 991036153</t>
        </is>
      </c>
      <c r="W1096" s="64" t="n">
        <v>38283</v>
      </c>
      <c r="X1096" s="64" t="inlineStr">
        <is>
          <t>NAO</t>
        </is>
      </c>
      <c r="Y1096" s="295" t="n"/>
      <c r="Z1096" s="246" t="n"/>
    </row>
    <row r="1097" hidden="1" ht="15" customHeight="1" s="490">
      <c r="A1097" s="728" t="n">
        <v>2097</v>
      </c>
      <c r="B1097" s="11" t="inlineStr">
        <is>
          <t>Inativo</t>
        </is>
      </c>
      <c r="C1097" s="219" t="inlineStr">
        <is>
          <t>ALANIS DE SOUSA</t>
        </is>
      </c>
      <c r="D1097" s="231" t="n">
        <v>46434050828</v>
      </c>
      <c r="E1097" s="147" t="n">
        <v>6</v>
      </c>
      <c r="F1097" s="389">
        <f>IFERROR(VLOOKUP(QUADRO[[#This Row],[L.ATUAL]],REFERENCIA!A:J,8,FALSE),"")</f>
        <v/>
      </c>
      <c r="G1097" s="147" t="inlineStr">
        <is>
          <t>VENDEDORA</t>
        </is>
      </c>
      <c r="H1097" s="147" t="inlineStr">
        <is>
          <t>vendedora</t>
        </is>
      </c>
      <c r="I1097" s="83" t="n">
        <v>45566</v>
      </c>
      <c r="J1097" s="83">
        <f>IFERROR(QUADRO[[#This Row],[ADMISSAO]]+29,"")</f>
        <v/>
      </c>
      <c r="K1097" s="83">
        <f>IFERROR(QUADRO[[#This Row],[EXP.30]]+60,"")</f>
        <v/>
      </c>
      <c r="L1097" s="89" t="inlineStr">
        <is>
          <t>OK</t>
        </is>
      </c>
      <c r="M1097" s="829">
        <f>IFERROR(VLOOKUP(QUADRO[[#This Row],[F. REGISTRO]]&amp;QUADRO[[#This Row],[L.ATUAL]],REFERENCIA!D:E,2,FALSE),IF(QUADRO[[#This Row],[F. REGISTRO]]="Gerente",2500,""))</f>
        <v/>
      </c>
      <c r="N1097" s="83" t="n"/>
      <c r="O1097" s="147" t="n"/>
      <c r="P1097" s="147" t="n"/>
      <c r="Q1097" s="147" t="n"/>
      <c r="R1097" s="147" t="n"/>
      <c r="S1097" s="147" t="inlineStr">
        <is>
          <t xml:space="preserve">TELEFONE </t>
        </is>
      </c>
      <c r="T1097" s="233" t="inlineStr">
        <is>
          <t>(18)991914514</t>
        </is>
      </c>
      <c r="U1097" s="151" t="inlineStr">
        <is>
          <t>lanissousa@icloud.com</t>
        </is>
      </c>
      <c r="V1097" s="540" t="inlineStr">
        <is>
          <t>18 991914514</t>
        </is>
      </c>
      <c r="W1097" s="542" t="n">
        <v>37386</v>
      </c>
      <c r="X1097" s="542" t="n"/>
      <c r="Y1097" s="294" t="n"/>
      <c r="Z1097" s="611" t="n"/>
    </row>
    <row r="1098" ht="15" customHeight="1" s="490">
      <c r="A1098" s="116" t="n">
        <v>2094</v>
      </c>
      <c r="B1098" s="194" t="inlineStr">
        <is>
          <t>Ativo</t>
        </is>
      </c>
      <c r="C1098" s="147" t="inlineStr">
        <is>
          <t>ELLEN CRISTINA PEREIRA DE LIMA</t>
        </is>
      </c>
      <c r="D1098" s="82" t="n">
        <v>48827997822</v>
      </c>
      <c r="E1098" s="147" t="n">
        <v>15</v>
      </c>
      <c r="F1098" s="389">
        <f>IFERROR(VLOOKUP(QUADRO[[#This Row],[L.ATUAL]],REFERENCIA!A:J,8,FALSE),"")</f>
        <v/>
      </c>
      <c r="G1098" s="147" t="inlineStr">
        <is>
          <t>VENDEDOR</t>
        </is>
      </c>
      <c r="H1098" s="424" t="inlineStr">
        <is>
          <t>GERENTE EXP.</t>
        </is>
      </c>
      <c r="I1098" s="83" t="n">
        <v>45558</v>
      </c>
      <c r="J1098" s="83">
        <f>IFERROR(QUADRO[[#This Row],[ADMISSAO]]+29,"")</f>
        <v/>
      </c>
      <c r="K1098" s="83">
        <f>IFERROR(QUADRO[[#This Row],[EXP.30]]+60,"")</f>
        <v/>
      </c>
      <c r="L1098" s="77" t="inlineStr">
        <is>
          <t>SEm rEgistro</t>
        </is>
      </c>
      <c r="M1098" s="845">
        <f>IFERROR(VLOOKUP(QUADRO[[#This Row],[F. REGISTRO]]&amp;QUADRO[[#This Row],[L.ATUAL]],REFERENCIA!D:E,2,FALSE),IF(QUADRO[[#This Row],[F. REGISTRO]]="Gerente",2500,""))</f>
        <v/>
      </c>
      <c r="N1098" s="83" t="inlineStr">
        <is>
          <t>SANTANDER</t>
        </is>
      </c>
      <c r="O1098" s="145" t="n">
        <v>1599</v>
      </c>
      <c r="P1098" s="232" t="inlineStr">
        <is>
          <t>01029755</t>
        </is>
      </c>
      <c r="Q1098" s="147" t="n">
        <v>5</v>
      </c>
      <c r="R1098" s="147" t="inlineStr">
        <is>
          <t>CORRENTE</t>
        </is>
      </c>
      <c r="S1098" s="147" t="inlineStr">
        <is>
          <t xml:space="preserve">TELEFONE </t>
        </is>
      </c>
      <c r="T1098" s="146" t="inlineStr">
        <is>
          <t>(15) 99188-2229</t>
        </is>
      </c>
      <c r="U1098" s="262" t="inlineStr">
        <is>
          <t>EllEncpdl@gmail.com</t>
        </is>
      </c>
      <c r="V1098" s="63" t="inlineStr">
        <is>
          <t>15 99188-2229</t>
        </is>
      </c>
      <c r="W1098" s="64" t="n">
        <v>36984</v>
      </c>
      <c r="X1098" s="64" t="inlineStr">
        <is>
          <t>NAO</t>
        </is>
      </c>
      <c r="Y1098" s="295" t="n"/>
      <c r="Z1098" s="246" t="n"/>
    </row>
    <row r="1099" hidden="1" ht="15" customHeight="1" s="490">
      <c r="A1099" s="728" t="n">
        <v>2099</v>
      </c>
      <c r="B1099" s="11" t="inlineStr">
        <is>
          <t>Inativo</t>
        </is>
      </c>
      <c r="C1099" s="219" t="inlineStr">
        <is>
          <t>TAINA ABE FERRARI</t>
        </is>
      </c>
      <c r="D1099" s="231" t="n">
        <v>57886832892</v>
      </c>
      <c r="E1099" s="147" t="n">
        <v>20</v>
      </c>
      <c r="F1099" s="389">
        <f>IFERROR(VLOOKUP(QUADRO[[#This Row],[L.ATUAL]],REFERENCIA!A:J,8,FALSE),"")</f>
        <v/>
      </c>
      <c r="G1099" s="147" t="inlineStr">
        <is>
          <t>Vendedor</t>
        </is>
      </c>
      <c r="H1099" s="147" t="inlineStr">
        <is>
          <t>Vendedor</t>
        </is>
      </c>
      <c r="I1099" s="83" t="n">
        <v>45567</v>
      </c>
      <c r="J1099" s="83">
        <f>IFERROR(QUADRO[[#This Row],[ADMISSAO]]+29,"")</f>
        <v/>
      </c>
      <c r="K1099" s="83">
        <f>IFERROR(QUADRO[[#This Row],[EXP.30]]+60,"")</f>
        <v/>
      </c>
      <c r="L1099" s="89" t="inlineStr">
        <is>
          <t>OK</t>
        </is>
      </c>
      <c r="M1099" s="829">
        <f>IFERROR(VLOOKUP(QUADRO[[#This Row],[F. REGISTRO]]&amp;QUADRO[[#This Row],[L.ATUAL]],REFERENCIA!D:E,2,FALSE),IF(QUADRO[[#This Row],[F. REGISTRO]]="Gerente",2500,""))</f>
        <v/>
      </c>
      <c r="N1099" s="83" t="inlineStr">
        <is>
          <t>SANTANDER</t>
        </is>
      </c>
      <c r="O1099" s="232" t="inlineStr">
        <is>
          <t>0157</t>
        </is>
      </c>
      <c r="P1099" s="232" t="inlineStr">
        <is>
          <t>01071183</t>
        </is>
      </c>
      <c r="Q1099" s="147" t="n">
        <v>8</v>
      </c>
      <c r="R1099" s="147" t="inlineStr">
        <is>
          <t>Corrente</t>
        </is>
      </c>
      <c r="S1099" s="147" t="inlineStr">
        <is>
          <t xml:space="preserve">TELEFONE </t>
        </is>
      </c>
      <c r="T1099" s="233" t="n">
        <v>14988415425</v>
      </c>
      <c r="U1099" s="151" t="inlineStr">
        <is>
          <t>Japaabeferrari@gmail.com</t>
        </is>
      </c>
      <c r="V1099" s="540" t="n">
        <v>14988415425</v>
      </c>
      <c r="W1099" s="542" t="n">
        <v>38222</v>
      </c>
      <c r="X1099" s="542" t="n"/>
      <c r="Y1099" s="294" t="n"/>
      <c r="Z1099" s="611" t="n"/>
    </row>
    <row r="1100" hidden="1" s="490">
      <c r="A1100" s="728" t="n">
        <v>2096</v>
      </c>
      <c r="B1100" s="11" t="inlineStr">
        <is>
          <t>Inativo</t>
        </is>
      </c>
      <c r="C1100" s="219" t="inlineStr">
        <is>
          <t>CELINE FARIA DE SOUZA</t>
        </is>
      </c>
      <c r="D1100" s="82" t="n">
        <v>15798797843</v>
      </c>
      <c r="E1100" s="147" t="n">
        <v>26</v>
      </c>
      <c r="F1100" s="389">
        <f>IFERROR(VLOOKUP(QUADRO[[#This Row],[L.ATUAL]],REFERENCIA!A:J,8,FALSE),"")</f>
        <v/>
      </c>
      <c r="G1100" s="147" t="inlineStr">
        <is>
          <t>Caixa</t>
        </is>
      </c>
      <c r="H1100" s="147" t="inlineStr">
        <is>
          <t>Caixa</t>
        </is>
      </c>
      <c r="I1100" s="83" t="n">
        <v>45561</v>
      </c>
      <c r="J1100" s="83">
        <f>IFERROR(QUADRO[[#This Row],[ADMISSAO]]+29,"")</f>
        <v/>
      </c>
      <c r="K1100" s="83">
        <f>IFERROR(QUADRO[[#This Row],[EXP.30]]+60,"")</f>
        <v/>
      </c>
      <c r="L1100" s="77" t="inlineStr">
        <is>
          <t>OK</t>
        </is>
      </c>
      <c r="M1100" s="829">
        <f>IFERROR(VLOOKUP(QUADRO[[#This Row],[F. REGISTRO]]&amp;QUADRO[[#This Row],[L.ATUAL]],REFERENCIA!D:E,2,FALSE),IF(QUADRO[[#This Row],[F. REGISTRO]]="Gerente",2500,""))</f>
        <v/>
      </c>
      <c r="N1100" s="54" t="inlineStr">
        <is>
          <t>SANTANDER</t>
        </is>
      </c>
      <c r="O1100" s="147" t="n">
        <v>2985</v>
      </c>
      <c r="P1100" s="147" t="n">
        <v>1014018</v>
      </c>
      <c r="Q1100" s="147" t="n">
        <v>5</v>
      </c>
      <c r="R1100" s="147" t="inlineStr">
        <is>
          <t>CORRENTE</t>
        </is>
      </c>
      <c r="S1100" s="147" t="inlineStr">
        <is>
          <t>CPF</t>
        </is>
      </c>
      <c r="T1100" s="146" t="n">
        <v>15798797643</v>
      </c>
      <c r="U1100" s="151" t="inlineStr">
        <is>
          <t>cfaria205@gmail.com</t>
        </is>
      </c>
      <c r="V1100" s="63" t="n">
        <v>31993804402</v>
      </c>
      <c r="W1100" s="64" t="n">
        <v>36827</v>
      </c>
      <c r="X1100" s="64" t="inlineStr">
        <is>
          <t>NÃO</t>
        </is>
      </c>
      <c r="Y1100" s="295" t="n"/>
      <c r="Z1100" s="611" t="n">
        <v>45660</v>
      </c>
    </row>
    <row r="1101" hidden="1" s="490">
      <c r="A1101" s="728" t="n">
        <v>2098</v>
      </c>
      <c r="B1101" s="11" t="inlineStr">
        <is>
          <t>Inativo</t>
        </is>
      </c>
      <c r="C1101" s="546" t="inlineStr">
        <is>
          <t>JOAO FERNANDO BAGINI BROLO</t>
        </is>
      </c>
      <c r="D1101" s="231" t="inlineStr">
        <is>
          <t>230.328.508-94</t>
        </is>
      </c>
      <c r="E1101" s="361" t="inlineStr">
        <is>
          <t>ESCRITÓRIO</t>
        </is>
      </c>
      <c r="F1101" s="389">
        <f>IFERROR(VLOOKUP(QUADRO[[#This Row],[L.ATUAL]],REFERENCIA!A:J,8,FALSE),"")</f>
        <v/>
      </c>
      <c r="G1101" s="147" t="inlineStr">
        <is>
          <t>ESTAGIÁRIO</t>
        </is>
      </c>
      <c r="H1101" s="147" t="inlineStr">
        <is>
          <t>ESTAGIÁRIO</t>
        </is>
      </c>
      <c r="I1101" s="83" t="n">
        <v>45560</v>
      </c>
      <c r="J1101" s="83">
        <f>IFERROR(QUADRO[[#This Row],[ADMISSAO]]+29,"")</f>
        <v/>
      </c>
      <c r="K1101" s="83">
        <f>IFERROR(QUADRO[[#This Row],[EXP.30]]+60,"")</f>
        <v/>
      </c>
      <c r="L1101" s="77" t="inlineStr">
        <is>
          <t>OK</t>
        </is>
      </c>
      <c r="M1101" s="829">
        <f>IFERROR(VLOOKUP(QUADRO[[#This Row],[F. REGISTRO]]&amp;QUADRO[[#This Row],[L.ATUAL]],REFERENCIA!D:E,2,FALSE),IF(QUADRO[[#This Row],[F. REGISTRO]]="Gerente",2500,""))</f>
        <v/>
      </c>
      <c r="N1101" s="83" t="inlineStr">
        <is>
          <t>SANTANDER</t>
        </is>
      </c>
      <c r="O1101" s="147" t="n">
        <v>2976</v>
      </c>
      <c r="P1101" s="147" t="n">
        <v>3089699</v>
      </c>
      <c r="Q1101" s="147" t="n">
        <v>4</v>
      </c>
      <c r="R1101" s="147" t="inlineStr">
        <is>
          <t>Corrente</t>
        </is>
      </c>
      <c r="S1101" s="147" t="inlineStr">
        <is>
          <t>CPF</t>
        </is>
      </c>
      <c r="T1101" s="231" t="inlineStr">
        <is>
          <t>230.328.508-94</t>
        </is>
      </c>
      <c r="U1101" s="151" t="inlineStr">
        <is>
          <t>jfbb1605@gmail.com</t>
        </is>
      </c>
      <c r="V1101" s="63" t="inlineStr">
        <is>
          <t>(15) 99264-2121</t>
        </is>
      </c>
      <c r="W1101" s="64" t="n">
        <v>37027</v>
      </c>
      <c r="X1101" s="64" t="inlineStr">
        <is>
          <t>SIM</t>
        </is>
      </c>
      <c r="Y1101" s="295" t="n"/>
      <c r="Z1101" s="611" t="n"/>
    </row>
    <row r="1102" hidden="1" ht="15" customHeight="1" s="490">
      <c r="A1102" s="728" t="n">
        <v>2102</v>
      </c>
      <c r="B1102" s="11" t="inlineStr">
        <is>
          <t>Inativo</t>
        </is>
      </c>
      <c r="C1102" s="219" t="inlineStr">
        <is>
          <t>LUCAS CORREA DA COSTA RIBEIRO</t>
        </is>
      </c>
      <c r="D1102" s="231" t="inlineStr">
        <is>
          <t>065.943.991-36</t>
        </is>
      </c>
      <c r="E1102" s="147" t="n">
        <v>30</v>
      </c>
      <c r="F1102" s="389">
        <f>IFERROR(VLOOKUP(QUADRO[[#This Row],[L.ATUAL]],REFERENCIA!A:J,8,FALSE),"")</f>
        <v/>
      </c>
      <c r="G1102" s="147" t="inlineStr">
        <is>
          <t>VENDEDOR</t>
        </is>
      </c>
      <c r="H1102" s="147" t="inlineStr">
        <is>
          <t>VENDEDOR</t>
        </is>
      </c>
      <c r="I1102" s="83" t="n">
        <v>45572</v>
      </c>
      <c r="J1102" s="83">
        <f>IFERROR(QUADRO[[#This Row],[ADMISSAO]]+29,"")</f>
        <v/>
      </c>
      <c r="K1102" s="83">
        <f>IFERROR(QUADRO[[#This Row],[EXP.30]]+60,"")</f>
        <v/>
      </c>
      <c r="L1102" s="77" t="inlineStr">
        <is>
          <t>OK</t>
        </is>
      </c>
      <c r="M1102" s="829">
        <f>IFERROR(VLOOKUP(QUADRO[[#This Row],[F. REGISTRO]]&amp;QUADRO[[#This Row],[L.ATUAL]],REFERENCIA!D:E,2,FALSE),IF(QUADRO[[#This Row],[F. REGISTRO]]="Gerente",2500,""))</f>
        <v/>
      </c>
      <c r="N1102" s="83" t="inlineStr">
        <is>
          <t>SANTANDER</t>
        </is>
      </c>
      <c r="O1102" s="147" t="n">
        <v>3466</v>
      </c>
      <c r="P1102" s="232" t="inlineStr">
        <is>
          <t>02025496</t>
        </is>
      </c>
      <c r="Q1102" s="147" t="n">
        <v>9</v>
      </c>
      <c r="R1102" s="147" t="inlineStr">
        <is>
          <t>Corrente</t>
        </is>
      </c>
      <c r="S1102" s="147" t="inlineStr">
        <is>
          <t>TELEFONE</t>
        </is>
      </c>
      <c r="T1102" s="233" t="n">
        <v>65992231165</v>
      </c>
      <c r="U1102" s="151" t="inlineStr">
        <is>
          <t>ribeirolucascorrea11@gmail.com</t>
        </is>
      </c>
      <c r="V1102" s="63" t="n">
        <v>65992231165</v>
      </c>
      <c r="W1102" s="64" t="n">
        <v>38981</v>
      </c>
      <c r="X1102" s="64" t="n"/>
      <c r="Y1102" s="295" t="n"/>
      <c r="Z1102" s="611" t="n">
        <v>45661</v>
      </c>
    </row>
    <row r="1103" ht="15" customFormat="1" customHeight="1" s="556">
      <c r="A1103" s="424" t="n">
        <v>2100</v>
      </c>
      <c r="B1103" s="554" t="inlineStr">
        <is>
          <t>Ativo</t>
        </is>
      </c>
      <c r="C1103" s="424" t="inlineStr">
        <is>
          <t>LUIS FELIPE SOARES MONTEIRO MOLINA</t>
        </is>
      </c>
      <c r="D1103" s="558" t="inlineStr">
        <is>
          <t>485.515.568-35</t>
        </is>
      </c>
      <c r="E1103" s="424" t="n">
        <v>21</v>
      </c>
      <c r="F1103" s="389">
        <f>IFERROR(VLOOKUP(QUADRO[[#This Row],[L.ATUAL]],REFERENCIA!A:J,8,FALSE),"")</f>
        <v/>
      </c>
      <c r="G1103" s="424" t="inlineStr">
        <is>
          <t>VENDEDOR</t>
        </is>
      </c>
      <c r="H1103" s="424" t="inlineStr">
        <is>
          <t>VENDEDOR</t>
        </is>
      </c>
      <c r="I1103" s="406" t="n">
        <v>45566</v>
      </c>
      <c r="J1103" s="406">
        <f>IFERROR(QUADRO[[#This Row],[ADMISSAO]]+29,"")</f>
        <v/>
      </c>
      <c r="K1103" s="406">
        <f>IFERROR(QUADRO[[#This Row],[EXP.30]]+60,"")</f>
        <v/>
      </c>
      <c r="L1103" s="343" t="inlineStr">
        <is>
          <t>OK</t>
        </is>
      </c>
      <c r="M1103" s="827">
        <f>IFERROR(VLOOKUP(QUADRO[[#This Row],[F. REGISTRO]]&amp;QUADRO[[#This Row],[L.ATUAL]],REFERENCIA!D:E,2,FALSE),IF(QUADRO[[#This Row],[F. REGISTRO]]="Gerente",2500,""))</f>
        <v/>
      </c>
      <c r="N1103" s="406" t="inlineStr">
        <is>
          <t>SANTANDER</t>
        </is>
      </c>
      <c r="O1103" s="424" t="n">
        <v>3750</v>
      </c>
      <c r="P1103" s="408" t="inlineStr">
        <is>
          <t>01099001</t>
        </is>
      </c>
      <c r="Q1103" s="424" t="n">
        <v>3</v>
      </c>
      <c r="R1103" s="424" t="inlineStr">
        <is>
          <t>CORRENTE</t>
        </is>
      </c>
      <c r="S1103" s="424" t="inlineStr">
        <is>
          <t xml:space="preserve">TELEFONE </t>
        </is>
      </c>
      <c r="T1103" s="585" t="n">
        <v>18996803925</v>
      </c>
      <c r="U1103" s="560" t="inlineStr">
        <is>
          <t>luis.montEiro@unEsp.br</t>
        </is>
      </c>
      <c r="V1103" s="411" t="n">
        <v>18996803925</v>
      </c>
      <c r="W1103" s="412" t="n">
        <v>36462</v>
      </c>
      <c r="X1103" s="412" t="inlineStr">
        <is>
          <t>NAO</t>
        </is>
      </c>
      <c r="Y1103" s="413" t="n"/>
      <c r="Z1103" s="412" t="n"/>
    </row>
    <row r="1104" hidden="1" ht="15" customHeight="1" s="490">
      <c r="A1104" s="728" t="n">
        <v>2104</v>
      </c>
      <c r="B1104" s="11" t="inlineStr">
        <is>
          <t>Inativo</t>
        </is>
      </c>
      <c r="C1104" s="219" t="inlineStr">
        <is>
          <t>LAURA BRIGIDA GONÇALVES CARRIJO</t>
        </is>
      </c>
      <c r="D1104" s="231" t="n">
        <v>2357047178</v>
      </c>
      <c r="E1104" s="147" t="n">
        <v>33</v>
      </c>
      <c r="F1104" s="389">
        <f>IFERROR(VLOOKUP(QUADRO[[#This Row],[L.ATUAL]],REFERENCIA!A:J,8,FALSE),"")</f>
        <v/>
      </c>
      <c r="G1104" s="147" t="inlineStr">
        <is>
          <t>VENDEDOR</t>
        </is>
      </c>
      <c r="H1104" s="147" t="inlineStr">
        <is>
          <t>VENDEDOR</t>
        </is>
      </c>
      <c r="I1104" s="83" t="n">
        <v>45569</v>
      </c>
      <c r="J1104" s="83">
        <f>IFERROR(QUADRO[[#This Row],[ADMISSAO]]+29,"")</f>
        <v/>
      </c>
      <c r="K1104" s="83">
        <f>IFERROR(QUADRO[[#This Row],[EXP.30]]+60,"")</f>
        <v/>
      </c>
      <c r="L1104" s="89" t="inlineStr">
        <is>
          <t>ok</t>
        </is>
      </c>
      <c r="M1104" s="829">
        <f>IFERROR(VLOOKUP(QUADRO[[#This Row],[F. REGISTRO]]&amp;QUADRO[[#This Row],[L.ATUAL]],REFERENCIA!D:E,2,FALSE),IF(QUADRO[[#This Row],[F. REGISTRO]]="Gerente",2500,""))</f>
        <v/>
      </c>
      <c r="N1104" s="83" t="inlineStr">
        <is>
          <t>SANTANDER</t>
        </is>
      </c>
      <c r="O1104" s="147" t="n">
        <v>3521</v>
      </c>
      <c r="P1104" s="232" t="inlineStr">
        <is>
          <t>01093354</t>
        </is>
      </c>
      <c r="Q1104" s="147" t="n">
        <v>0</v>
      </c>
      <c r="R1104" s="147" t="inlineStr">
        <is>
          <t>corrente</t>
        </is>
      </c>
      <c r="S1104" s="147" t="n"/>
      <c r="T1104" s="243" t="inlineStr">
        <is>
          <t>shinii4rt@gmail.com</t>
        </is>
      </c>
      <c r="U1104" s="151" t="inlineStr">
        <is>
          <t>laurabrigida1@gmail.com</t>
        </is>
      </c>
      <c r="V1104" s="350" t="n">
        <v>34992303628</v>
      </c>
      <c r="W1104" s="351" t="n">
        <v>36024</v>
      </c>
      <c r="X1104" s="542" t="n"/>
      <c r="Y1104" s="294" t="n"/>
      <c r="Z1104" s="611" t="n"/>
    </row>
    <row r="1105" hidden="1" ht="15" customHeight="1" s="490">
      <c r="A1105" s="728" t="n">
        <v>2105</v>
      </c>
      <c r="B1105" s="11" t="inlineStr">
        <is>
          <t>Inativo</t>
        </is>
      </c>
      <c r="C1105" s="81" t="inlineStr">
        <is>
          <t>SERGIO HENRIQUE SILVA SOUZA</t>
        </is>
      </c>
      <c r="D1105" s="82" t="inlineStr">
        <is>
          <t>010.564.781-01</t>
        </is>
      </c>
      <c r="E1105" s="168" t="n">
        <v>34</v>
      </c>
      <c r="F1105" s="389">
        <f>IFERROR(VLOOKUP(QUADRO[[#This Row],[L.ATUAL]],REFERENCIA!A:J,8,FALSE),"")</f>
        <v/>
      </c>
      <c r="G1105" s="81" t="inlineStr">
        <is>
          <t>Vendedor</t>
        </is>
      </c>
      <c r="H1105" s="81" t="inlineStr">
        <is>
          <t>Vendedor</t>
        </is>
      </c>
      <c r="I1105" s="83" t="n">
        <v>45323</v>
      </c>
      <c r="J1105" s="83">
        <f>IFERROR(QUADRO[[#This Row],[ADMISSAO]]+29,"")</f>
        <v/>
      </c>
      <c r="K1105" s="83">
        <f>IFERROR(QUADRO[[#This Row],[EXP.30]]+60,"")</f>
        <v/>
      </c>
      <c r="L1105" s="51" t="inlineStr">
        <is>
          <t>OK</t>
        </is>
      </c>
      <c r="M1105" s="829">
        <f>IFERROR(VLOOKUP(QUADRO[[#This Row],[F. REGISTRO]]&amp;QUADRO[[#This Row],[L.ATUAL]],REFERENCIA!D:E,2,FALSE),IF(QUADRO[[#This Row],[F. REGISTRO]]="Gerente",2500,""))</f>
        <v/>
      </c>
      <c r="N1105" s="31" t="inlineStr">
        <is>
          <t>Itaú</t>
        </is>
      </c>
      <c r="O1105" s="147" t="n">
        <v>4456</v>
      </c>
      <c r="P1105" s="147" t="n">
        <v>38826</v>
      </c>
      <c r="Q1105" s="147" t="n">
        <v>5</v>
      </c>
      <c r="R1105" s="31" t="inlineStr">
        <is>
          <t>Corrente</t>
        </is>
      </c>
      <c r="S1105" s="168" t="n"/>
      <c r="T1105" s="362" t="inlineStr">
        <is>
          <t>sergiossz2002@gmail.com</t>
        </is>
      </c>
      <c r="U1105" s="84" t="n"/>
      <c r="V1105" s="130" t="n"/>
      <c r="W1105" s="130" t="n"/>
      <c r="Z1105" s="611" t="n"/>
    </row>
    <row r="1106" hidden="1" ht="15" customHeight="1" s="490">
      <c r="A1106" s="728" t="n">
        <v>2106</v>
      </c>
      <c r="B1106" s="11" t="inlineStr">
        <is>
          <t>Inativo</t>
        </is>
      </c>
      <c r="C1106" s="219" t="inlineStr">
        <is>
          <t>LUNNA CORREA CRUDI</t>
        </is>
      </c>
      <c r="D1106" s="231" t="inlineStr">
        <is>
          <t>437.628.668-05</t>
        </is>
      </c>
      <c r="E1106" s="147" t="n">
        <v>1</v>
      </c>
      <c r="F1106" s="389">
        <f>IFERROR(VLOOKUP(QUADRO[[#This Row],[L.ATUAL]],REFERENCIA!A:J,8,FALSE),"")</f>
        <v/>
      </c>
      <c r="G1106" s="147" t="inlineStr">
        <is>
          <t>CAIXA</t>
        </is>
      </c>
      <c r="H1106" s="147" t="inlineStr">
        <is>
          <t>CAIXA</t>
        </is>
      </c>
      <c r="I1106" s="83" t="n">
        <v>45573</v>
      </c>
      <c r="J1106" s="83">
        <f>IFERROR(QUADRO[[#This Row],[ADMISSAO]]+29,"")</f>
        <v/>
      </c>
      <c r="K1106" s="83">
        <f>IFERROR(QUADRO[[#This Row],[EXP.30]]+60,"")</f>
        <v/>
      </c>
      <c r="L1106" s="77" t="inlineStr">
        <is>
          <t>OK</t>
        </is>
      </c>
      <c r="M1106" s="829">
        <f>IFERROR(VLOOKUP(QUADRO[[#This Row],[F. REGISTRO]]&amp;QUADRO[[#This Row],[L.ATUAL]],REFERENCIA!D:E,2,FALSE),IF(QUADRO[[#This Row],[F. REGISTRO]]="Gerente",2500,""))</f>
        <v/>
      </c>
      <c r="N1106" s="83" t="inlineStr">
        <is>
          <t>SANTANDER</t>
        </is>
      </c>
      <c r="O1106" s="232" t="inlineStr">
        <is>
          <t>0062</t>
        </is>
      </c>
      <c r="P1106" s="232" t="inlineStr">
        <is>
          <t>02045764</t>
        </is>
      </c>
      <c r="Q1106" s="147" t="n">
        <v>2</v>
      </c>
      <c r="R1106" s="147" t="inlineStr">
        <is>
          <t>Corrente</t>
        </is>
      </c>
      <c r="S1106" s="147" t="inlineStr">
        <is>
          <t>CPF</t>
        </is>
      </c>
      <c r="T1106" s="233" t="inlineStr">
        <is>
          <t>437.628.668-05</t>
        </is>
      </c>
      <c r="U1106" s="151" t="inlineStr">
        <is>
          <t>lunnacrudi@gmail.com</t>
        </is>
      </c>
      <c r="V1106" s="63" t="inlineStr">
        <is>
          <t>15 99241-4999</t>
        </is>
      </c>
      <c r="W1106" s="64" t="n">
        <v>38649</v>
      </c>
      <c r="X1106" s="64" t="n"/>
      <c r="Y1106" s="295" t="n"/>
      <c r="Z1106" s="611" t="n">
        <v>45662</v>
      </c>
    </row>
    <row r="1107" hidden="1" ht="15" customHeight="1" s="490">
      <c r="A1107" s="728" t="n">
        <v>2107</v>
      </c>
      <c r="B1107" s="11" t="inlineStr">
        <is>
          <t>Inativo</t>
        </is>
      </c>
      <c r="C1107" s="219" t="inlineStr">
        <is>
          <t>KELVYN LUAN AZEVEDO SOUZA</t>
        </is>
      </c>
      <c r="D1107" s="231" t="inlineStr">
        <is>
          <t>097.348.421-70</t>
        </is>
      </c>
      <c r="E1107" s="147" t="n">
        <v>23</v>
      </c>
      <c r="F1107" s="389">
        <f>IFERROR(VLOOKUP(QUADRO[[#This Row],[L.ATUAL]],REFERENCIA!A:J,8,FALSE),"")</f>
        <v/>
      </c>
      <c r="G1107" s="147" t="inlineStr">
        <is>
          <t>VENDEDOR</t>
        </is>
      </c>
      <c r="H1107" s="147" t="inlineStr">
        <is>
          <t>VENDEDOR</t>
        </is>
      </c>
      <c r="I1107" s="83" t="n">
        <v>45574</v>
      </c>
      <c r="J1107" s="83">
        <f>IFERROR(QUADRO[[#This Row],[ADMISSAO]]+29,"")</f>
        <v/>
      </c>
      <c r="K1107" s="83">
        <f>IFERROR(QUADRO[[#This Row],[EXP.30]]+60,"")</f>
        <v/>
      </c>
      <c r="L1107" s="77" t="inlineStr">
        <is>
          <t>OK</t>
        </is>
      </c>
      <c r="M1107" s="829">
        <f>IFERROR(VLOOKUP(QUADRO[[#This Row],[F. REGISTRO]]&amp;QUADRO[[#This Row],[L.ATUAL]],REFERENCIA!D:E,2,FALSE),IF(QUADRO[[#This Row],[F. REGISTRO]]="Gerente",2500,""))</f>
        <v/>
      </c>
      <c r="N1107" s="83" t="inlineStr">
        <is>
          <t>SANTANDER</t>
        </is>
      </c>
      <c r="O1107" s="147" t="n">
        <v>2112</v>
      </c>
      <c r="P1107" s="232" t="inlineStr">
        <is>
          <t>01048596</t>
        </is>
      </c>
      <c r="Q1107" s="147" t="n">
        <v>7</v>
      </c>
      <c r="R1107" s="147" t="inlineStr">
        <is>
          <t>Corrente</t>
        </is>
      </c>
      <c r="S1107" s="147" t="inlineStr">
        <is>
          <t>telefone</t>
        </is>
      </c>
      <c r="T1107" s="233" t="inlineStr">
        <is>
          <t>6799183-0420</t>
        </is>
      </c>
      <c r="U1107" s="151" t="inlineStr">
        <is>
          <t>luankelvyn1@gmail.com</t>
        </is>
      </c>
      <c r="V1107" s="63" t="inlineStr">
        <is>
          <t>(67)9 9183-0420</t>
        </is>
      </c>
      <c r="W1107" s="64" t="n">
        <v>45301</v>
      </c>
      <c r="X1107" s="64" t="n"/>
      <c r="Y1107" s="295" t="n"/>
      <c r="Z1107" s="611" t="n">
        <v>45663</v>
      </c>
    </row>
    <row r="1108" hidden="1" ht="15" customHeight="1" s="490">
      <c r="A1108" s="728" t="n">
        <v>2108</v>
      </c>
      <c r="B1108" s="11" t="inlineStr">
        <is>
          <t>Inativo</t>
        </is>
      </c>
      <c r="C1108" s="219" t="inlineStr">
        <is>
          <t>BEATRIZ FERREIRA PEREIRA</t>
        </is>
      </c>
      <c r="D1108" s="231" t="inlineStr">
        <is>
          <t>031.867.181-63</t>
        </is>
      </c>
      <c r="E1108" s="147" t="n">
        <v>23</v>
      </c>
      <c r="F1108" s="389">
        <f>IFERROR(VLOOKUP(QUADRO[[#This Row],[L.ATUAL]],REFERENCIA!A:J,8,FALSE),"")</f>
        <v/>
      </c>
      <c r="G1108" s="147" t="inlineStr">
        <is>
          <t>CAIXA</t>
        </is>
      </c>
      <c r="H1108" s="147" t="inlineStr">
        <is>
          <t>CAIXA</t>
        </is>
      </c>
      <c r="I1108" s="83" t="n">
        <v>45574</v>
      </c>
      <c r="J1108" s="83">
        <f>IFERROR(QUADRO[[#This Row],[ADMISSAO]]+29,"")</f>
        <v/>
      </c>
      <c r="K1108" s="83">
        <f>IFERROR(QUADRO[[#This Row],[EXP.30]]+60,"")</f>
        <v/>
      </c>
      <c r="L1108" s="77" t="inlineStr">
        <is>
          <t>OK</t>
        </is>
      </c>
      <c r="M1108" s="829">
        <f>IFERROR(VLOOKUP(QUADRO[[#This Row],[F. REGISTRO]]&amp;QUADRO[[#This Row],[L.ATUAL]],REFERENCIA!D:E,2,FALSE),IF(QUADRO[[#This Row],[F. REGISTRO]]="Gerente",2500,""))</f>
        <v/>
      </c>
      <c r="N1108" s="83" t="inlineStr">
        <is>
          <t>SANTANDER</t>
        </is>
      </c>
      <c r="O1108" s="147" t="n">
        <v>1867</v>
      </c>
      <c r="P1108" s="232" t="inlineStr">
        <is>
          <t>01025849</t>
        </is>
      </c>
      <c r="Q1108" s="147" t="n">
        <v>3</v>
      </c>
      <c r="R1108" s="147" t="inlineStr">
        <is>
          <t>Corrente</t>
        </is>
      </c>
      <c r="S1108" s="147" t="inlineStr">
        <is>
          <t>telefone</t>
        </is>
      </c>
      <c r="T1108" s="233" t="n">
        <v>67999914755</v>
      </c>
      <c r="U1108" s="151" t="inlineStr">
        <is>
          <t>beatrizfp2004@gmail.com</t>
        </is>
      </c>
      <c r="V1108" s="63" t="n">
        <v>67999914755</v>
      </c>
      <c r="W1108" s="64" t="n">
        <v>38168</v>
      </c>
      <c r="X1108" s="64" t="n"/>
      <c r="Y1108" s="295" t="n"/>
      <c r="Z1108" s="611" t="n">
        <v>45663</v>
      </c>
    </row>
    <row r="1109" customFormat="1" s="539">
      <c r="A1109" s="403" t="n">
        <v>2101</v>
      </c>
      <c r="B1109" s="483" t="inlineStr">
        <is>
          <t>Ativo</t>
        </is>
      </c>
      <c r="C1109" s="403" t="inlineStr">
        <is>
          <t>GUSTAVO TADEU COSTA E SILVA</t>
        </is>
      </c>
      <c r="D1109" s="391" t="n">
        <v>47315093869</v>
      </c>
      <c r="E1109" s="403" t="n">
        <v>1</v>
      </c>
      <c r="F1109" s="389">
        <f>IFERROR(VLOOKUP(QUADRO[[#This Row],[L.ATUAL]],REFERENCIA!A:J,8,FALSE),"")</f>
        <v/>
      </c>
      <c r="G1109" s="403" t="inlineStr">
        <is>
          <t>VENDEODR</t>
        </is>
      </c>
      <c r="H1109" s="403" t="inlineStr">
        <is>
          <t>VENDEDOR</t>
        </is>
      </c>
      <c r="I1109" s="393" t="n">
        <v>45689</v>
      </c>
      <c r="J1109" s="393">
        <f>IFERROR(QUADRO[[#This Row],[ADMISSAO]]+29,"")</f>
        <v/>
      </c>
      <c r="K1109" s="393">
        <f>IFERROR(QUADRO[[#This Row],[EXP.30]]+60,"")</f>
        <v/>
      </c>
      <c r="L1109" s="394" t="inlineStr">
        <is>
          <t>OK</t>
        </is>
      </c>
      <c r="M1109" s="853">
        <f>IFERROR(VLOOKUP(QUADRO[[#This Row],[F. REGISTRO]]&amp;QUADRO[[#This Row],[L.ATUAL]],REFERENCIA!D:E,2,FALSE),IF(QUADRO[[#This Row],[F. REGISTRO]]="Gerente",2500,""))</f>
        <v/>
      </c>
      <c r="N1109" s="240" t="inlineStr">
        <is>
          <t>Santander</t>
        </is>
      </c>
      <c r="O1109" s="396" t="inlineStr">
        <is>
          <t>0062</t>
        </is>
      </c>
      <c r="P1109" s="396" t="inlineStr">
        <is>
          <t>02035229</t>
        </is>
      </c>
      <c r="Q1109" s="403" t="n">
        <v>3</v>
      </c>
      <c r="R1109" s="361" t="inlineStr">
        <is>
          <t>Corrente</t>
        </is>
      </c>
      <c r="S1109" s="403" t="n"/>
      <c r="T1109" s="397" t="n"/>
      <c r="U1109" s="545" t="n"/>
      <c r="V1109" s="399" t="n"/>
      <c r="W1109" s="400" t="n">
        <v>36192</v>
      </c>
      <c r="X1109" s="400" t="inlineStr">
        <is>
          <t>SIM</t>
        </is>
      </c>
      <c r="Y1109" s="401" t="n"/>
      <c r="Z1109" s="400" t="n"/>
    </row>
    <row r="1110" hidden="1" ht="15" customHeight="1" s="490">
      <c r="A1110" s="728" t="n">
        <v>2110</v>
      </c>
      <c r="B1110" s="11" t="inlineStr">
        <is>
          <t>Inativo</t>
        </is>
      </c>
      <c r="C1110" s="219" t="inlineStr">
        <is>
          <t>TATIANA FALCAO VIEIRA UCHOA</t>
        </is>
      </c>
      <c r="D1110" s="231" t="inlineStr">
        <is>
          <t>087.643.266-67</t>
        </is>
      </c>
      <c r="E1110" s="147" t="n">
        <v>26</v>
      </c>
      <c r="F1110" s="389">
        <f>IFERROR(VLOOKUP(QUADRO[[#This Row],[L.ATUAL]],REFERENCIA!A:J,8,FALSE),"")</f>
        <v/>
      </c>
      <c r="G1110" s="147" t="inlineStr">
        <is>
          <t>vendedor</t>
        </is>
      </c>
      <c r="H1110" s="147" t="inlineStr">
        <is>
          <t>vendedor</t>
        </is>
      </c>
      <c r="I1110" s="83" t="n">
        <v>45576</v>
      </c>
      <c r="J1110" s="83">
        <f>IFERROR(QUADRO[[#This Row],[ADMISSAO]]+29,"")</f>
        <v/>
      </c>
      <c r="K1110" s="83">
        <f>IFERROR(QUADRO[[#This Row],[EXP.30]]+60,"")</f>
        <v/>
      </c>
      <c r="L1110" s="118" t="inlineStr">
        <is>
          <t>OK</t>
        </is>
      </c>
      <c r="M1110" s="829">
        <f>IFERROR(VLOOKUP(QUADRO[[#This Row],[F. REGISTRO]]&amp;QUADRO[[#This Row],[L.ATUAL]],REFERENCIA!D:E,2,FALSE),IF(QUADRO[[#This Row],[F. REGISTRO]]="Gerente",2500,""))</f>
        <v/>
      </c>
      <c r="N1110" s="83" t="inlineStr">
        <is>
          <t>SANTANDER</t>
        </is>
      </c>
      <c r="O1110" s="147" t="n">
        <v>4272</v>
      </c>
      <c r="P1110" s="232" t="inlineStr">
        <is>
          <t>01095265</t>
        </is>
      </c>
      <c r="Q1110" s="147" t="n">
        <v>3</v>
      </c>
      <c r="R1110" s="147" t="inlineStr">
        <is>
          <t>Corrente</t>
        </is>
      </c>
      <c r="S1110" s="147" t="inlineStr">
        <is>
          <t>telefone</t>
        </is>
      </c>
      <c r="T1110" s="233" t="n">
        <v>31986065332</v>
      </c>
      <c r="U1110" s="140" t="inlineStr">
        <is>
          <t>Tatyyfalcao@gmail.com</t>
        </is>
      </c>
      <c r="V1110" s="63" t="n">
        <v>31986065332</v>
      </c>
      <c r="W1110" s="29" t="n">
        <v>31954</v>
      </c>
      <c r="X1110" s="542" t="n"/>
      <c r="Y1110" s="294" t="n"/>
      <c r="Z1110" s="611" t="n"/>
    </row>
    <row r="1111" hidden="1" s="490">
      <c r="A1111" s="116" t="n">
        <v>2103</v>
      </c>
      <c r="B1111" s="194" t="inlineStr">
        <is>
          <t>Inativo</t>
        </is>
      </c>
      <c r="C1111" s="147" t="inlineStr">
        <is>
          <t>GUILHERME HENRIQUE PENTEADO SILVA</t>
        </is>
      </c>
      <c r="D1111" s="231" t="n">
        <v>47220028865</v>
      </c>
      <c r="E1111" s="147" t="n">
        <v>16</v>
      </c>
      <c r="F1111" s="389">
        <f>IFERROR(VLOOKUP(QUADRO[[#This Row],[L.ATUAL]],REFERENCIA!A:J,8,FALSE),"")</f>
        <v/>
      </c>
      <c r="G1111" s="147" t="inlineStr">
        <is>
          <t>VENDEDOR</t>
        </is>
      </c>
      <c r="H1111" s="147" t="inlineStr">
        <is>
          <t>VENDEDOR</t>
        </is>
      </c>
      <c r="I1111" s="83" t="n">
        <v>45569</v>
      </c>
      <c r="J1111" s="83">
        <f>IFERROR(QUADRO[[#This Row],[ADMISSAO]]+29,"")</f>
        <v/>
      </c>
      <c r="K1111" s="83">
        <f>IFERROR(QUADRO[[#This Row],[EXP.30]]+60,"")</f>
        <v/>
      </c>
      <c r="L1111" s="77" t="inlineStr">
        <is>
          <t>OK</t>
        </is>
      </c>
      <c r="M1111" s="845">
        <f>IFERROR(VLOOKUP(QUADRO[[#This Row],[F. REGISTRO]]&amp;QUADRO[[#This Row],[L.ATUAL]],REFERENCIA!D:E,2,FALSE),IF(QUADRO[[#This Row],[F. REGISTRO]]="Gerente",2500,""))</f>
        <v/>
      </c>
      <c r="N1111" s="83" t="inlineStr">
        <is>
          <t>SANTANDER</t>
        </is>
      </c>
      <c r="O1111" s="565" t="inlineStr">
        <is>
          <t xml:space="preserve">0715 </t>
        </is>
      </c>
      <c r="P1111" s="232" t="inlineStr">
        <is>
          <t>01047445</t>
        </is>
      </c>
      <c r="Q1111" s="147" t="n">
        <v>8</v>
      </c>
      <c r="R1111" s="147" t="inlineStr">
        <is>
          <t>Corrente</t>
        </is>
      </c>
      <c r="S1111" s="147" t="inlineStr">
        <is>
          <t>TELEFONE</t>
        </is>
      </c>
      <c r="T1111" s="287" t="inlineStr">
        <is>
          <t>17 99177-6857 nubank</t>
        </is>
      </c>
      <c r="U1111" s="262" t="inlineStr">
        <is>
          <t>lazaroguilherme119@gmail.com</t>
        </is>
      </c>
      <c r="V1111" s="63" t="n">
        <v>17991776857</v>
      </c>
      <c r="W1111" s="64" t="n">
        <v>38048</v>
      </c>
      <c r="X1111" s="64" t="inlineStr">
        <is>
          <t>SIM</t>
        </is>
      </c>
      <c r="Y1111" s="295" t="n"/>
      <c r="Z1111" s="246" t="n"/>
    </row>
    <row r="1112" hidden="1" ht="15" customHeight="1" s="490">
      <c r="A1112" s="728" t="n">
        <v>2112</v>
      </c>
      <c r="B1112" s="11" t="inlineStr">
        <is>
          <t>Inativo</t>
        </is>
      </c>
      <c r="C1112" s="310" t="inlineStr">
        <is>
          <t>STEPHANY CRISTINA DE ALMEIDA DO ESPIRITO SANTO</t>
        </is>
      </c>
      <c r="D1112" s="126" t="inlineStr">
        <is>
          <t>068.074.411-85</t>
        </is>
      </c>
      <c r="E1112" s="389" t="n">
        <v>34</v>
      </c>
      <c r="F1112" s="389">
        <f>IFERROR(VLOOKUP(QUADRO[[#This Row],[L.ATUAL]],REFERENCIA!A:J,8,FALSE),"")</f>
        <v/>
      </c>
      <c r="G1112" s="75" t="inlineStr">
        <is>
          <t>Vendedor</t>
        </is>
      </c>
      <c r="H1112" s="75" t="inlineStr">
        <is>
          <t>Trainee</t>
        </is>
      </c>
      <c r="I1112" s="54" t="n">
        <v>45162</v>
      </c>
      <c r="J1112" s="54">
        <f>IFERROR(QUADRO[[#This Row],[ADMISSAO]]+29,"")</f>
        <v/>
      </c>
      <c r="K1112" s="54">
        <f>IFERROR(QUADRO[[#This Row],[EXP.30]]+60,"")</f>
        <v/>
      </c>
      <c r="L1112" s="51" t="inlineStr">
        <is>
          <t>OK</t>
        </is>
      </c>
      <c r="M1112" s="830">
        <f>IFERROR(VLOOKUP(QUADRO[[#This Row],[F. REGISTRO]]&amp;QUADRO[[#This Row],[L.ATUAL]],REFERENCIA!D:E,2,FALSE),IF(QUADRO[[#This Row],[F. REGISTRO]]="Gerente",2500,""))</f>
        <v/>
      </c>
      <c r="N1112" s="31" t="inlineStr">
        <is>
          <t>Itaú</t>
        </is>
      </c>
      <c r="O1112" s="147" t="n">
        <v>9351</v>
      </c>
      <c r="P1112" s="147" t="n">
        <v>31831</v>
      </c>
      <c r="Q1112" s="147" t="n">
        <v>7</v>
      </c>
      <c r="R1112" s="31" t="inlineStr">
        <is>
          <t>Corrente</t>
        </is>
      </c>
      <c r="S1112" s="168" t="n"/>
      <c r="T1112" s="168" t="n"/>
      <c r="U1112" s="250" t="n"/>
      <c r="V1112" s="130" t="n"/>
      <c r="W1112" s="130" t="n"/>
      <c r="Z1112" s="611" t="n"/>
    </row>
    <row r="1113" hidden="1" ht="15" customHeight="1" s="490">
      <c r="A1113" s="728" t="n">
        <v>2113</v>
      </c>
      <c r="B1113" s="11" t="inlineStr">
        <is>
          <t>Inativo</t>
        </is>
      </c>
      <c r="C1113" s="219" t="inlineStr">
        <is>
          <t>MARIA CLARA GHERHARDT BERTO</t>
        </is>
      </c>
      <c r="D1113" s="231" t="n">
        <v>47508180895</v>
      </c>
      <c r="E1113" s="147" t="n">
        <v>9</v>
      </c>
      <c r="F1113" s="389">
        <f>IFERROR(VLOOKUP(QUADRO[[#This Row],[L.ATUAL]],REFERENCIA!A:J,8,FALSE),"")</f>
        <v/>
      </c>
      <c r="G1113" s="147" t="inlineStr">
        <is>
          <t>VENDEDOR</t>
        </is>
      </c>
      <c r="H1113" s="147" t="inlineStr">
        <is>
          <t xml:space="preserve">VENDEDOR </t>
        </is>
      </c>
      <c r="I1113" s="83" t="n">
        <v>45576</v>
      </c>
      <c r="J1113" s="83">
        <f>IFERROR(QUADRO[[#This Row],[ADMISSAO]]+29,"")</f>
        <v/>
      </c>
      <c r="K1113" s="83">
        <f>IFERROR(QUADRO[[#This Row],[EXP.30]]+60,"")</f>
        <v/>
      </c>
      <c r="L1113" s="77" t="inlineStr">
        <is>
          <t>OK</t>
        </is>
      </c>
      <c r="M1113" s="829">
        <f>IFERROR(VLOOKUP(QUADRO[[#This Row],[F. REGISTRO]]&amp;QUADRO[[#This Row],[L.ATUAL]],REFERENCIA!D:E,2,FALSE),IF(QUADRO[[#This Row],[F. REGISTRO]]="Gerente",2500,""))</f>
        <v/>
      </c>
      <c r="N1113" s="83" t="inlineStr">
        <is>
          <t>SANTANDER</t>
        </is>
      </c>
      <c r="O1113" s="147" t="n">
        <v>4299</v>
      </c>
      <c r="P1113" s="232" t="inlineStr">
        <is>
          <t>01094924</t>
        </is>
      </c>
      <c r="Q1113" s="147" t="n">
        <v>9</v>
      </c>
      <c r="R1113" s="147" t="inlineStr">
        <is>
          <t>Corrente</t>
        </is>
      </c>
      <c r="S1113" s="147" t="n"/>
      <c r="T1113" s="233" t="inlineStr">
        <is>
          <t>18 996915224</t>
        </is>
      </c>
      <c r="U1113" s="151" t="inlineStr">
        <is>
          <t>mclaragberto05@gmail.com</t>
        </is>
      </c>
      <c r="V1113" s="63" t="n">
        <v>18996915224</v>
      </c>
      <c r="W1113" s="64" t="n">
        <v>38393</v>
      </c>
      <c r="X1113" s="64" t="n"/>
      <c r="Y1113" s="295" t="n"/>
      <c r="Z1113" s="611" t="n">
        <v>45665</v>
      </c>
    </row>
    <row r="1114" hidden="1" ht="15" customHeight="1" s="490">
      <c r="A1114" s="728" t="n">
        <v>2114</v>
      </c>
      <c r="B1114" s="11" t="inlineStr">
        <is>
          <t>Inativo</t>
        </is>
      </c>
      <c r="C1114" s="219" t="inlineStr">
        <is>
          <t>GABRIEL SALUN CASTRO PAES</t>
        </is>
      </c>
      <c r="D1114" s="231" t="n">
        <v>46639018837</v>
      </c>
      <c r="E1114" s="147" t="n">
        <v>4</v>
      </c>
      <c r="F1114" s="389">
        <f>IFERROR(VLOOKUP(QUADRO[[#This Row],[L.ATUAL]],REFERENCIA!A:J,8,FALSE),"")</f>
        <v/>
      </c>
      <c r="G1114" s="147" t="inlineStr">
        <is>
          <t>VENDEDOR</t>
        </is>
      </c>
      <c r="H1114" s="147" t="inlineStr">
        <is>
          <t>VENDEDOR</t>
        </is>
      </c>
      <c r="I1114" s="83" t="n">
        <v>45577</v>
      </c>
      <c r="J1114" s="83">
        <f>IFERROR(QUADRO[[#This Row],[ADMISSAO]]+29,"")</f>
        <v/>
      </c>
      <c r="K1114" s="83">
        <f>IFERROR(QUADRO[[#This Row],[EXP.30]]+60,"")</f>
        <v/>
      </c>
      <c r="L1114" s="118" t="inlineStr">
        <is>
          <t>OK</t>
        </is>
      </c>
      <c r="M1114" s="829">
        <f>IFERROR(VLOOKUP(QUADRO[[#This Row],[F. REGISTRO]]&amp;QUADRO[[#This Row],[L.ATUAL]],REFERENCIA!D:E,2,FALSE),IF(QUADRO[[#This Row],[F. REGISTRO]]="Gerente",2500,""))</f>
        <v/>
      </c>
      <c r="N1114" s="83" t="inlineStr">
        <is>
          <t>SANTANDER</t>
        </is>
      </c>
      <c r="O1114" s="147" t="n">
        <v>3812</v>
      </c>
      <c r="P1114" s="147" t="n">
        <v>71327919</v>
      </c>
      <c r="Q1114" s="147" t="n">
        <v>1</v>
      </c>
      <c r="R1114" s="147" t="inlineStr">
        <is>
          <t>Corrente</t>
        </is>
      </c>
      <c r="S1114" s="147" t="inlineStr">
        <is>
          <t>EMAIL</t>
        </is>
      </c>
      <c r="T1114" s="243" t="inlineStr">
        <is>
          <t>salungabriel4@gmail.com</t>
        </is>
      </c>
      <c r="U1114" s="151" t="inlineStr">
        <is>
          <t>salungabriel4@gmail.com</t>
        </is>
      </c>
      <c r="V1114" s="63" t="inlineStr">
        <is>
          <t>(15) 99684-2278</t>
        </is>
      </c>
      <c r="W1114" s="29" t="n">
        <v>37331</v>
      </c>
      <c r="X1114" s="542" t="n"/>
      <c r="Y1114" s="294" t="n"/>
      <c r="Z1114" s="611" t="n"/>
    </row>
    <row r="1115" hidden="1" ht="15" customHeight="1" s="490">
      <c r="A1115" s="728" t="n">
        <v>2115</v>
      </c>
      <c r="B1115" s="11" t="inlineStr">
        <is>
          <t>Inativo</t>
        </is>
      </c>
      <c r="C1115" s="219" t="inlineStr">
        <is>
          <t>RENER MENDES FRANCA</t>
        </is>
      </c>
      <c r="D1115" s="82" t="inlineStr">
        <is>
          <t>045.535.771-43</t>
        </is>
      </c>
      <c r="E1115" s="147" t="n">
        <v>38</v>
      </c>
      <c r="F1115" s="389">
        <f>IFERROR(VLOOKUP(QUADRO[[#This Row],[L.ATUAL]],REFERENCIA!A:J,8,FALSE),"")</f>
        <v/>
      </c>
      <c r="G1115" s="147" t="inlineStr">
        <is>
          <t>Vendedor</t>
        </is>
      </c>
      <c r="H1115" s="147" t="inlineStr">
        <is>
          <t>Vendedor</t>
        </is>
      </c>
      <c r="I1115" s="54" t="n">
        <v>45482</v>
      </c>
      <c r="J1115" s="224">
        <f>IFERROR(QUADRO[[#This Row],[ADMISSAO]]+29,"")</f>
        <v/>
      </c>
      <c r="K1115" s="224">
        <f>IFERROR(QUADRO[[#This Row],[EXP.30]]+60,"")</f>
        <v/>
      </c>
      <c r="L1115" s="51" t="inlineStr">
        <is>
          <t>PENDENTE</t>
        </is>
      </c>
      <c r="M1115" s="829">
        <f>IFERROR(VLOOKUP(QUADRO[[#This Row],[F. REGISTRO]]&amp;QUADRO[[#This Row],[L.ATUAL]],REFERENCIA!D:E,2,FALSE),IF(QUADRO[[#This Row],[F. REGISTRO]]="Gerente",2500,""))</f>
        <v/>
      </c>
      <c r="N1115" s="83" t="inlineStr">
        <is>
          <t>Itaú</t>
        </is>
      </c>
      <c r="O1115" s="147" t="n"/>
      <c r="P1115" s="147" t="n"/>
      <c r="Q1115" s="147" t="n"/>
      <c r="R1115" s="147" t="inlineStr">
        <is>
          <t>Corrente</t>
        </is>
      </c>
      <c r="S1115" s="147" t="n"/>
      <c r="T1115" s="146" t="n">
        <v>66989781412</v>
      </c>
      <c r="U1115" s="91" t="n"/>
      <c r="V1115" s="93" t="n"/>
      <c r="W1115" s="93" t="n"/>
      <c r="X1115" s="294" t="n"/>
      <c r="Y1115" s="294" t="n"/>
      <c r="Z1115" s="611" t="n"/>
    </row>
    <row r="1116" hidden="1" ht="15" customHeight="1" s="490">
      <c r="A1116" s="728" t="n">
        <v>2116</v>
      </c>
      <c r="B1116" s="11" t="inlineStr">
        <is>
          <t>Inativo</t>
        </is>
      </c>
      <c r="C1116" s="219" t="inlineStr">
        <is>
          <t>DANIEL GONÇALVES MENDONÇA</t>
        </is>
      </c>
      <c r="D1116" s="231" t="inlineStr">
        <is>
          <t>061.285.091-93</t>
        </is>
      </c>
      <c r="E1116" s="147" t="n">
        <v>38</v>
      </c>
      <c r="F1116" s="389">
        <f>IFERROR(VLOOKUP(QUADRO[[#This Row],[L.ATUAL]],REFERENCIA!A:J,8,FALSE),"")</f>
        <v/>
      </c>
      <c r="G1116" s="147" t="inlineStr">
        <is>
          <t>VENDEDOR</t>
        </is>
      </c>
      <c r="H1116" s="147" t="inlineStr">
        <is>
          <t>VENDEDOR</t>
        </is>
      </c>
      <c r="I1116" s="83" t="n">
        <v>45579</v>
      </c>
      <c r="J1116" s="83">
        <f>IFERROR(QUADRO[[#This Row],[ADMISSAO]]+29,"")</f>
        <v/>
      </c>
      <c r="K1116" s="83">
        <f>IFERROR(QUADRO[[#This Row],[EXP.30]]+60,"")</f>
        <v/>
      </c>
      <c r="L1116" s="77" t="inlineStr">
        <is>
          <t>OK</t>
        </is>
      </c>
      <c r="M1116" s="829">
        <f>IFERROR(VLOOKUP(QUADRO[[#This Row],[F. REGISTRO]]&amp;QUADRO[[#This Row],[L.ATUAL]],REFERENCIA!D:E,2,FALSE),IF(QUADRO[[#This Row],[F. REGISTRO]]="Gerente",2500,""))</f>
        <v/>
      </c>
      <c r="N1116" s="83" t="inlineStr">
        <is>
          <t>SANTANDER</t>
        </is>
      </c>
      <c r="O1116" s="147" t="n">
        <v>4407</v>
      </c>
      <c r="P1116" s="232" t="inlineStr">
        <is>
          <t>02046939</t>
        </is>
      </c>
      <c r="Q1116" s="147" t="n">
        <v>8</v>
      </c>
      <c r="R1116" s="147" t="inlineStr">
        <is>
          <t>Corrente</t>
        </is>
      </c>
      <c r="S1116" s="147" t="inlineStr">
        <is>
          <t>CPF</t>
        </is>
      </c>
      <c r="T1116" s="233" t="inlineStr">
        <is>
          <t>06128509193</t>
        </is>
      </c>
      <c r="U1116" s="151" t="inlineStr">
        <is>
          <t>danielgmendonca984@gmail.com</t>
        </is>
      </c>
      <c r="V1116" s="63" t="n">
        <v>66997263594</v>
      </c>
      <c r="W1116" s="64" t="n">
        <v>38740</v>
      </c>
      <c r="X1116" s="64" t="n"/>
      <c r="Y1116" s="295" t="n"/>
      <c r="Z1116" s="611" t="n">
        <v>45668</v>
      </c>
    </row>
    <row r="1117" hidden="1" ht="15" customHeight="1" s="490">
      <c r="A1117" s="728" t="n">
        <v>2117</v>
      </c>
      <c r="B1117" s="11" t="inlineStr">
        <is>
          <t>Inativo</t>
        </is>
      </c>
      <c r="C1117" s="219" t="inlineStr">
        <is>
          <t>RAFAELA GOMIDE MUCOUCAH</t>
        </is>
      </c>
      <c r="D1117" s="231" t="n">
        <v>3538474109</v>
      </c>
      <c r="E1117" s="147" t="n">
        <v>33</v>
      </c>
      <c r="F1117" s="389">
        <f>IFERROR(VLOOKUP(QUADRO[[#This Row],[L.ATUAL]],REFERENCIA!A:J,8,FALSE),"")</f>
        <v/>
      </c>
      <c r="G1117" s="147" t="inlineStr">
        <is>
          <t xml:space="preserve">VENDEDOR </t>
        </is>
      </c>
      <c r="H1117" s="147" t="inlineStr">
        <is>
          <t>VENDEDOR</t>
        </is>
      </c>
      <c r="I1117" s="83" t="n">
        <v>45582</v>
      </c>
      <c r="J1117" s="83">
        <f>IFERROR(QUADRO[[#This Row],[ADMISSAO]]+29,"")</f>
        <v/>
      </c>
      <c r="K1117" s="83">
        <f>IFERROR(QUADRO[[#This Row],[EXP.30]]+60,"")</f>
        <v/>
      </c>
      <c r="L1117" s="77" t="inlineStr">
        <is>
          <t>OK</t>
        </is>
      </c>
      <c r="M1117" s="829">
        <f>IFERROR(VLOOKUP(QUADRO[[#This Row],[F. REGISTRO]]&amp;QUADRO[[#This Row],[L.ATUAL]],REFERENCIA!D:E,2,FALSE),IF(QUADRO[[#This Row],[F. REGISTRO]]="Gerente",2500,""))</f>
        <v/>
      </c>
      <c r="N1117" s="83" t="inlineStr">
        <is>
          <t>SANTANDER</t>
        </is>
      </c>
      <c r="O1117" s="147" t="n">
        <v>3342</v>
      </c>
      <c r="P1117" s="232" t="inlineStr">
        <is>
          <t>02039122</t>
        </is>
      </c>
      <c r="Q1117" s="147" t="n">
        <v>7</v>
      </c>
      <c r="R1117" s="147" t="n"/>
      <c r="S1117" s="147" t="inlineStr">
        <is>
          <t>TELEFONE</t>
        </is>
      </c>
      <c r="T1117" s="233" t="n">
        <v>64999580707</v>
      </c>
      <c r="U1117" s="151" t="inlineStr">
        <is>
          <t>rafaelagmucoucah@gmail.com</t>
        </is>
      </c>
      <c r="V1117" s="63" t="n">
        <v>64999580707</v>
      </c>
      <c r="W1117" s="29" t="n">
        <v>38204</v>
      </c>
      <c r="X1117" s="542" t="n"/>
      <c r="Y1117" s="294" t="n"/>
      <c r="Z1117" s="611" t="n"/>
    </row>
    <row r="1118" hidden="1" ht="15" customHeight="1" s="490">
      <c r="A1118" s="728" t="n">
        <v>2118</v>
      </c>
      <c r="B1118" s="238" t="inlineStr">
        <is>
          <t>Inativo</t>
        </is>
      </c>
      <c r="C1118" s="175" t="inlineStr">
        <is>
          <t>ANDREY WENDEL ALENTINO MARTINS</t>
        </is>
      </c>
      <c r="D1118" s="239" t="inlineStr">
        <is>
          <t>607.208.108-84</t>
        </is>
      </c>
      <c r="E1118" s="361" t="n">
        <v>37</v>
      </c>
      <c r="F1118" s="389">
        <f>IFERROR(VLOOKUP(QUADRO[[#This Row],[L.ATUAL]],REFERENCIA!A:J,8,FALSE),"")</f>
        <v/>
      </c>
      <c r="G1118" s="361" t="inlineStr">
        <is>
          <t>VENDEDOR</t>
        </is>
      </c>
      <c r="H1118" s="361" t="inlineStr">
        <is>
          <t>VENDEDOR</t>
        </is>
      </c>
      <c r="I1118" s="240" t="n">
        <v>45627</v>
      </c>
      <c r="J1118" s="240">
        <f>IFERROR(QUADRO[[#This Row],[ADMISSAO]]+29,"")</f>
        <v/>
      </c>
      <c r="K1118" s="240">
        <f>IFERROR(QUADRO[[#This Row],[EXP.30]]+60,"")</f>
        <v/>
      </c>
      <c r="L1118" s="89" t="inlineStr">
        <is>
          <t>AVISO</t>
        </is>
      </c>
      <c r="M1118" s="846">
        <f>IFERROR(VLOOKUP(QUADRO[[#This Row],[F. REGISTRO]]&amp;QUADRO[[#This Row],[L.ATUAL]],REFERENCIA!D:E,2,FALSE),IF(QUADRO[[#This Row],[F. REGISTRO]]="Gerente",2500,""))</f>
        <v/>
      </c>
      <c r="N1118" s="240" t="inlineStr">
        <is>
          <t>SANTANDER</t>
        </is>
      </c>
      <c r="O1118" s="361" t="n">
        <v>4178</v>
      </c>
      <c r="P1118" s="242" t="inlineStr">
        <is>
          <t>01056738</t>
        </is>
      </c>
      <c r="Q1118" s="361" t="n">
        <v>2</v>
      </c>
      <c r="R1118" s="361" t="inlineStr">
        <is>
          <t>CORRENTE</t>
        </is>
      </c>
      <c r="S1118" s="361" t="inlineStr">
        <is>
          <t>CPF</t>
        </is>
      </c>
      <c r="T1118" s="233" t="n">
        <v>60720810884</v>
      </c>
      <c r="U1118" s="244" t="inlineStr">
        <is>
          <t>andreyalentino@icloud.com</t>
        </is>
      </c>
      <c r="V1118" s="245" t="n">
        <v>11942592655</v>
      </c>
      <c r="W1118" s="246" t="n">
        <v>38445</v>
      </c>
      <c r="X1118" s="412" t="n"/>
      <c r="Y1118" s="247" t="n"/>
      <c r="Z1118" s="611" t="n"/>
    </row>
    <row r="1119">
      <c r="A1119" s="116" t="n">
        <v>2109</v>
      </c>
      <c r="B1119" s="194" t="inlineStr">
        <is>
          <t>Ativo</t>
        </is>
      </c>
      <c r="C1119" s="147" t="inlineStr">
        <is>
          <t>ISABELLA MARTINS VIANA</t>
        </is>
      </c>
      <c r="D1119" s="231" t="inlineStr">
        <is>
          <t>503.315.968-22</t>
        </is>
      </c>
      <c r="E1119" s="147" t="n">
        <v>13</v>
      </c>
      <c r="F1119" s="389">
        <f>IFERROR(VLOOKUP(QUADRO[[#This Row],[L.ATUAL]],REFERENCIA!A:J,8,FALSE),"")</f>
        <v/>
      </c>
      <c r="G1119" s="147" t="inlineStr">
        <is>
          <t>VENDEDOR</t>
        </is>
      </c>
      <c r="H1119" s="424" t="inlineStr">
        <is>
          <t>GERENTE EXP.</t>
        </is>
      </c>
      <c r="I1119" s="562" t="n">
        <v>45572</v>
      </c>
      <c r="J1119" s="83">
        <f>IFERROR(QUADRO[[#This Row],[ADMISSAO]]+29,"")</f>
        <v/>
      </c>
      <c r="K1119" s="83">
        <f>IFERROR(QUADRO[[#This Row],[EXP.30]]+60,"")</f>
        <v/>
      </c>
      <c r="L1119" s="77" t="inlineStr">
        <is>
          <t>OK</t>
        </is>
      </c>
      <c r="M1119" s="845">
        <f>IFERROR(VLOOKUP(QUADRO[[#This Row],[F. REGISTRO]]&amp;QUADRO[[#This Row],[L.ATUAL]],REFERENCIA!D:E,2,FALSE),IF(QUADRO[[#This Row],[F. REGISTRO]]="Gerente",2500,""))</f>
        <v/>
      </c>
      <c r="N1119" s="83" t="inlineStr">
        <is>
          <t>SANTANDER</t>
        </is>
      </c>
      <c r="O1119" s="232" t="inlineStr">
        <is>
          <t>0062</t>
        </is>
      </c>
      <c r="P1119" s="232" t="inlineStr">
        <is>
          <t>02046107</t>
        </is>
      </c>
      <c r="Q1119" s="147" t="n">
        <v>8</v>
      </c>
      <c r="R1119" s="147" t="inlineStr">
        <is>
          <t>Corrente</t>
        </is>
      </c>
      <c r="S1119" s="147" t="inlineStr">
        <is>
          <t>TELEFONE</t>
        </is>
      </c>
      <c r="T1119" s="233" t="n">
        <v>15996510899</v>
      </c>
      <c r="U1119" s="262" t="inlineStr">
        <is>
          <t>ayrEs40x@gmail.com</t>
        </is>
      </c>
      <c r="V1119" s="63" t="n">
        <v>15996510899</v>
      </c>
      <c r="W1119" s="64" t="n">
        <v>38524</v>
      </c>
      <c r="X1119" s="64" t="inlineStr">
        <is>
          <t>SIM</t>
        </is>
      </c>
      <c r="Y1119" s="295" t="n"/>
      <c r="Z1119" s="246" t="n"/>
    </row>
    <row r="1120" customFormat="1" s="556">
      <c r="A1120" s="424" t="n">
        <v>2111</v>
      </c>
      <c r="B1120" s="554" t="inlineStr">
        <is>
          <t>Ativo</t>
        </is>
      </c>
      <c r="C1120" s="424" t="inlineStr">
        <is>
          <t>MATHEUS HENRIQUE ROCHA DE LIMA</t>
        </is>
      </c>
      <c r="D1120" s="404" t="inlineStr">
        <is>
          <t>497.712.548-71</t>
        </is>
      </c>
      <c r="E1120" s="424" t="n">
        <v>29</v>
      </c>
      <c r="F1120" s="389">
        <f>IFERROR(VLOOKUP(QUADRO[[#This Row],[L.ATUAL]],REFERENCIA!A:J,8,FALSE),"")</f>
        <v/>
      </c>
      <c r="G1120" s="424" t="inlineStr">
        <is>
          <t>VENDEDOR</t>
        </is>
      </c>
      <c r="H1120" s="424" t="inlineStr">
        <is>
          <t>Trainee</t>
        </is>
      </c>
      <c r="I1120" s="406" t="n">
        <v>45576</v>
      </c>
      <c r="J1120" s="406">
        <f>IFERROR(QUADRO[[#This Row],[ADMISSAO]]+29,"")</f>
        <v/>
      </c>
      <c r="K1120" s="406">
        <f>IFERROR(QUADRO[[#This Row],[EXP.30]]+60,"")</f>
        <v/>
      </c>
      <c r="L1120" s="343" t="inlineStr">
        <is>
          <t>OK</t>
        </is>
      </c>
      <c r="M1120" s="827">
        <f>IFERROR(VLOOKUP(QUADRO[[#This Row],[F. REGISTRO]]&amp;QUADRO[[#This Row],[L.ATUAL]],REFERENCIA!D:E,2,FALSE),IF(QUADRO[[#This Row],[F. REGISTRO]]="Gerente",2500,""))</f>
        <v/>
      </c>
      <c r="N1120" s="406" t="inlineStr">
        <is>
          <t>SANTANDER</t>
        </is>
      </c>
      <c r="O1120" s="424" t="n">
        <v>3337</v>
      </c>
      <c r="P1120" s="408" t="inlineStr">
        <is>
          <t>02025803</t>
        </is>
      </c>
      <c r="Q1120" s="424" t="n">
        <v>0</v>
      </c>
      <c r="R1120" s="424" t="n"/>
      <c r="S1120" s="424" t="inlineStr">
        <is>
          <t xml:space="preserve">TELEFONE </t>
        </is>
      </c>
      <c r="T1120" s="601" t="n">
        <v>67984054169</v>
      </c>
      <c r="U1120" s="560" t="inlineStr">
        <is>
          <t>mathEushEnriquE.rocha2002@gmail.com</t>
        </is>
      </c>
      <c r="V1120" s="411" t="n">
        <v>67984054169</v>
      </c>
      <c r="W1120" s="412" t="n">
        <v>37547</v>
      </c>
      <c r="X1120" s="412" t="inlineStr">
        <is>
          <t>NAO</t>
        </is>
      </c>
      <c r="Y1120" s="413" t="n"/>
      <c r="Z1120" s="412" t="n"/>
    </row>
    <row r="1121" customFormat="1" s="556">
      <c r="A1121" s="424" t="n">
        <v>1536</v>
      </c>
      <c r="B1121" s="554" t="inlineStr">
        <is>
          <t>Ativo</t>
        </is>
      </c>
      <c r="C1121" s="680" t="inlineStr">
        <is>
          <t>GABRIEL RASCHER COSTA MARQUES</t>
        </is>
      </c>
      <c r="D1121" s="558" t="inlineStr">
        <is>
          <t>053.245.581-92</t>
        </is>
      </c>
      <c r="E1121" s="723" t="n">
        <v>34</v>
      </c>
      <c r="F1121" s="389">
        <f>IFERROR(VLOOKUP(QUADRO[[#This Row],[L.ATUAL]],REFERENCIA!A:J,8,FALSE),"")</f>
        <v/>
      </c>
      <c r="G1121" s="571" t="inlineStr">
        <is>
          <t>GERENTE</t>
        </is>
      </c>
      <c r="H1121" s="571" t="inlineStr">
        <is>
          <t>VENDEDOR</t>
        </is>
      </c>
      <c r="I1121" s="406" t="n">
        <v>45092</v>
      </c>
      <c r="J1121" s="406">
        <f>IFERROR(QUADRO[[#This Row],[ADMISSAO]]+29,"")</f>
        <v/>
      </c>
      <c r="K1121" s="406">
        <f>IFERROR(QUADRO[[#This Row],[EXP.30]]+60,"")</f>
        <v/>
      </c>
      <c r="L1121" s="343" t="inlineStr">
        <is>
          <t>OK</t>
        </is>
      </c>
      <c r="M1121" s="826">
        <f>IFERROR(VLOOKUP(QUADRO[[#This Row],[F. REGISTRO]]&amp;QUADRO[[#This Row],[L.ATUAL]],REFERENCIA!D:E,2,FALSE),IF(QUADRO[[#This Row],[F. REGISTRO]]="Gerente",2500,""))</f>
        <v/>
      </c>
      <c r="N1121" s="406" t="inlineStr">
        <is>
          <t>SANTANDER</t>
        </is>
      </c>
      <c r="O1121" s="424" t="n">
        <v>3466</v>
      </c>
      <c r="P1121" s="841" t="inlineStr">
        <is>
          <t>02023288</t>
        </is>
      </c>
      <c r="Q1121" s="424" t="n">
        <v>0</v>
      </c>
      <c r="R1121" s="573" t="inlineStr">
        <is>
          <t>Corrente</t>
        </is>
      </c>
      <c r="S1121" s="723" t="inlineStr">
        <is>
          <t xml:space="preserve">TELEFONE </t>
        </is>
      </c>
      <c r="T1121" s="186" t="inlineStr">
        <is>
          <t>(65)99677-2622</t>
        </is>
      </c>
      <c r="U1121" s="560" t="inlineStr">
        <is>
          <t>gabriElraschEr@gmail.com</t>
        </is>
      </c>
      <c r="V1121" s="411" t="inlineStr">
        <is>
          <t>(65)99677-2622</t>
        </is>
      </c>
      <c r="W1121" s="412" t="n">
        <v>38325</v>
      </c>
      <c r="X1121" s="412" t="inlineStr">
        <is>
          <t>SIM</t>
        </is>
      </c>
      <c r="Y1121" s="413" t="n"/>
      <c r="Z1121" s="412" t="n"/>
    </row>
    <row r="1122" hidden="1" ht="15" customHeight="1" s="490">
      <c r="A1122" s="728" t="n">
        <v>2122</v>
      </c>
      <c r="B1122" s="11" t="inlineStr">
        <is>
          <t>Inativo</t>
        </is>
      </c>
      <c r="C1122" s="81" t="inlineStr">
        <is>
          <t>JARDEL SAMPAIO MACARIO</t>
        </is>
      </c>
      <c r="D1122" s="75" t="inlineStr">
        <is>
          <t>379.054.078-10</t>
        </is>
      </c>
      <c r="E1122" s="389" t="n">
        <v>5</v>
      </c>
      <c r="F1122" s="389">
        <f>IFERROR(VLOOKUP(QUADRO[[#This Row],[L.ATUAL]],REFERENCIA!A:J,8,FALSE),"")</f>
        <v/>
      </c>
      <c r="G1122" s="75" t="inlineStr">
        <is>
          <t>Vendedor</t>
        </is>
      </c>
      <c r="H1122" s="75" t="inlineStr">
        <is>
          <t>Vendedor</t>
        </is>
      </c>
      <c r="I1122" s="54" t="inlineStr">
        <is>
          <t>03/10/203</t>
        </is>
      </c>
      <c r="J1122" s="54">
        <f>IFERROR(QUADRO[[#This Row],[ADMISSAO]]+29,"")</f>
        <v/>
      </c>
      <c r="K1122" s="54">
        <f>IFERROR(QUADRO[[#This Row],[EXP.30]]+60,"")</f>
        <v/>
      </c>
      <c r="L1122" s="51" t="inlineStr">
        <is>
          <t>OK</t>
        </is>
      </c>
      <c r="M1122" s="830">
        <f>IFERROR(VLOOKUP(QUADRO[[#This Row],[F. REGISTRO]]&amp;QUADRO[[#This Row],[L.ATUAL]],REFERENCIA!D:E,2,FALSE),IF(QUADRO[[#This Row],[F. REGISTRO]]="Gerente",2500,""))</f>
        <v/>
      </c>
      <c r="N1122" s="31" t="inlineStr">
        <is>
          <t>Itaú</t>
        </is>
      </c>
      <c r="O1122" s="147" t="n">
        <v>6520</v>
      </c>
      <c r="P1122" s="147" t="n">
        <v>24974</v>
      </c>
      <c r="Q1122" s="147" t="n">
        <v>6</v>
      </c>
      <c r="R1122" s="31" t="inlineStr">
        <is>
          <t>Corrente</t>
        </is>
      </c>
      <c r="S1122" s="168" t="inlineStr">
        <is>
          <t>E-MAIL</t>
        </is>
      </c>
      <c r="T1122" s="140" t="inlineStr">
        <is>
          <t>jardelmacario@outlook.com</t>
        </is>
      </c>
      <c r="U1122" s="250" t="n"/>
      <c r="V1122" s="124" t="n"/>
      <c r="W1122" s="93" t="n"/>
      <c r="X1122" s="294" t="n"/>
      <c r="Y1122" s="294" t="n"/>
      <c r="Z1122" s="611" t="n"/>
    </row>
    <row r="1123" hidden="1" ht="15" customHeight="1" s="490">
      <c r="A1123" s="728" t="n">
        <v>2123</v>
      </c>
      <c r="B1123" s="11" t="inlineStr">
        <is>
          <t>Inativo</t>
        </is>
      </c>
      <c r="C1123" s="75" t="inlineStr">
        <is>
          <t>BEATRIZ CARDOSO DA MOTA BRUGNARA</t>
        </is>
      </c>
      <c r="D1123" s="126" t="inlineStr">
        <is>
          <t>442.334.648-60</t>
        </is>
      </c>
      <c r="E1123" s="389" t="n">
        <v>22</v>
      </c>
      <c r="F1123" s="389">
        <f>IFERROR(VLOOKUP(QUADRO[[#This Row],[L.ATUAL]],REFERENCIA!A:J,8,FALSE),"")</f>
        <v/>
      </c>
      <c r="G1123" s="27" t="inlineStr">
        <is>
          <t>Vendedor</t>
        </is>
      </c>
      <c r="H1123" s="27" t="inlineStr">
        <is>
          <t>Trainee</t>
        </is>
      </c>
      <c r="I1123" s="54" t="inlineStr">
        <is>
          <t>14/072023</t>
        </is>
      </c>
      <c r="J1123" s="54">
        <f>IFERROR(QUADRO[[#This Row],[ADMISSAO]]+29,"")</f>
        <v/>
      </c>
      <c r="K1123" s="54">
        <f>IFERROR(QUADRO[[#This Row],[EXP.30]]+60,"")</f>
        <v/>
      </c>
      <c r="L1123" s="51" t="inlineStr">
        <is>
          <t>OK</t>
        </is>
      </c>
      <c r="M1123" s="830">
        <f>IFERROR(VLOOKUP(QUADRO[[#This Row],[F. REGISTRO]]&amp;QUADRO[[#This Row],[L.ATUAL]],REFERENCIA!D:E,2,FALSE),IF(QUADRO[[#This Row],[F. REGISTRO]]="Gerente",2500,""))</f>
        <v/>
      </c>
      <c r="N1123" s="31" t="inlineStr">
        <is>
          <t>Itaú</t>
        </is>
      </c>
      <c r="O1123" s="147" t="n">
        <v>5297</v>
      </c>
      <c r="P1123" s="147" t="n">
        <v>15086</v>
      </c>
      <c r="Q1123" s="147" t="n">
        <v>3</v>
      </c>
      <c r="R1123" s="31" t="inlineStr">
        <is>
          <t>Corrente</t>
        </is>
      </c>
      <c r="S1123" s="168" t="inlineStr">
        <is>
          <t xml:space="preserve">TELEFONE </t>
        </is>
      </c>
      <c r="T1123" s="147" t="inlineStr">
        <is>
          <t>1598822-5823</t>
        </is>
      </c>
      <c r="U1123" s="291" t="inlineStr">
        <is>
          <t>beabrugnara@icloud.com</t>
        </is>
      </c>
      <c r="V1123" s="124" t="n"/>
      <c r="W1123" s="93" t="n"/>
      <c r="X1123" s="294" t="n"/>
      <c r="Y1123" s="294" t="n"/>
      <c r="Z1123" s="611" t="n"/>
    </row>
    <row r="1124" hidden="1" ht="15" customHeight="1" s="490">
      <c r="A1124" s="728" t="n">
        <v>2124</v>
      </c>
      <c r="B1124" s="11" t="inlineStr">
        <is>
          <t>Inativo</t>
        </is>
      </c>
      <c r="C1124" s="75" t="inlineStr">
        <is>
          <t>MATEUS EDUARDO RIBEIRO FERNANDES</t>
        </is>
      </c>
      <c r="D1124" s="75" t="inlineStr">
        <is>
          <t>531.282.408-92</t>
        </is>
      </c>
      <c r="E1124" s="389" t="n">
        <v>22</v>
      </c>
      <c r="F1124" s="389">
        <f>IFERROR(VLOOKUP(QUADRO[[#This Row],[L.ATUAL]],REFERENCIA!A:J,8,FALSE),"")</f>
        <v/>
      </c>
      <c r="G1124" s="75" t="inlineStr">
        <is>
          <t>Vendedor</t>
        </is>
      </c>
      <c r="H1124" s="75" t="inlineStr">
        <is>
          <t>Vendedor</t>
        </is>
      </c>
      <c r="I1124" s="54" t="inlineStr">
        <is>
          <t>17/10/202</t>
        </is>
      </c>
      <c r="J1124" s="54">
        <f>IFERROR(QUADRO[[#This Row],[ADMISSAO]]+29,"")</f>
        <v/>
      </c>
      <c r="K1124" s="54">
        <f>IFERROR(QUADRO[[#This Row],[EXP.30]]+60,"")</f>
        <v/>
      </c>
      <c r="L1124" s="51" t="inlineStr">
        <is>
          <t>OK</t>
        </is>
      </c>
      <c r="M1124" s="828">
        <f>IFERROR(VLOOKUP(QUADRO[[#This Row],[F. REGISTRO]]&amp;QUADRO[[#This Row],[L.ATUAL]],REFERENCIA!D:E,2,FALSE),IF(QUADRO[[#This Row],[F. REGISTRO]]="Gerente",2500,""))</f>
        <v/>
      </c>
      <c r="N1124" s="31" t="inlineStr">
        <is>
          <t>Itaú</t>
        </is>
      </c>
      <c r="O1124" s="147" t="n">
        <v>513</v>
      </c>
      <c r="P1124" s="147" t="n">
        <v>96832</v>
      </c>
      <c r="Q1124" s="147" t="n">
        <v>1</v>
      </c>
      <c r="R1124" s="31" t="inlineStr">
        <is>
          <t>Corrente</t>
        </is>
      </c>
      <c r="S1124" s="168" t="n"/>
      <c r="T1124" s="274" t="n"/>
      <c r="U1124" s="250" t="n"/>
      <c r="V1124" s="124" t="n"/>
      <c r="W1124" s="93" t="n"/>
      <c r="X1124" s="294" t="n"/>
      <c r="Y1124" s="294" t="n"/>
      <c r="Z1124" s="611" t="n"/>
    </row>
    <row r="1125" hidden="1" ht="15" customHeight="1" s="490">
      <c r="A1125" s="728" t="n">
        <v>2125</v>
      </c>
      <c r="B1125" s="11" t="inlineStr">
        <is>
          <t>Inativo</t>
        </is>
      </c>
      <c r="C1125" s="75" t="inlineStr">
        <is>
          <t>INGRID VITORIA SILVEIRA</t>
        </is>
      </c>
      <c r="D1125" s="75" t="inlineStr">
        <is>
          <t>434.478.908-35</t>
        </is>
      </c>
      <c r="E1125" s="389" t="n">
        <v>20</v>
      </c>
      <c r="F1125" s="389">
        <f>IFERROR(VLOOKUP(QUADRO[[#This Row],[L.ATUAL]],REFERENCIA!A:J,8,FALSE),"")</f>
        <v/>
      </c>
      <c r="G1125" s="75" t="inlineStr">
        <is>
          <t>Vendedor</t>
        </is>
      </c>
      <c r="H1125" s="75" t="inlineStr">
        <is>
          <t>Vendedor</t>
        </is>
      </c>
      <c r="I1125" s="54" t="inlineStr">
        <is>
          <t>241/08/2023</t>
        </is>
      </c>
      <c r="J1125" s="54">
        <f>IFERROR(QUADRO[[#This Row],[ADMISSAO]]+29,"")</f>
        <v/>
      </c>
      <c r="K1125" s="54">
        <f>IFERROR(QUADRO[[#This Row],[EXP.30]]+60,"")</f>
        <v/>
      </c>
      <c r="L1125" s="51" t="inlineStr">
        <is>
          <t>OK</t>
        </is>
      </c>
      <c r="M1125" s="830">
        <f>IFERROR(VLOOKUP(QUADRO[[#This Row],[F. REGISTRO]]&amp;QUADRO[[#This Row],[L.ATUAL]],REFERENCIA!D:E,2,FALSE),IF(QUADRO[[#This Row],[F. REGISTRO]]="Gerente",2500,""))</f>
        <v/>
      </c>
      <c r="N1125" s="31" t="inlineStr">
        <is>
          <t>Itaú</t>
        </is>
      </c>
      <c r="O1125" s="147" t="n">
        <v>4985</v>
      </c>
      <c r="P1125" s="147" t="n">
        <v>38380</v>
      </c>
      <c r="Q1125" s="147" t="n">
        <v>3</v>
      </c>
      <c r="R1125" s="31" t="inlineStr">
        <is>
          <t>Corrente</t>
        </is>
      </c>
      <c r="S1125" s="168" t="n"/>
      <c r="T1125" s="147" t="n"/>
      <c r="U1125" s="250" t="n"/>
      <c r="V1125" s="292" t="n"/>
      <c r="W1125" s="293" t="n"/>
      <c r="X1125" s="294" t="n"/>
      <c r="Y1125" s="294" t="n"/>
      <c r="Z1125" s="611" t="n"/>
    </row>
    <row r="1126">
      <c r="A1126" s="116" t="n">
        <v>2120</v>
      </c>
      <c r="B1126" s="194" t="inlineStr">
        <is>
          <t>Ativo</t>
        </is>
      </c>
      <c r="C1126" s="147" t="inlineStr">
        <is>
          <t>GABRIELY DE FRANCA VIEIRA</t>
        </is>
      </c>
      <c r="D1126" s="231" t="n">
        <v>46336696804</v>
      </c>
      <c r="E1126" s="147" t="n">
        <v>15</v>
      </c>
      <c r="F1126" s="389">
        <f>IFERROR(VLOOKUP(QUADRO[[#This Row],[L.ATUAL]],REFERENCIA!A:J,8,FALSE),"")</f>
        <v/>
      </c>
      <c r="G1126" s="147" t="inlineStr">
        <is>
          <t>caixa</t>
        </is>
      </c>
      <c r="H1126" s="147" t="inlineStr">
        <is>
          <t>caixa</t>
        </is>
      </c>
      <c r="I1126" s="83" t="n">
        <v>45579</v>
      </c>
      <c r="J1126" s="83">
        <f>IFERROR(QUADRO[[#This Row],[ADMISSAO]]+29,"")</f>
        <v/>
      </c>
      <c r="K1126" s="83">
        <f>IFERROR(QUADRO[[#This Row],[EXP.30]]+60,"")</f>
        <v/>
      </c>
      <c r="L1126" s="77" t="inlineStr">
        <is>
          <t>OK</t>
        </is>
      </c>
      <c r="M1126" s="845">
        <f>IFERROR(VLOOKUP(QUADRO[[#This Row],[F. REGISTRO]]&amp;QUADRO[[#This Row],[L.ATUAL]],REFERENCIA!D:E,2,FALSE),IF(QUADRO[[#This Row],[F. REGISTRO]]="Gerente",2500,""))</f>
        <v/>
      </c>
      <c r="N1126" s="83" t="inlineStr">
        <is>
          <t>SANTANDER</t>
        </is>
      </c>
      <c r="O1126" s="232" t="inlineStr">
        <is>
          <t>0141</t>
        </is>
      </c>
      <c r="P1126" s="232" t="inlineStr">
        <is>
          <t>01070795</t>
        </is>
      </c>
      <c r="Q1126" s="147" t="n">
        <v>1</v>
      </c>
      <c r="R1126" s="147" t="inlineStr">
        <is>
          <t>corrente</t>
        </is>
      </c>
      <c r="S1126" s="147" t="inlineStr">
        <is>
          <t>tElEfonE</t>
        </is>
      </c>
      <c r="T1126" s="233" t="inlineStr">
        <is>
          <t>(11)964314263</t>
        </is>
      </c>
      <c r="U1126" s="262" t="inlineStr">
        <is>
          <t>viEiragabriEly95@gmail.com</t>
        </is>
      </c>
      <c r="V1126" s="63" t="n">
        <v>11964314263</v>
      </c>
      <c r="W1126" s="64" t="n">
        <v>37466</v>
      </c>
      <c r="X1126" s="64" t="inlineStr">
        <is>
          <t>SIM</t>
        </is>
      </c>
      <c r="Y1126" s="295" t="n"/>
      <c r="Z1126" s="246" t="n"/>
    </row>
    <row r="1127">
      <c r="A1127" s="116" t="n">
        <v>2121</v>
      </c>
      <c r="B1127" s="194" t="inlineStr">
        <is>
          <t>Ativo</t>
        </is>
      </c>
      <c r="C1127" s="147" t="inlineStr">
        <is>
          <t>LUCAS ROBERTO MORENO ASSUMPCAO</t>
        </is>
      </c>
      <c r="D1127" s="231" t="n">
        <v>47788318884</v>
      </c>
      <c r="E1127" s="147" t="n">
        <v>22</v>
      </c>
      <c r="F1127" s="389">
        <f>IFERROR(VLOOKUP(QUADRO[[#This Row],[L.ATUAL]],REFERENCIA!A:J,8,FALSE),"")</f>
        <v/>
      </c>
      <c r="G1127" s="147" t="inlineStr">
        <is>
          <t>VENDEDOR</t>
        </is>
      </c>
      <c r="H1127" s="147" t="inlineStr">
        <is>
          <t>VENDEDOR</t>
        </is>
      </c>
      <c r="I1127" s="83" t="n">
        <v>45579</v>
      </c>
      <c r="J1127" s="83">
        <f>IFERROR(QUADRO[[#This Row],[ADMISSAO]]+29,"")</f>
        <v/>
      </c>
      <c r="K1127" s="83">
        <f>IFERROR(QUADRO[[#This Row],[EXP.30]]+60,"")</f>
        <v/>
      </c>
      <c r="L1127" s="77" t="inlineStr">
        <is>
          <t>OK</t>
        </is>
      </c>
      <c r="M1127" s="845">
        <f>IFERROR(VLOOKUP(QUADRO[[#This Row],[F. REGISTRO]]&amp;QUADRO[[#This Row],[L.ATUAL]],REFERENCIA!D:E,2,FALSE),IF(QUADRO[[#This Row],[F. REGISTRO]]="Gerente",2500,""))</f>
        <v/>
      </c>
      <c r="N1127" s="83" t="inlineStr">
        <is>
          <t>SANTANDER</t>
        </is>
      </c>
      <c r="O1127" s="363" t="inlineStr">
        <is>
          <t>0566</t>
        </is>
      </c>
      <c r="P1127" s="232" t="inlineStr">
        <is>
          <t>01028685</t>
        </is>
      </c>
      <c r="Q1127" s="147" t="n">
        <v>5</v>
      </c>
      <c r="R1127" s="147" t="inlineStr">
        <is>
          <t>CORRENTE</t>
        </is>
      </c>
      <c r="S1127" s="147" t="inlineStr">
        <is>
          <t>ALEATORIA</t>
        </is>
      </c>
      <c r="T1127" s="233" t="inlineStr">
        <is>
          <t>27bca250-Ef48-4175-857d-698bfcfaE445</t>
        </is>
      </c>
      <c r="U1127" s="262" t="inlineStr">
        <is>
          <t>lucasrobErtomorEnoassumpcao@gmail.com</t>
        </is>
      </c>
      <c r="V1127" s="63" t="n">
        <v>15988209457</v>
      </c>
      <c r="W1127" s="64" t="n">
        <v>35471</v>
      </c>
      <c r="X1127" s="64" t="inlineStr">
        <is>
          <t>SIM</t>
        </is>
      </c>
      <c r="Y1127" s="295" t="n"/>
      <c r="Z1127" s="246" t="n"/>
    </row>
    <row r="1128" hidden="1" ht="15" customHeight="1" s="490">
      <c r="A1128" s="728" t="n">
        <v>2128</v>
      </c>
      <c r="B1128" s="11" t="inlineStr">
        <is>
          <t>Inativo</t>
        </is>
      </c>
      <c r="C1128" s="81" t="inlineStr">
        <is>
          <t>MARIA ERISVANIA DA HORA SILVA</t>
        </is>
      </c>
      <c r="D1128" s="82" t="inlineStr">
        <is>
          <t>141.503.554-79</t>
        </is>
      </c>
      <c r="E1128" s="168" t="n">
        <v>35</v>
      </c>
      <c r="F1128" s="389">
        <f>IFERROR(VLOOKUP(QUADRO[[#This Row],[L.ATUAL]],REFERENCIA!A:J,8,FALSE),"")</f>
        <v/>
      </c>
      <c r="G1128" s="81" t="inlineStr">
        <is>
          <t>Vendedor</t>
        </is>
      </c>
      <c r="H1128" s="81" t="inlineStr">
        <is>
          <t>Vendedor</t>
        </is>
      </c>
      <c r="I1128" s="83" t="inlineStr">
        <is>
          <t>Pendente</t>
        </is>
      </c>
      <c r="J1128" s="83">
        <f>IFERROR(QUADRO[[#This Row],[ADMISSAO]]+29,"")</f>
        <v/>
      </c>
      <c r="K1128" s="83">
        <f>IFERROR(QUADRO[[#This Row],[EXP.30]]+60,"")</f>
        <v/>
      </c>
      <c r="L1128" s="51" t="inlineStr">
        <is>
          <t>PENDENTE</t>
        </is>
      </c>
      <c r="M1128" s="829">
        <f>IFERROR(VLOOKUP(QUADRO[[#This Row],[F. REGISTRO]]&amp;QUADRO[[#This Row],[L.ATUAL]],REFERENCIA!D:E,2,FALSE),IF(QUADRO[[#This Row],[F. REGISTRO]]="Gerente",2500,""))</f>
        <v/>
      </c>
      <c r="N1128" s="31" t="inlineStr">
        <is>
          <t>Itaú</t>
        </is>
      </c>
      <c r="O1128" s="147" t="n"/>
      <c r="P1128" s="147" t="n"/>
      <c r="Q1128" s="147" t="n"/>
      <c r="R1128" s="31" t="inlineStr">
        <is>
          <t>Corrente</t>
        </is>
      </c>
      <c r="S1128" s="168" t="n"/>
      <c r="T1128" s="147" t="inlineStr">
        <is>
          <t>erisvania889@gmail.com</t>
        </is>
      </c>
      <c r="U1128" s="84" t="n"/>
      <c r="V1128" s="124" t="n"/>
      <c r="W1128" s="93" t="n"/>
      <c r="X1128" s="294" t="n"/>
      <c r="Y1128" s="294" t="n"/>
      <c r="Z1128" s="611" t="n"/>
    </row>
    <row r="1129" hidden="1" ht="15" customHeight="1" s="490">
      <c r="A1129" s="728" t="n">
        <v>2129</v>
      </c>
      <c r="B1129" s="11" t="inlineStr">
        <is>
          <t>Inativo</t>
        </is>
      </c>
      <c r="C1129" s="81" t="inlineStr">
        <is>
          <t>MARCOS FELIPE RODRIGUES VIEIRA</t>
        </is>
      </c>
      <c r="D1129" s="82" t="inlineStr">
        <is>
          <t>450.459.648-28</t>
        </is>
      </c>
      <c r="E1129" s="168" t="n">
        <v>22</v>
      </c>
      <c r="F1129" s="389">
        <f>IFERROR(VLOOKUP(QUADRO[[#This Row],[L.ATUAL]],REFERENCIA!A:J,8,FALSE),"")</f>
        <v/>
      </c>
      <c r="G1129" s="81" t="inlineStr">
        <is>
          <t>Vendedor</t>
        </is>
      </c>
      <c r="H1129" s="81" t="inlineStr">
        <is>
          <t>Vendedor</t>
        </is>
      </c>
      <c r="I1129" s="83" t="inlineStr">
        <is>
          <t>Sem Registro</t>
        </is>
      </c>
      <c r="J1129" s="83">
        <f>IFERROR(QUADRO[[#This Row],[ADMISSAO]]+29,"")</f>
        <v/>
      </c>
      <c r="K1129" s="83">
        <f>IFERROR(QUADRO[[#This Row],[EXP.30]]+60,"")</f>
        <v/>
      </c>
      <c r="L1129" s="51" t="inlineStr">
        <is>
          <t>Sem registro</t>
        </is>
      </c>
      <c r="M1129" s="829">
        <f>IFERROR(VLOOKUP(QUADRO[[#This Row],[F. REGISTRO]]&amp;QUADRO[[#This Row],[L.ATUAL]],REFERENCIA!D:E,2,FALSE),IF(QUADRO[[#This Row],[F. REGISTRO]]="Gerente",2500,""))</f>
        <v/>
      </c>
      <c r="N1129" s="31" t="inlineStr">
        <is>
          <t>Itaú</t>
        </is>
      </c>
      <c r="O1129" s="147" t="n">
        <v>2618</v>
      </c>
      <c r="P1129" s="147" t="n">
        <v>865</v>
      </c>
      <c r="Q1129" s="147" t="n">
        <v>6</v>
      </c>
      <c r="R1129" s="31" t="inlineStr">
        <is>
          <t>Corrente</t>
        </is>
      </c>
      <c r="S1129" s="168" t="n"/>
      <c r="T1129" s="147" t="n">
        <v>15991090323</v>
      </c>
      <c r="U1129" s="84" t="n"/>
      <c r="V1129" s="124" t="n"/>
      <c r="W1129" s="93" t="n"/>
      <c r="X1129" s="294" t="n"/>
      <c r="Y1129" s="294" t="n"/>
      <c r="Z1129" s="611" t="n"/>
    </row>
    <row r="1130" hidden="1" ht="15" customHeight="1" s="490">
      <c r="A1130" s="728" t="n">
        <v>2130</v>
      </c>
      <c r="B1130" s="11" t="inlineStr">
        <is>
          <t>Inativo</t>
        </is>
      </c>
      <c r="C1130" s="75" t="inlineStr">
        <is>
          <t>PABLO MONTEIRO</t>
        </is>
      </c>
      <c r="D1130" s="81" t="inlineStr">
        <is>
          <t>466547218-10</t>
        </is>
      </c>
      <c r="E1130" s="168" t="n">
        <v>7</v>
      </c>
      <c r="F1130" s="389">
        <f>IFERROR(VLOOKUP(QUADRO[[#This Row],[L.ATUAL]],REFERENCIA!A:J,8,FALSE),"")</f>
        <v/>
      </c>
      <c r="G1130" s="81" t="inlineStr">
        <is>
          <t>Vendedor</t>
        </is>
      </c>
      <c r="H1130" s="81" t="inlineStr">
        <is>
          <t>Vendedor</t>
        </is>
      </c>
      <c r="I1130" s="83" t="inlineStr">
        <is>
          <t>Sem Registro</t>
        </is>
      </c>
      <c r="J1130" s="83">
        <f>IFERROR(QUADRO[[#This Row],[ADMISSAO]]+29,"")</f>
        <v/>
      </c>
      <c r="K1130" s="83">
        <f>IFERROR(QUADRO[[#This Row],[EXP.30]]+60,"")</f>
        <v/>
      </c>
      <c r="L1130" s="51" t="inlineStr">
        <is>
          <t>Sem registro</t>
        </is>
      </c>
      <c r="M1130" s="829">
        <f>IFERROR(VLOOKUP(QUADRO[[#This Row],[F. REGISTRO]]&amp;QUADRO[[#This Row],[L.ATUAL]],REFERENCIA!D:E,2,FALSE),IF(QUADRO[[#This Row],[F. REGISTRO]]="Gerente",2500,""))</f>
        <v/>
      </c>
      <c r="N1130" s="31" t="inlineStr">
        <is>
          <t>Itaú</t>
        </is>
      </c>
      <c r="O1130" s="147" t="n">
        <v>4528</v>
      </c>
      <c r="P1130" s="147" t="n">
        <v>48791</v>
      </c>
      <c r="Q1130" s="147" t="n">
        <v>3</v>
      </c>
      <c r="R1130" s="31" t="inlineStr">
        <is>
          <t>Corrente</t>
        </is>
      </c>
      <c r="S1130" s="168" t="n"/>
      <c r="T1130" s="147" t="n"/>
      <c r="U1130" s="151" t="inlineStr">
        <is>
          <t>pablosmonteiro1324@outlook.com</t>
        </is>
      </c>
      <c r="V1130" s="124" t="n"/>
      <c r="W1130" s="93" t="n"/>
      <c r="X1130" s="294" t="n"/>
      <c r="Y1130" s="294" t="n"/>
      <c r="Z1130" s="611" t="n"/>
    </row>
    <row r="1131" hidden="1" ht="15" customHeight="1" s="490">
      <c r="A1131" s="728" t="n">
        <v>2131</v>
      </c>
      <c r="B1131" s="11" t="inlineStr">
        <is>
          <t>Inativo</t>
        </is>
      </c>
      <c r="C1131" s="75" t="inlineStr">
        <is>
          <t>LUCAS DANIEL RESENDE MACHADO</t>
        </is>
      </c>
      <c r="D1131" s="82" t="n"/>
      <c r="E1131" s="168" t="n">
        <v>33</v>
      </c>
      <c r="F1131" s="389">
        <f>IFERROR(VLOOKUP(QUADRO[[#This Row],[L.ATUAL]],REFERENCIA!A:J,8,FALSE),"")</f>
        <v/>
      </c>
      <c r="G1131" s="81" t="inlineStr">
        <is>
          <t>Vendedor</t>
        </is>
      </c>
      <c r="H1131" s="81" t="inlineStr">
        <is>
          <t>Vendedor</t>
        </is>
      </c>
      <c r="I1131" s="83" t="inlineStr">
        <is>
          <t>Sem Registro</t>
        </is>
      </c>
      <c r="J1131" s="83">
        <f>IFERROR(QUADRO[[#This Row],[ADMISSAO]]+29,"")</f>
        <v/>
      </c>
      <c r="K1131" s="54">
        <f>IFERROR(QUADRO[[#This Row],[EXP.30]]+60,"")</f>
        <v/>
      </c>
      <c r="L1131" s="51" t="n"/>
      <c r="M1131" s="829">
        <f>IFERROR(VLOOKUP(QUADRO[[#This Row],[F. REGISTRO]]&amp;QUADRO[[#This Row],[L.ATUAL]],REFERENCIA!D:E,2,FALSE),IF(QUADRO[[#This Row],[F. REGISTRO]]="Gerente",2500,""))</f>
        <v/>
      </c>
      <c r="N1131" s="31" t="inlineStr">
        <is>
          <t>Itaú</t>
        </is>
      </c>
      <c r="O1131" s="147" t="n">
        <v>4225</v>
      </c>
      <c r="P1131" s="147" t="n">
        <v>38385</v>
      </c>
      <c r="Q1131" s="147" t="n">
        <v>2</v>
      </c>
      <c r="R1131" s="31" t="inlineStr">
        <is>
          <t>Corrente</t>
        </is>
      </c>
      <c r="S1131" s="168" t="n"/>
      <c r="T1131" s="147" t="inlineStr">
        <is>
          <t xml:space="preserve">34 996454406 </t>
        </is>
      </c>
      <c r="U1131" s="84" t="n"/>
      <c r="V1131" s="292" t="n"/>
      <c r="W1131" s="293" t="n"/>
      <c r="X1131" s="294" t="n"/>
      <c r="Y1131" s="294" t="n"/>
      <c r="Z1131" s="611" t="n"/>
    </row>
    <row r="1132" hidden="1" customFormat="1" s="556">
      <c r="A1132" s="424" t="n">
        <v>2126</v>
      </c>
      <c r="B1132" s="554" t="inlineStr">
        <is>
          <t>Inativo</t>
        </is>
      </c>
      <c r="C1132" s="424" t="inlineStr">
        <is>
          <t>ICARO IANNI ARAUJO TABORDA</t>
        </is>
      </c>
      <c r="D1132" s="404" t="n">
        <v>70050976613</v>
      </c>
      <c r="E1132" s="424" t="n">
        <v>25</v>
      </c>
      <c r="F1132" s="389">
        <f>IFERROR(VLOOKUP(QUADRO[[#This Row],[L.ATUAL]],REFERENCIA!A:J,8,FALSE),"")</f>
        <v/>
      </c>
      <c r="G1132" s="424" t="inlineStr">
        <is>
          <t>VENDEDOR</t>
        </is>
      </c>
      <c r="H1132" s="424" t="inlineStr">
        <is>
          <t>VENDEDOR</t>
        </is>
      </c>
      <c r="I1132" s="406" t="n">
        <v>45582</v>
      </c>
      <c r="J1132" s="406">
        <f>IFERROR(QUADRO[[#This Row],[ADMISSAO]]+29,"")</f>
        <v/>
      </c>
      <c r="K1132" s="406">
        <f>IFERROR(QUADRO[[#This Row],[EXP.30]]+60,"")</f>
        <v/>
      </c>
      <c r="L1132" s="343" t="inlineStr">
        <is>
          <t>OK</t>
        </is>
      </c>
      <c r="M1132" s="827">
        <f>IFERROR(VLOOKUP(QUADRO[[#This Row],[F. REGISTRO]]&amp;QUADRO[[#This Row],[L.ATUAL]],REFERENCIA!D:E,2,FALSE),IF(QUADRO[[#This Row],[F. REGISTRO]]="Gerente",2500,""))</f>
        <v/>
      </c>
      <c r="N1132" s="406" t="inlineStr">
        <is>
          <t>SANTANDER</t>
        </is>
      </c>
      <c r="O1132" s="424" t="n">
        <v>3097</v>
      </c>
      <c r="P1132" s="408" t="inlineStr">
        <is>
          <t>02032721</t>
        </is>
      </c>
      <c r="Q1132" s="424" t="n">
        <v>4</v>
      </c>
      <c r="R1132" s="424" t="inlineStr">
        <is>
          <t>Corrente</t>
        </is>
      </c>
      <c r="S1132" s="424" t="inlineStr">
        <is>
          <t>telefone</t>
        </is>
      </c>
      <c r="T1132" s="585" t="n">
        <v>31994326183</v>
      </c>
      <c r="U1132" s="560" t="inlineStr">
        <is>
          <t>icaro.ianni@hotmail.com</t>
        </is>
      </c>
      <c r="V1132" s="411" t="n">
        <v>31994326183</v>
      </c>
      <c r="W1132" s="412" t="n">
        <v>36774</v>
      </c>
      <c r="X1132" s="412" t="inlineStr">
        <is>
          <t>SIM</t>
        </is>
      </c>
      <c r="Y1132" s="413" t="n"/>
      <c r="Z1132" s="412" t="n"/>
    </row>
    <row r="1133" hidden="1" s="490">
      <c r="A1133" s="116" t="n">
        <v>2127</v>
      </c>
      <c r="B1133" s="194" t="inlineStr">
        <is>
          <t>Inativo</t>
        </is>
      </c>
      <c r="C1133" s="147" t="inlineStr">
        <is>
          <t>ELIEDER CELESTINO SOUZA FERNANDES</t>
        </is>
      </c>
      <c r="D1133" s="231" t="n">
        <v>47431678843</v>
      </c>
      <c r="E1133" s="147" t="n">
        <v>4</v>
      </c>
      <c r="F1133" s="389">
        <f>IFERROR(VLOOKUP(QUADRO[[#This Row],[L.ATUAL]],REFERENCIA!A:J,8,FALSE),"")</f>
        <v/>
      </c>
      <c r="G1133" s="147" t="inlineStr">
        <is>
          <t>VENDEDOR</t>
        </is>
      </c>
      <c r="H1133" s="147" t="inlineStr">
        <is>
          <t>VENDEDOR</t>
        </is>
      </c>
      <c r="I1133" s="83" t="n">
        <v>45586</v>
      </c>
      <c r="J1133" s="83">
        <f>IFERROR(QUADRO[[#This Row],[ADMISSAO]]+29,"")</f>
        <v/>
      </c>
      <c r="K1133" s="83">
        <f>IFERROR(QUADRO[[#This Row],[EXP.30]]+60,"")</f>
        <v/>
      </c>
      <c r="L1133" s="77" t="inlineStr">
        <is>
          <t>OK</t>
        </is>
      </c>
      <c r="M1133" s="845">
        <f>IFERROR(VLOOKUP(QUADRO[[#This Row],[F. REGISTRO]]&amp;QUADRO[[#This Row],[L.ATUAL]],REFERENCIA!D:E,2,FALSE),IF(QUADRO[[#This Row],[F. REGISTRO]]="Gerente",2500,""))</f>
        <v/>
      </c>
      <c r="N1133" s="83" t="inlineStr">
        <is>
          <t>SANTANDER</t>
        </is>
      </c>
      <c r="O1133" s="147" t="n">
        <v>4189</v>
      </c>
      <c r="P1133" s="232" t="inlineStr">
        <is>
          <t>01061260</t>
        </is>
      </c>
      <c r="Q1133" s="147" t="n">
        <v>8</v>
      </c>
      <c r="R1133" s="147" t="inlineStr">
        <is>
          <t>Corrente</t>
        </is>
      </c>
      <c r="S1133" s="147" t="inlineStr">
        <is>
          <t>TELEFONE</t>
        </is>
      </c>
      <c r="T1133" s="233" t="inlineStr">
        <is>
          <t>(15) 97402-5744</t>
        </is>
      </c>
      <c r="U1133" s="262" t="inlineStr">
        <is>
          <t>eliedersouza597@gmail.com</t>
        </is>
      </c>
      <c r="V1133" s="63" t="inlineStr">
        <is>
          <t>(15) 97402-5744</t>
        </is>
      </c>
      <c r="W1133" s="64" t="n">
        <v>35634</v>
      </c>
      <c r="X1133" s="64" t="inlineStr">
        <is>
          <t>SIM</t>
        </is>
      </c>
      <c r="Y1133" s="295" t="n"/>
      <c r="Z1133" s="246" t="n"/>
    </row>
    <row r="1134" hidden="1" ht="15" customHeight="1" s="490">
      <c r="A1134" s="728" t="n">
        <v>2134</v>
      </c>
      <c r="B1134" s="11" t="inlineStr">
        <is>
          <t>Inativo</t>
        </is>
      </c>
      <c r="C1134" s="75" t="inlineStr">
        <is>
          <t>EMILLY GABRIELE MOURA</t>
        </is>
      </c>
      <c r="D1134" s="75" t="inlineStr">
        <is>
          <t>445.389.258-61</t>
        </is>
      </c>
      <c r="E1134" s="389" t="n">
        <v>18</v>
      </c>
      <c r="F1134" s="389">
        <f>IFERROR(VLOOKUP(QUADRO[[#This Row],[L.ATUAL]],REFERENCIA!A:J,8,FALSE),"")</f>
        <v/>
      </c>
      <c r="G1134" s="75" t="inlineStr">
        <is>
          <t>Vendedor</t>
        </is>
      </c>
      <c r="H1134" s="75" t="inlineStr">
        <is>
          <t>Vendedor</t>
        </is>
      </c>
      <c r="I1134" s="54" t="n"/>
      <c r="J1134" s="54">
        <f>IFERROR(QUADRO[[#This Row],[ADMISSAO]]+29,"")</f>
        <v/>
      </c>
      <c r="K1134" s="54">
        <f>IFERROR(QUADRO[[#This Row],[EXP.30]]+60,"")</f>
        <v/>
      </c>
      <c r="L1134" s="77" t="n"/>
      <c r="M1134" s="828">
        <f>IFERROR(VLOOKUP(QUADRO[[#This Row],[F. REGISTRO]]&amp;QUADRO[[#This Row],[L.ATUAL]],REFERENCIA!D:E,2,FALSE),IF(QUADRO[[#This Row],[F. REGISTRO]]="Gerente",2500,""))</f>
        <v/>
      </c>
      <c r="N1134" s="41" t="inlineStr">
        <is>
          <t>Itaú</t>
        </is>
      </c>
      <c r="O1134" s="116" t="n">
        <v>41</v>
      </c>
      <c r="P1134" s="116" t="n">
        <v>43314</v>
      </c>
      <c r="Q1134" s="116" t="n">
        <v>5</v>
      </c>
      <c r="R1134" s="41" t="inlineStr">
        <is>
          <t>Corrente</t>
        </is>
      </c>
      <c r="S1134" s="389" t="n"/>
      <c r="T1134" s="116" t="n"/>
      <c r="U1134" s="250" t="n"/>
      <c r="V1134" s="294" t="n"/>
      <c r="W1134" s="294" t="n"/>
      <c r="X1134" s="294" t="n"/>
      <c r="Y1134" s="294" t="n"/>
      <c r="Z1134" s="611" t="n"/>
    </row>
    <row r="1135" hidden="1" ht="15" customHeight="1" s="490">
      <c r="A1135" s="728" t="n">
        <v>2135</v>
      </c>
      <c r="B1135" s="11" t="inlineStr">
        <is>
          <t>Inativo</t>
        </is>
      </c>
      <c r="C1135" s="81" t="inlineStr">
        <is>
          <t>LOUISE DE CÁSSIA PENA SOUZA</t>
        </is>
      </c>
      <c r="D1135" s="81" t="n"/>
      <c r="E1135" s="168" t="n">
        <v>22</v>
      </c>
      <c r="F1135" s="389">
        <f>IFERROR(VLOOKUP(QUADRO[[#This Row],[L.ATUAL]],REFERENCIA!A:J,8,FALSE),"")</f>
        <v/>
      </c>
      <c r="G1135" s="81" t="inlineStr">
        <is>
          <t>vendedor</t>
        </is>
      </c>
      <c r="H1135" s="81" t="inlineStr">
        <is>
          <t>Vendedor</t>
        </is>
      </c>
      <c r="I1135" s="83" t="n"/>
      <c r="J1135" s="83">
        <f>IFERROR(QUADRO[[#This Row],[ADMISSAO]]+29,"")</f>
        <v/>
      </c>
      <c r="K1135" s="83">
        <f>IFERROR(QUADRO[[#This Row],[EXP.30]]+60,"")</f>
        <v/>
      </c>
      <c r="L1135" s="51" t="n"/>
      <c r="M1135" s="829">
        <f>IFERROR(VLOOKUP(QUADRO[[#This Row],[F. REGISTRO]]&amp;QUADRO[[#This Row],[L.ATUAL]],REFERENCIA!D:E,2,FALSE),IF(QUADRO[[#This Row],[F. REGISTRO]]="Gerente",2500,""))</f>
        <v/>
      </c>
      <c r="N1135" s="31" t="inlineStr">
        <is>
          <t>Itaú</t>
        </is>
      </c>
      <c r="O1135" s="147" t="n"/>
      <c r="P1135" s="147" t="n"/>
      <c r="Q1135" s="147" t="n"/>
      <c r="R1135" s="31" t="inlineStr">
        <is>
          <t>Corrente</t>
        </is>
      </c>
      <c r="S1135" s="168" t="n"/>
      <c r="T1135" s="147" t="n"/>
      <c r="U1135" s="84" t="n"/>
      <c r="V1135" s="124" t="n"/>
      <c r="W1135" s="93" t="n"/>
      <c r="X1135" s="294" t="n"/>
      <c r="Y1135" s="294" t="n"/>
      <c r="Z1135" s="611" t="n"/>
    </row>
    <row r="1136" hidden="1" ht="15" customHeight="1" s="490">
      <c r="A1136" s="728" t="n">
        <v>2136</v>
      </c>
      <c r="B1136" s="11" t="inlineStr">
        <is>
          <t>Inativo</t>
        </is>
      </c>
      <c r="C1136" s="75" t="inlineStr">
        <is>
          <t>CAIO DA SILVA ARRUDA</t>
        </is>
      </c>
      <c r="D1136" s="75" t="inlineStr">
        <is>
          <t>700.413.786-44</t>
        </is>
      </c>
      <c r="E1136" s="389" t="n">
        <v>31</v>
      </c>
      <c r="F1136" s="389">
        <f>IFERROR(VLOOKUP(QUADRO[[#This Row],[L.ATUAL]],REFERENCIA!A:J,8,FALSE),"")</f>
        <v/>
      </c>
      <c r="G1136" s="75" t="inlineStr">
        <is>
          <t>Vendedor</t>
        </is>
      </c>
      <c r="H1136" s="75" t="inlineStr">
        <is>
          <t>Vendedor</t>
        </is>
      </c>
      <c r="I1136" s="54" t="n"/>
      <c r="J1136" s="54">
        <f>IFERROR(QUADRO[[#This Row],[ADMISSAO]]+29,"")</f>
        <v/>
      </c>
      <c r="K1136" s="54">
        <f>IFERROR(QUADRO[[#This Row],[EXP.30]]+60,"")</f>
        <v/>
      </c>
      <c r="L1136" s="51" t="inlineStr">
        <is>
          <t>OK</t>
        </is>
      </c>
      <c r="M1136" s="830">
        <f>IFERROR(VLOOKUP(QUADRO[[#This Row],[F. REGISTRO]]&amp;QUADRO[[#This Row],[L.ATUAL]],REFERENCIA!D:E,2,FALSE),IF(QUADRO[[#This Row],[F. REGISTRO]]="Gerente",2500,""))</f>
        <v/>
      </c>
      <c r="N1136" s="31" t="inlineStr">
        <is>
          <t>Itaú</t>
        </is>
      </c>
      <c r="O1136" s="147" t="n">
        <v>637</v>
      </c>
      <c r="P1136" s="147" t="n">
        <v>46871</v>
      </c>
      <c r="Q1136" s="147" t="n">
        <v>1</v>
      </c>
      <c r="R1136" s="31" t="inlineStr">
        <is>
          <t>Corrente</t>
        </is>
      </c>
      <c r="S1136" s="168" t="n"/>
      <c r="T1136" s="147" t="n"/>
      <c r="U1136" s="250" t="n"/>
      <c r="V1136" s="124" t="n"/>
      <c r="W1136" s="93" t="n"/>
      <c r="X1136" s="294" t="n"/>
      <c r="Y1136" s="294" t="n"/>
      <c r="Z1136" s="611" t="n"/>
    </row>
    <row r="1137" hidden="1" ht="15" customHeight="1" s="490">
      <c r="A1137" s="728" t="n">
        <v>2137</v>
      </c>
      <c r="B1137" s="11" t="inlineStr">
        <is>
          <t>Inativo</t>
        </is>
      </c>
      <c r="C1137" s="75" t="inlineStr">
        <is>
          <t>MATEUS GOMES MENEGUEL</t>
        </is>
      </c>
      <c r="D1137" s="75" t="inlineStr">
        <is>
          <t>399.616.048-81</t>
        </is>
      </c>
      <c r="E1137" s="389" t="n">
        <v>15</v>
      </c>
      <c r="F1137" s="389">
        <f>IFERROR(VLOOKUP(QUADRO[[#This Row],[L.ATUAL]],REFERENCIA!A:J,8,FALSE),"")</f>
        <v/>
      </c>
      <c r="G1137" s="75" t="n"/>
      <c r="H1137" s="81" t="n"/>
      <c r="I1137" s="83" t="n"/>
      <c r="J1137" s="83">
        <f>IFERROR(QUADRO[[#This Row],[ADMISSAO]]+29,"")</f>
        <v/>
      </c>
      <c r="K1137" s="83">
        <f>IFERROR(QUADRO[[#This Row],[EXP.30]]+60,"")</f>
        <v/>
      </c>
      <c r="L1137" s="51" t="inlineStr">
        <is>
          <t>PENDENTE</t>
        </is>
      </c>
      <c r="M1137" s="830">
        <f>IFERROR(VLOOKUP(QUADRO[[#This Row],[F. REGISTRO]]&amp;QUADRO[[#This Row],[L.ATUAL]],REFERENCIA!D:E,2,FALSE),IF(QUADRO[[#This Row],[F. REGISTRO]]="Gerente",2500,""))</f>
        <v/>
      </c>
      <c r="N1137" s="31" t="inlineStr">
        <is>
          <t>Itaú</t>
        </is>
      </c>
      <c r="O1137" s="147" t="n">
        <v>774</v>
      </c>
      <c r="P1137" s="147" t="n">
        <v>59836</v>
      </c>
      <c r="Q1137" s="147" t="n">
        <v>1</v>
      </c>
      <c r="R1137" s="31" t="inlineStr">
        <is>
          <t>Corrente</t>
        </is>
      </c>
      <c r="S1137" s="168" t="n"/>
      <c r="T1137" s="147" t="n"/>
      <c r="U1137" s="250" t="n"/>
      <c r="V1137" s="124" t="n"/>
      <c r="W1137" s="93" t="n"/>
      <c r="X1137" s="294" t="n"/>
      <c r="Y1137" s="294" t="n"/>
      <c r="Z1137" s="611" t="n"/>
    </row>
    <row r="1138" hidden="1" ht="15" customHeight="1" s="490">
      <c r="A1138" s="728" t="n">
        <v>2138</v>
      </c>
      <c r="B1138" s="11" t="inlineStr">
        <is>
          <t>Inativo</t>
        </is>
      </c>
      <c r="C1138" s="75" t="inlineStr">
        <is>
          <t>RENATO CORREIA DA FONSECA</t>
        </is>
      </c>
      <c r="D1138" s="75" t="inlineStr">
        <is>
          <t>303.281.088-47</t>
        </is>
      </c>
      <c r="E1138" s="389" t="n">
        <v>15</v>
      </c>
      <c r="F1138" s="389">
        <f>IFERROR(VLOOKUP(QUADRO[[#This Row],[L.ATUAL]],REFERENCIA!A:J,8,FALSE),"")</f>
        <v/>
      </c>
      <c r="G1138" s="75" t="n"/>
      <c r="H1138" s="81" t="n"/>
      <c r="I1138" s="83" t="n"/>
      <c r="J1138" s="83">
        <f>IFERROR(QUADRO[[#This Row],[ADMISSAO]]+29,"")</f>
        <v/>
      </c>
      <c r="K1138" s="83">
        <f>IFERROR(QUADRO[[#This Row],[EXP.30]]+60,"")</f>
        <v/>
      </c>
      <c r="L1138" s="51" t="inlineStr">
        <is>
          <t>PENDENTE</t>
        </is>
      </c>
      <c r="M1138" s="830">
        <f>IFERROR(VLOOKUP(QUADRO[[#This Row],[F. REGISTRO]]&amp;QUADRO[[#This Row],[L.ATUAL]],REFERENCIA!D:E,2,FALSE),IF(QUADRO[[#This Row],[F. REGISTRO]]="Gerente",2500,""))</f>
        <v/>
      </c>
      <c r="N1138" s="31" t="inlineStr">
        <is>
          <t>Itaú</t>
        </is>
      </c>
      <c r="O1138" s="147" t="n">
        <v>774</v>
      </c>
      <c r="P1138" s="147" t="n">
        <v>90399</v>
      </c>
      <c r="Q1138" s="147" t="n">
        <v>1</v>
      </c>
      <c r="R1138" s="31" t="inlineStr">
        <is>
          <t>Corrente</t>
        </is>
      </c>
      <c r="S1138" s="168" t="n"/>
      <c r="T1138" s="147" t="n"/>
      <c r="U1138" s="250" t="n"/>
      <c r="V1138" s="124" t="n"/>
      <c r="W1138" s="93" t="n"/>
      <c r="X1138" s="294" t="n"/>
      <c r="Y1138" s="294" t="n"/>
      <c r="Z1138" s="611" t="n"/>
    </row>
    <row r="1139" hidden="1" ht="15" customHeight="1" s="490">
      <c r="A1139" s="728" t="n">
        <v>2139</v>
      </c>
      <c r="B1139" s="11" t="inlineStr">
        <is>
          <t>Inativo</t>
        </is>
      </c>
      <c r="C1139" s="75" t="inlineStr">
        <is>
          <t>RYAN VICTOR DA SILVA SCHMITZ</t>
        </is>
      </c>
      <c r="D1139" s="126" t="inlineStr">
        <is>
          <t>054.952.672-22</t>
        </is>
      </c>
      <c r="E1139" s="389" t="n">
        <v>38</v>
      </c>
      <c r="F1139" s="389">
        <f>IFERROR(VLOOKUP(QUADRO[[#This Row],[L.ATUAL]],REFERENCIA!A:J,8,FALSE),"")</f>
        <v/>
      </c>
      <c r="G1139" s="75" t="inlineStr">
        <is>
          <t>Vendedor</t>
        </is>
      </c>
      <c r="H1139" s="81" t="inlineStr">
        <is>
          <t>Vendedor</t>
        </is>
      </c>
      <c r="I1139" s="83" t="n">
        <v>45223</v>
      </c>
      <c r="J1139" s="83">
        <f>IFERROR(QUADRO[[#This Row],[ADMISSAO]]+29,"")</f>
        <v/>
      </c>
      <c r="K1139" s="83">
        <f>IFERROR(QUADRO[[#This Row],[EXP.30]]+60,"")</f>
        <v/>
      </c>
      <c r="L1139" s="51" t="inlineStr">
        <is>
          <t>OK</t>
        </is>
      </c>
      <c r="M1139" s="830">
        <f>IFERROR(VLOOKUP(QUADRO[[#This Row],[F. REGISTRO]]&amp;QUADRO[[#This Row],[L.ATUAL]],REFERENCIA!D:E,2,FALSE),IF(QUADRO[[#This Row],[F. REGISTRO]]="Gerente",2500,""))</f>
        <v/>
      </c>
      <c r="N1139" s="31" t="inlineStr">
        <is>
          <t>Itaú</t>
        </is>
      </c>
      <c r="O1139" s="147" t="n"/>
      <c r="P1139" s="147" t="n"/>
      <c r="Q1139" s="147" t="n"/>
      <c r="R1139" s="31" t="inlineStr">
        <is>
          <t>Corrente</t>
        </is>
      </c>
      <c r="S1139" s="168" t="inlineStr">
        <is>
          <t>CPF</t>
        </is>
      </c>
      <c r="T1139" s="147" t="inlineStr">
        <is>
          <t>054.952.672-22</t>
        </is>
      </c>
      <c r="U1139" s="250" t="n"/>
      <c r="V1139" s="674" t="n"/>
      <c r="W1139" s="130" t="n"/>
      <c r="Z1139" s="611" t="n"/>
    </row>
    <row r="1140" hidden="1" ht="15" customHeight="1" s="490">
      <c r="A1140" s="728" t="n">
        <v>2140</v>
      </c>
      <c r="B1140" s="364" t="inlineStr">
        <is>
          <t>Inativo</t>
        </is>
      </c>
      <c r="C1140" s="374" t="inlineStr">
        <is>
          <t>SARA FALCAO DO NASCIMENTO</t>
        </is>
      </c>
      <c r="D1140" s="375" t="inlineStr">
        <is>
          <t xml:space="preserve">067.610.552-10 </t>
        </is>
      </c>
      <c r="E1140" s="379" t="n">
        <v>38</v>
      </c>
      <c r="F1140" s="389">
        <f>IFERROR(VLOOKUP(QUADRO[[#This Row],[L.ATUAL]],REFERENCIA!A:J,8,FALSE),"")</f>
        <v/>
      </c>
      <c r="G1140" s="379" t="inlineStr">
        <is>
          <t>VENDEDOR</t>
        </is>
      </c>
      <c r="H1140" s="379" t="inlineStr">
        <is>
          <t>VENDEDOR</t>
        </is>
      </c>
      <c r="I1140" s="377" t="n">
        <v>45598</v>
      </c>
      <c r="J1140" s="377">
        <f>IFERROR(QUADRO[[#This Row],[ADMISSAO]]+29,"")</f>
        <v/>
      </c>
      <c r="K1140" s="377">
        <f>IFERROR(QUADRO[[#This Row],[EXP.30]]+60,"")</f>
        <v/>
      </c>
      <c r="L1140" s="378" t="inlineStr">
        <is>
          <t>DESISTÊNCIA</t>
        </is>
      </c>
      <c r="M1140" s="854">
        <f>IFERROR(VLOOKUP(QUADRO[[#This Row],[F. REGISTRO]]&amp;QUADRO[[#This Row],[L.ATUAL]],REFERENCIA!D:E,2,FALSE),IF(QUADRO[[#This Row],[F. REGISTRO]]="Gerente",2500,""))</f>
        <v/>
      </c>
      <c r="N1140" s="377" t="inlineStr">
        <is>
          <t>SANTANDER</t>
        </is>
      </c>
      <c r="O1140" s="379" t="n"/>
      <c r="P1140" s="379" t="n"/>
      <c r="Q1140" s="379" t="n"/>
      <c r="R1140" s="379" t="inlineStr">
        <is>
          <t>CORRENTE</t>
        </is>
      </c>
      <c r="S1140" s="379" t="inlineStr">
        <is>
          <t>CPF</t>
        </is>
      </c>
      <c r="T1140" s="380" t="inlineStr">
        <is>
          <t xml:space="preserve">067.610.552-10 </t>
        </is>
      </c>
      <c r="U1140" s="381" t="inlineStr">
        <is>
          <t>falcaosara70@gmail.com</t>
        </is>
      </c>
      <c r="V1140" s="382" t="inlineStr">
        <is>
          <t xml:space="preserve">69 99363-4341 </t>
        </is>
      </c>
      <c r="W1140" s="383" t="n">
        <v>37736</v>
      </c>
      <c r="X1140" s="670" t="n"/>
      <c r="Y1140" s="384" t="n"/>
      <c r="Z1140" s="611" t="n"/>
    </row>
    <row r="1141" hidden="1" ht="15" customHeight="1" s="490">
      <c r="A1141" s="728" t="n">
        <v>2141</v>
      </c>
      <c r="B1141" s="11" t="inlineStr">
        <is>
          <t>Inativo</t>
        </is>
      </c>
      <c r="C1141" s="75" t="inlineStr">
        <is>
          <t>IURI MEDEIROS PEREIRA</t>
        </is>
      </c>
      <c r="D1141" s="75" t="n"/>
      <c r="E1141" s="389" t="n">
        <v>36</v>
      </c>
      <c r="F1141" s="389">
        <f>IFERROR(VLOOKUP(QUADRO[[#This Row],[L.ATUAL]],REFERENCIA!A:J,8,FALSE),"")</f>
        <v/>
      </c>
      <c r="G1141" s="75" t="inlineStr">
        <is>
          <t>Vendedor</t>
        </is>
      </c>
      <c r="H1141" s="75" t="n"/>
      <c r="I1141" s="54" t="n"/>
      <c r="J1141" s="54">
        <f>IFERROR(QUADRO[[#This Row],[ADMISSAO]]+29,"")</f>
        <v/>
      </c>
      <c r="K1141" s="54">
        <f>IFERROR(QUADRO[[#This Row],[EXP.30]]+60,"")</f>
        <v/>
      </c>
      <c r="L1141" s="77" t="inlineStr">
        <is>
          <t>DESISTÊNCIA</t>
        </is>
      </c>
      <c r="M1141" s="835">
        <f>IFERROR(VLOOKUP(QUADRO[[#This Row],[F. REGISTRO]]&amp;QUADRO[[#This Row],[L.ATUAL]],REFERENCIA!D:E,2,FALSE),IF(QUADRO[[#This Row],[F. REGISTRO]]="Gerente",2500,""))</f>
        <v/>
      </c>
      <c r="N1141" s="41" t="inlineStr">
        <is>
          <t>Itaú</t>
        </is>
      </c>
      <c r="O1141" s="116" t="n"/>
      <c r="P1141" s="116" t="n"/>
      <c r="Q1141" s="116" t="n"/>
      <c r="R1141" s="41" t="inlineStr">
        <is>
          <t>Corrente</t>
        </is>
      </c>
      <c r="S1141" s="389" t="n"/>
      <c r="T1141" s="116" t="n"/>
      <c r="U1141" s="250" t="n"/>
      <c r="V1141" s="124" t="n"/>
      <c r="W1141" s="93" t="n"/>
      <c r="X1141" s="294" t="n"/>
      <c r="Y1141" s="294" t="n"/>
      <c r="Z1141" s="611" t="n"/>
    </row>
    <row r="1142" hidden="1" ht="15" customHeight="1" s="490">
      <c r="A1142" s="728" t="n">
        <v>2142</v>
      </c>
      <c r="B1142" s="11" t="inlineStr">
        <is>
          <t>Inativo</t>
        </is>
      </c>
      <c r="C1142" s="75" t="inlineStr">
        <is>
          <t>AISHA SOARES FIGUEIREDO DIAS</t>
        </is>
      </c>
      <c r="D1142" s="126" t="inlineStr">
        <is>
          <t>098.629.506-09</t>
        </is>
      </c>
      <c r="E1142" s="389" t="n">
        <v>26</v>
      </c>
      <c r="F1142" s="389">
        <f>IFERROR(VLOOKUP(QUADRO[[#This Row],[L.ATUAL]],REFERENCIA!A:J,8,FALSE),"")</f>
        <v/>
      </c>
      <c r="G1142" s="75" t="inlineStr">
        <is>
          <t>Vendedor</t>
        </is>
      </c>
      <c r="H1142" s="75" t="inlineStr">
        <is>
          <t>Caixa</t>
        </is>
      </c>
      <c r="I1142" s="54" t="n"/>
      <c r="J1142" s="54">
        <f>IFERROR(QUADRO[[#This Row],[ADMISSAO]]+29,"")</f>
        <v/>
      </c>
      <c r="K1142" s="54">
        <f>IFERROR(QUADRO[[#This Row],[EXP.30]]+60,"")</f>
        <v/>
      </c>
      <c r="L1142" s="77" t="n"/>
      <c r="M1142" s="835">
        <f>IFERROR(VLOOKUP(QUADRO[[#This Row],[F. REGISTRO]]&amp;QUADRO[[#This Row],[L.ATUAL]],REFERENCIA!D:E,2,FALSE),IF(QUADRO[[#This Row],[F. REGISTRO]]="Gerente",2500,""))</f>
        <v/>
      </c>
      <c r="N1142" s="41" t="inlineStr">
        <is>
          <t>Itaú</t>
        </is>
      </c>
      <c r="O1142" s="116" t="n"/>
      <c r="P1142" s="116" t="n"/>
      <c r="Q1142" s="116" t="n"/>
      <c r="R1142" s="41" t="inlineStr">
        <is>
          <t>Corrente</t>
        </is>
      </c>
      <c r="S1142" s="389" t="n"/>
      <c r="T1142" s="116" t="n"/>
      <c r="U1142" s="250" t="n"/>
      <c r="V1142" s="124" t="n"/>
      <c r="W1142" s="93" t="n"/>
      <c r="X1142" s="294" t="n"/>
      <c r="Y1142" s="294" t="n"/>
      <c r="Z1142" s="611" t="n"/>
    </row>
    <row r="1143" hidden="1" ht="15" customHeight="1" s="490">
      <c r="A1143" s="728" t="n">
        <v>2143</v>
      </c>
      <c r="B1143" s="11" t="inlineStr">
        <is>
          <t>Inativo</t>
        </is>
      </c>
      <c r="C1143" s="81" t="inlineStr">
        <is>
          <t>RODRIGO CESAR BRANDAO</t>
        </is>
      </c>
      <c r="D1143" s="81" t="inlineStr">
        <is>
          <t>468.288.718-12</t>
        </is>
      </c>
      <c r="E1143" s="168" t="n">
        <v>5</v>
      </c>
      <c r="F1143" s="389">
        <f>IFERROR(VLOOKUP(QUADRO[[#This Row],[L.ATUAL]],REFERENCIA!A:J,8,FALSE),"")</f>
        <v/>
      </c>
      <c r="G1143" s="81" t="n"/>
      <c r="H1143" s="81" t="n"/>
      <c r="I1143" s="83" t="n"/>
      <c r="J1143" s="83">
        <f>IFERROR(QUADRO[[#This Row],[ADMISSAO]]+29,"")</f>
        <v/>
      </c>
      <c r="K1143" s="83">
        <f>IFERROR(QUADRO[[#This Row],[EXP.30]]+60,"")</f>
        <v/>
      </c>
      <c r="L1143" s="51" t="inlineStr">
        <is>
          <t>PENDENTE</t>
        </is>
      </c>
      <c r="M1143" s="829">
        <f>IFERROR(VLOOKUP(QUADRO[[#This Row],[F. REGISTRO]]&amp;QUADRO[[#This Row],[L.ATUAL]],REFERENCIA!D:E,2,FALSE),IF(QUADRO[[#This Row],[F. REGISTRO]]="Gerente",2500,""))</f>
        <v/>
      </c>
      <c r="N1143" s="31" t="inlineStr">
        <is>
          <t>Itaú</t>
        </is>
      </c>
      <c r="O1143" s="147" t="n">
        <v>6520</v>
      </c>
      <c r="P1143" s="147" t="n">
        <v>33792</v>
      </c>
      <c r="Q1143" s="147" t="n">
        <v>1</v>
      </c>
      <c r="R1143" s="31" t="inlineStr">
        <is>
          <t>Corrente</t>
        </is>
      </c>
      <c r="S1143" s="168" t="n"/>
      <c r="T1143" s="147" t="n"/>
      <c r="U1143" s="51" t="n"/>
      <c r="V1143" s="93" t="n"/>
      <c r="W1143" s="93" t="n"/>
      <c r="X1143" s="294" t="n"/>
      <c r="Y1143" s="294" t="n"/>
      <c r="Z1143" s="611" t="n"/>
    </row>
    <row r="1144" hidden="1" ht="15" customHeight="1" s="490">
      <c r="A1144" s="728" t="n">
        <v>2144</v>
      </c>
      <c r="B1144" s="11" t="inlineStr">
        <is>
          <t>Inativo</t>
        </is>
      </c>
      <c r="C1144" s="75" t="inlineStr">
        <is>
          <t>ALEXANDRE RODRIGUES DE OLIVEIRA</t>
        </is>
      </c>
      <c r="D1144" s="81" t="inlineStr">
        <is>
          <t>499.539.228-96</t>
        </is>
      </c>
      <c r="E1144" s="168" t="n">
        <v>37</v>
      </c>
      <c r="F1144" s="389">
        <f>IFERROR(VLOOKUP(QUADRO[[#This Row],[L.ATUAL]],REFERENCIA!A:J,8,FALSE),"")</f>
        <v/>
      </c>
      <c r="G1144" s="81" t="n"/>
      <c r="H1144" s="81" t="n"/>
      <c r="I1144" s="83" t="n"/>
      <c r="J1144" s="83">
        <f>IFERROR(QUADRO[[#This Row],[ADMISSAO]]+29,"")</f>
        <v/>
      </c>
      <c r="K1144" s="83">
        <f>IFERROR(QUADRO[[#This Row],[EXP.30]]+60,"")</f>
        <v/>
      </c>
      <c r="L1144" s="51" t="n"/>
      <c r="M1144" s="829">
        <f>IFERROR(VLOOKUP(QUADRO[[#This Row],[F. REGISTRO]]&amp;QUADRO[[#This Row],[L.ATUAL]],REFERENCIA!D:E,2,FALSE),IF(QUADRO[[#This Row],[F. REGISTRO]]="Gerente",2500,""))</f>
        <v/>
      </c>
      <c r="N1144" s="31" t="inlineStr">
        <is>
          <t>Itaú</t>
        </is>
      </c>
      <c r="O1144" s="147" t="n"/>
      <c r="P1144" s="147" t="n"/>
      <c r="Q1144" s="147" t="n"/>
      <c r="R1144" s="31" t="inlineStr">
        <is>
          <t>Corrente</t>
        </is>
      </c>
      <c r="S1144" s="168" t="n"/>
      <c r="T1144" s="147" t="n"/>
      <c r="U1144" s="84" t="n"/>
      <c r="V1144" s="124" t="n"/>
      <c r="W1144" s="93" t="n"/>
      <c r="X1144" s="294" t="n"/>
      <c r="Y1144" s="294" t="n"/>
      <c r="Z1144" s="611" t="n"/>
    </row>
    <row r="1145" hidden="1" ht="15" customHeight="1" s="490">
      <c r="A1145" s="728" t="n">
        <v>2145</v>
      </c>
      <c r="B1145" s="11" t="inlineStr">
        <is>
          <t>Inativo</t>
        </is>
      </c>
      <c r="C1145" s="81" t="inlineStr">
        <is>
          <t>CAMILA DA SILVA DOS SANTOS</t>
        </is>
      </c>
      <c r="D1145" s="82" t="inlineStr">
        <is>
          <t>435.926.118-79</t>
        </is>
      </c>
      <c r="E1145" s="168" t="n">
        <v>7</v>
      </c>
      <c r="F1145" s="389">
        <f>IFERROR(VLOOKUP(QUADRO[[#This Row],[L.ATUAL]],REFERENCIA!A:J,8,FALSE),"")</f>
        <v/>
      </c>
      <c r="G1145" s="81" t="n"/>
      <c r="H1145" s="81" t="n"/>
      <c r="I1145" s="83" t="n"/>
      <c r="J1145" s="83">
        <f>IFERROR(QUADRO[[#This Row],[ADMISSAO]]+29,"")</f>
        <v/>
      </c>
      <c r="K1145" s="83">
        <f>IFERROR(QUADRO[[#This Row],[EXP.30]]+60,"")</f>
        <v/>
      </c>
      <c r="L1145" s="51" t="n"/>
      <c r="M1145" s="829">
        <f>IFERROR(VLOOKUP(QUADRO[[#This Row],[F. REGISTRO]]&amp;QUADRO[[#This Row],[L.ATUAL]],REFERENCIA!D:E,2,FALSE),IF(QUADRO[[#This Row],[F. REGISTRO]]="Gerente",2500,""))</f>
        <v/>
      </c>
      <c r="N1145" s="31" t="inlineStr">
        <is>
          <t>Itaú</t>
        </is>
      </c>
      <c r="O1145" s="147" t="n">
        <v>5641</v>
      </c>
      <c r="P1145" s="147" t="n">
        <v>11902</v>
      </c>
      <c r="Q1145" s="147" t="n">
        <v>8</v>
      </c>
      <c r="R1145" s="31" t="inlineStr">
        <is>
          <t>Corrente</t>
        </is>
      </c>
      <c r="S1145" s="168" t="n"/>
      <c r="T1145" s="147" t="n">
        <v>43592611879</v>
      </c>
      <c r="U1145" s="84" t="n"/>
      <c r="V1145" s="124" t="n"/>
      <c r="W1145" s="93" t="n"/>
      <c r="X1145" s="294" t="n"/>
      <c r="Y1145" s="294" t="n"/>
      <c r="Z1145" s="611" t="n"/>
    </row>
    <row r="1146" hidden="1" ht="15" customHeight="1" s="490">
      <c r="A1146" s="728" t="n">
        <v>2146</v>
      </c>
      <c r="B1146" s="11" t="inlineStr">
        <is>
          <t>Inativo</t>
        </is>
      </c>
      <c r="C1146" s="81" t="inlineStr">
        <is>
          <t>ANDRE LUIZ CARDOSO MARTINELI</t>
        </is>
      </c>
      <c r="D1146" s="82" t="n"/>
      <c r="E1146" s="168" t="n"/>
      <c r="F1146" s="389">
        <f>IFERROR(VLOOKUP(QUADRO[[#This Row],[L.ATUAL]],REFERENCIA!A:J,8,FALSE),"")</f>
        <v/>
      </c>
      <c r="G1146" s="81" t="n"/>
      <c r="H1146" s="81" t="n"/>
      <c r="I1146" s="83" t="n"/>
      <c r="J1146" s="83">
        <f>IFERROR(QUADRO[[#This Row],[ADMISSAO]]+29,"")</f>
        <v/>
      </c>
      <c r="K1146" s="83">
        <f>IFERROR(QUADRO[[#This Row],[EXP.30]]+60,"")</f>
        <v/>
      </c>
      <c r="L1146" s="51" t="n"/>
      <c r="M1146" s="829">
        <f>IFERROR(VLOOKUP(QUADRO[[#This Row],[F. REGISTRO]]&amp;QUADRO[[#This Row],[L.ATUAL]],REFERENCIA!D:E,2,FALSE),IF(QUADRO[[#This Row],[F. REGISTRO]]="Gerente",2500,""))</f>
        <v/>
      </c>
      <c r="N1146" s="31" t="inlineStr">
        <is>
          <t>Itaú</t>
        </is>
      </c>
      <c r="O1146" s="147" t="n"/>
      <c r="P1146" s="147" t="n"/>
      <c r="Q1146" s="147" t="n"/>
      <c r="R1146" s="31" t="inlineStr">
        <is>
          <t>Corrente</t>
        </is>
      </c>
      <c r="S1146" s="168" t="n"/>
      <c r="T1146" s="147" t="n"/>
      <c r="U1146" s="84" t="n"/>
      <c r="V1146" s="292" t="n"/>
      <c r="W1146" s="293" t="n"/>
      <c r="X1146" s="294" t="n"/>
      <c r="Y1146" s="294" t="n"/>
      <c r="Z1146" s="611" t="n"/>
    </row>
    <row r="1147" hidden="1" ht="15" customHeight="1" s="490">
      <c r="A1147" s="728" t="n">
        <v>2148</v>
      </c>
      <c r="B1147" s="11" t="inlineStr">
        <is>
          <t>Inativo</t>
        </is>
      </c>
      <c r="C1147" s="219" t="inlineStr">
        <is>
          <t>CLAUDIO MANUEL MIRANDA RAIMUNDO</t>
        </is>
      </c>
      <c r="D1147" s="231" t="n">
        <v>2256620603</v>
      </c>
      <c r="E1147" s="147" t="n">
        <v>25</v>
      </c>
      <c r="F1147" s="389">
        <f>IFERROR(VLOOKUP(QUADRO[[#This Row],[L.ATUAL]],REFERENCIA!A:J,8,FALSE),"")</f>
        <v/>
      </c>
      <c r="G1147" s="147" t="inlineStr">
        <is>
          <t xml:space="preserve">VENDEDOR </t>
        </is>
      </c>
      <c r="H1147" s="147" t="inlineStr">
        <is>
          <t>VENDEDOR</t>
        </is>
      </c>
      <c r="I1147" s="83" t="n"/>
      <c r="J1147" s="83">
        <f>IFERROR(QUADRO[[#This Row],[ADMISSAO]]+29,"")</f>
        <v/>
      </c>
      <c r="K1147" s="83">
        <f>IFERROR(QUADRO[[#This Row],[EXP.30]]+60,"")</f>
        <v/>
      </c>
      <c r="L1147" s="89" t="n"/>
      <c r="M1147" s="829">
        <f>IFERROR(VLOOKUP(QUADRO[[#This Row],[F. REGISTRO]]&amp;QUADRO[[#This Row],[L.ATUAL]],REFERENCIA!D:E,2,FALSE),IF(QUADRO[[#This Row],[F. REGISTRO]]="Gerente",2500,""))</f>
        <v/>
      </c>
      <c r="N1147" s="83" t="n"/>
      <c r="O1147" s="147" t="n"/>
      <c r="P1147" s="147" t="n"/>
      <c r="Q1147" s="147" t="n"/>
      <c r="R1147" s="147" t="n"/>
      <c r="S1147" s="147" t="n"/>
      <c r="T1147" s="233" t="n"/>
      <c r="U1147" s="151" t="n"/>
      <c r="V1147" s="350" t="n"/>
      <c r="W1147" s="351" t="n"/>
      <c r="X1147" s="542" t="n"/>
      <c r="Y1147" s="294" t="n"/>
      <c r="Z1147" s="611" t="n"/>
    </row>
    <row r="1148" hidden="1" ht="15" customHeight="1" s="490">
      <c r="A1148" s="728" t="n">
        <v>2149</v>
      </c>
      <c r="B1148" s="11" t="inlineStr">
        <is>
          <t>Inativo</t>
        </is>
      </c>
      <c r="C1148" s="75" t="inlineStr">
        <is>
          <t>VICTOR HUGO LEOCADIO DA SILVA VEIGA</t>
        </is>
      </c>
      <c r="D1148" s="126" t="inlineStr">
        <is>
          <t>063.024.051-57</t>
        </is>
      </c>
      <c r="E1148" s="389" t="n">
        <v>30</v>
      </c>
      <c r="F1148" s="389">
        <f>IFERROR(VLOOKUP(QUADRO[[#This Row],[L.ATUAL]],REFERENCIA!A:J,8,FALSE),"")</f>
        <v/>
      </c>
      <c r="G1148" s="75" t="inlineStr">
        <is>
          <t>Vendedor</t>
        </is>
      </c>
      <c r="H1148" s="75" t="inlineStr">
        <is>
          <t>VR</t>
        </is>
      </c>
      <c r="I1148" s="54" t="n">
        <v>45005</v>
      </c>
      <c r="J1148" s="54">
        <f>IFERROR(QUADRO[[#This Row],[ADMISSAO]]+29,"")</f>
        <v/>
      </c>
      <c r="K1148" s="54">
        <f>IFERROR(QUADRO[[#This Row],[EXP.30]]+60,"")</f>
        <v/>
      </c>
      <c r="L1148" s="77" t="inlineStr">
        <is>
          <t>OK</t>
        </is>
      </c>
      <c r="M1148" s="828">
        <f>IFERROR(VLOOKUP(QUADRO[[#This Row],[F. REGISTRO]]&amp;QUADRO[[#This Row],[L.ATUAL]],REFERENCIA!D:E,2,FALSE),IF(QUADRO[[#This Row],[F. REGISTRO]]="Gerente",2500,""))</f>
        <v/>
      </c>
      <c r="N1148" s="31" t="inlineStr">
        <is>
          <t>Itaú</t>
        </is>
      </c>
      <c r="O1148" s="147" t="n">
        <v>1676</v>
      </c>
      <c r="P1148" s="147" t="n">
        <v>55860</v>
      </c>
      <c r="Q1148" s="147" t="n">
        <v>2</v>
      </c>
      <c r="R1148" s="31" t="inlineStr">
        <is>
          <t>Corrente</t>
        </is>
      </c>
      <c r="S1148" s="168" t="n"/>
      <c r="T1148" s="361" t="n"/>
      <c r="U1148" s="105" t="n"/>
      <c r="V1148" s="130" t="n"/>
      <c r="W1148" s="130" t="n"/>
      <c r="Z1148" s="611" t="n"/>
    </row>
    <row r="1149" hidden="1" ht="15" customHeight="1" s="490">
      <c r="A1149" s="728" t="n">
        <v>2150</v>
      </c>
      <c r="B1149" s="238" t="inlineStr">
        <is>
          <t>Inativo</t>
        </is>
      </c>
      <c r="C1149" s="175" t="inlineStr">
        <is>
          <t>AIRA ANTUNES SILVA</t>
        </is>
      </c>
      <c r="D1149" s="239" t="n">
        <v>49346462809</v>
      </c>
      <c r="E1149" s="361" t="n">
        <v>13</v>
      </c>
      <c r="F1149" s="389">
        <f>IFERROR(VLOOKUP(QUADRO[[#This Row],[L.ATUAL]],REFERENCIA!A:J,8,FALSE),"")</f>
        <v/>
      </c>
      <c r="G1149" s="361" t="inlineStr">
        <is>
          <t>CAIXA</t>
        </is>
      </c>
      <c r="H1149" s="361" t="inlineStr">
        <is>
          <t>CAIXA</t>
        </is>
      </c>
      <c r="I1149" s="240" t="n">
        <v>45597</v>
      </c>
      <c r="J1149" s="240">
        <f>IFERROR(QUADRO[[#This Row],[ADMISSAO]]+29,"")</f>
        <v/>
      </c>
      <c r="K1149" s="240">
        <f>IFERROR(QUADRO[[#This Row],[EXP.30]]+60,"")</f>
        <v/>
      </c>
      <c r="L1149" s="118" t="inlineStr">
        <is>
          <t>OK</t>
        </is>
      </c>
      <c r="M1149" s="846">
        <f>IFERROR(VLOOKUP(QUADRO[[#This Row],[F. REGISTRO]]&amp;QUADRO[[#This Row],[L.ATUAL]],REFERENCIA!D:E,2,FALSE),IF(QUADRO[[#This Row],[F. REGISTRO]]="Gerente",2500,""))</f>
        <v/>
      </c>
      <c r="N1149" s="83" t="inlineStr">
        <is>
          <t>SANTANDER</t>
        </is>
      </c>
      <c r="O1149" s="242" t="inlineStr">
        <is>
          <t>0468</t>
        </is>
      </c>
      <c r="P1149" s="242" t="inlineStr">
        <is>
          <t>01027641</t>
        </is>
      </c>
      <c r="Q1149" s="361" t="n">
        <v>1</v>
      </c>
      <c r="R1149" s="361" t="inlineStr">
        <is>
          <t>CORRENTE</t>
        </is>
      </c>
      <c r="S1149" s="361" t="inlineStr">
        <is>
          <t>EMAIL</t>
        </is>
      </c>
      <c r="T1149" s="385" t="inlineStr">
        <is>
          <t>Airasilva0902@gmail.com</t>
        </is>
      </c>
      <c r="U1149" s="244" t="inlineStr">
        <is>
          <t>Airasilva0902@gmail.com</t>
        </is>
      </c>
      <c r="V1149" s="386" t="n">
        <v>15997471180</v>
      </c>
      <c r="W1149" s="387" t="n">
        <v>37523</v>
      </c>
      <c r="X1149" s="589" t="n"/>
      <c r="Y1149" s="388" t="n"/>
      <c r="Z1149" s="611" t="n"/>
    </row>
    <row r="1150" hidden="1" s="490">
      <c r="A1150" s="116" t="n">
        <v>2132</v>
      </c>
      <c r="B1150" s="482" t="inlineStr">
        <is>
          <t>Inativo</t>
        </is>
      </c>
      <c r="C1150" s="368" t="inlineStr">
        <is>
          <t>LUIS GUSTAVO PEREIRA VIANA</t>
        </is>
      </c>
      <c r="D1150" s="365" t="inlineStr">
        <is>
          <t>133.462.606-58</t>
        </is>
      </c>
      <c r="E1150" s="368" t="n">
        <v>19</v>
      </c>
      <c r="F1150" s="389">
        <f>IFERROR(VLOOKUP(QUADRO[[#This Row],[L.ATUAL]],REFERENCIA!A:J,8,FALSE),"")</f>
        <v/>
      </c>
      <c r="G1150" s="368" t="inlineStr">
        <is>
          <t>VENDEDOR</t>
        </is>
      </c>
      <c r="H1150" s="368" t="inlineStr">
        <is>
          <t>VENDEDOR</t>
        </is>
      </c>
      <c r="I1150" s="367" t="n">
        <v>45588</v>
      </c>
      <c r="J1150" s="367">
        <f>IFERROR(QUADRO[[#This Row],[ADMISSAO]]+29,"")</f>
        <v/>
      </c>
      <c r="K1150" s="367">
        <f>IFERROR(QUADRO[[#This Row],[EXP.30]]+60,"")</f>
        <v/>
      </c>
      <c r="L1150" s="77" t="inlineStr">
        <is>
          <t>OK</t>
        </is>
      </c>
      <c r="M1150" s="855">
        <f>IFERROR(VLOOKUP(QUADRO[[#This Row],[F. REGISTRO]]&amp;QUADRO[[#This Row],[L.ATUAL]],REFERENCIA!D:E,2,FALSE),IF(QUADRO[[#This Row],[F. REGISTRO]]="Gerente",2500,""))</f>
        <v/>
      </c>
      <c r="N1150" s="83" t="inlineStr">
        <is>
          <t>SANTANDER</t>
        </is>
      </c>
      <c r="O1150" s="368" t="n">
        <v>3036</v>
      </c>
      <c r="P1150" s="369" t="inlineStr">
        <is>
          <t>02007051</t>
        </is>
      </c>
      <c r="Q1150" s="368" t="n">
        <v>9</v>
      </c>
      <c r="R1150" s="368" t="inlineStr">
        <is>
          <t>Corrente</t>
        </is>
      </c>
      <c r="S1150" s="368" t="inlineStr">
        <is>
          <t>CPF</t>
        </is>
      </c>
      <c r="T1150" s="370" t="inlineStr">
        <is>
          <t>133.462.606-58</t>
        </is>
      </c>
      <c r="U1150" s="508" t="inlineStr">
        <is>
          <t>luizvianasouza05@gmail.com</t>
        </is>
      </c>
      <c r="V1150" s="371" t="inlineStr">
        <is>
          <t>(31)9 8361-2533</t>
        </is>
      </c>
      <c r="W1150" s="372" t="n">
        <v>38836</v>
      </c>
      <c r="X1150" s="671" t="n"/>
      <c r="Y1150" s="373" t="n"/>
      <c r="Z1150" s="246" t="n"/>
    </row>
    <row r="1151" customFormat="1" s="556">
      <c r="A1151" s="424" t="n">
        <v>2133</v>
      </c>
      <c r="B1151" s="554" t="inlineStr">
        <is>
          <t>Ativo</t>
        </is>
      </c>
      <c r="C1151" s="571" t="inlineStr">
        <is>
          <t>MILENA DIAS MUNHOZ</t>
        </is>
      </c>
      <c r="D1151" s="555" t="inlineStr">
        <is>
          <t>400.125.858-74</t>
        </is>
      </c>
      <c r="E1151" s="723" t="n">
        <v>40</v>
      </c>
      <c r="F1151" s="389">
        <f>IFERROR(VLOOKUP(QUADRO[[#This Row],[L.ATUAL]],REFERENCIA!A:J,8,FALSE),"")</f>
        <v/>
      </c>
      <c r="G1151" s="186" t="inlineStr">
        <is>
          <t>CAIXA</t>
        </is>
      </c>
      <c r="H1151" s="186" t="inlineStr">
        <is>
          <t>CAIXA</t>
        </is>
      </c>
      <c r="I1151" s="552" t="inlineStr">
        <is>
          <t>INDE</t>
        </is>
      </c>
      <c r="J1151" s="552">
        <f>IFERROR(QUADRO[[#This Row],[ADMISSAO]]+29,"")</f>
        <v/>
      </c>
      <c r="K1151" s="552">
        <f>IFERROR(QUADRO[[#This Row],[EXP.30]]+60,"")</f>
        <v/>
      </c>
      <c r="L1151" s="343" t="inlineStr">
        <is>
          <t>OK</t>
        </is>
      </c>
      <c r="M1151" s="825">
        <f>IFERROR(VLOOKUP(QUADRO[[#This Row],[F. REGISTRO]]&amp;QUADRO[[#This Row],[L.ATUAL]],REFERENCIA!D:E,2,FALSE),IF(QUADRO[[#This Row],[F. REGISTRO]]="Gerente",2500,""))</f>
        <v/>
      </c>
      <c r="N1151" s="406" t="inlineStr">
        <is>
          <t>SANTANDER</t>
        </is>
      </c>
      <c r="O1151" s="723" t="n">
        <v>794</v>
      </c>
      <c r="P1151" s="723" t="n">
        <v>1010844</v>
      </c>
      <c r="Q1151" s="723" t="n">
        <v>8</v>
      </c>
      <c r="R1151" s="573" t="inlineStr">
        <is>
          <t>Corrente</t>
        </is>
      </c>
      <c r="S1151" s="723" t="inlineStr">
        <is>
          <t>CPF</t>
        </is>
      </c>
      <c r="T1151" s="723" t="n">
        <v>40012585874</v>
      </c>
      <c r="U1151" s="560" t="inlineStr">
        <is>
          <t>milEnadmz@hotmail.com</t>
        </is>
      </c>
      <c r="V1151" s="411" t="n"/>
      <c r="W1151" s="412" t="n">
        <v>35723</v>
      </c>
      <c r="X1151" s="412" t="inlineStr">
        <is>
          <t>SIM</t>
        </is>
      </c>
      <c r="Y1151" s="413" t="n"/>
      <c r="Z1151" s="412" t="n"/>
    </row>
    <row r="1152" ht="15" customFormat="1" customHeight="1" s="556">
      <c r="A1152" s="424" t="n">
        <v>2147</v>
      </c>
      <c r="B1152" s="554" t="inlineStr">
        <is>
          <t>Ativo</t>
        </is>
      </c>
      <c r="C1152" s="571" t="inlineStr">
        <is>
          <t>JULIO HENRIQUE REINALDO FERREIRA</t>
        </is>
      </c>
      <c r="D1152" s="555" t="inlineStr">
        <is>
          <t>464.518.588-89</t>
        </is>
      </c>
      <c r="E1152" s="723" t="n">
        <v>9</v>
      </c>
      <c r="F1152" s="389">
        <f>IFERROR(VLOOKUP(QUADRO[[#This Row],[L.ATUAL]],REFERENCIA!A:J,8,FALSE),"")</f>
        <v/>
      </c>
      <c r="G1152" s="186" t="inlineStr">
        <is>
          <t>VENDEDOR</t>
        </is>
      </c>
      <c r="H1152" s="186" t="inlineStr">
        <is>
          <t>VENDEDOR</t>
        </is>
      </c>
      <c r="I1152" s="552" t="n">
        <v>45668</v>
      </c>
      <c r="J1152" s="552">
        <f>IFERROR(QUADRO[[#This Row],[ADMISSAO]]+29,"")</f>
        <v/>
      </c>
      <c r="K1152" s="552">
        <f>IFERROR(QUADRO[[#This Row],[EXP.30]]+60,"")</f>
        <v/>
      </c>
      <c r="L1152" s="343" t="inlineStr">
        <is>
          <t>OK</t>
        </is>
      </c>
      <c r="M1152" s="825">
        <f>IFERROR(VLOOKUP(QUADRO[[#This Row],[F. REGISTRO]]&amp;QUADRO[[#This Row],[L.ATUAL]],REFERENCIA!D:E,2,FALSE),IF(QUADRO[[#This Row],[F. REGISTRO]]="Gerente",2500,""))</f>
        <v/>
      </c>
      <c r="N1152" s="406" t="inlineStr">
        <is>
          <t>SANTANDER</t>
        </is>
      </c>
      <c r="O1152" s="723" t="n">
        <v>2981</v>
      </c>
      <c r="P1152" s="723" t="n">
        <v>2076335</v>
      </c>
      <c r="Q1152" s="723" t="n">
        <v>0</v>
      </c>
      <c r="R1152" s="573" t="inlineStr">
        <is>
          <t>Corrente</t>
        </is>
      </c>
      <c r="S1152" s="723" t="inlineStr">
        <is>
          <t>CPF</t>
        </is>
      </c>
      <c r="T1152" s="723" t="inlineStr">
        <is>
          <t>464.518.588-89</t>
        </is>
      </c>
      <c r="U1152" s="560" t="inlineStr">
        <is>
          <t>juliohrf09@gmail.com</t>
        </is>
      </c>
      <c r="V1152" s="411" t="n"/>
      <c r="W1152" s="412" t="n">
        <v>37151</v>
      </c>
      <c r="X1152" s="412" t="inlineStr">
        <is>
          <t>SIM</t>
        </is>
      </c>
      <c r="Y1152" s="413" t="n"/>
      <c r="Z1152" s="412" t="n"/>
    </row>
    <row r="1153" hidden="1" ht="15" customHeight="1" s="490">
      <c r="A1153" s="728" t="n">
        <v>2154</v>
      </c>
      <c r="B1153" s="402" t="inlineStr">
        <is>
          <t>Inativo</t>
        </is>
      </c>
      <c r="C1153" s="390" t="inlineStr">
        <is>
          <t>ADRIA DE FREITAS RIBEIRO</t>
        </is>
      </c>
      <c r="D1153" s="391" t="n">
        <v>7864902170</v>
      </c>
      <c r="E1153" s="403" t="n">
        <v>39</v>
      </c>
      <c r="F1153" s="389">
        <f>IFERROR(VLOOKUP(QUADRO[[#This Row],[L.ATUAL]],REFERENCIA!A:J,8,FALSE),"")</f>
        <v/>
      </c>
      <c r="G1153" s="403" t="inlineStr">
        <is>
          <t>VENDEDOR</t>
        </is>
      </c>
      <c r="H1153" s="403" t="inlineStr">
        <is>
          <t>VENDEDOR</t>
        </is>
      </c>
      <c r="I1153" s="393" t="n">
        <v>45597</v>
      </c>
      <c r="J1153" s="393">
        <f>IFERROR(QUADRO[[#This Row],[ADMISSAO]]+29,"")</f>
        <v/>
      </c>
      <c r="K1153" s="393">
        <f>IFERROR(QUADRO[[#This Row],[EXP.30]]+60,"")</f>
        <v/>
      </c>
      <c r="L1153" s="394" t="inlineStr">
        <is>
          <t>OK</t>
        </is>
      </c>
      <c r="M1153" s="856">
        <f>IFERROR(VLOOKUP(QUADRO[[#This Row],[F. REGISTRO]]&amp;QUADRO[[#This Row],[L.ATUAL]],REFERENCIA!D:E,2,FALSE),IF(QUADRO[[#This Row],[F. REGISTRO]]="Gerente",2500,""))</f>
        <v/>
      </c>
      <c r="N1153" s="83" t="inlineStr">
        <is>
          <t>SANTANDER</t>
        </is>
      </c>
      <c r="O1153" s="403" t="n"/>
      <c r="P1153" s="403" t="n"/>
      <c r="Q1153" s="403" t="n"/>
      <c r="R1153" s="403" t="inlineStr">
        <is>
          <t>CORRENTE</t>
        </is>
      </c>
      <c r="S1153" s="403" t="inlineStr">
        <is>
          <t>CPF</t>
        </is>
      </c>
      <c r="T1153" s="397" t="inlineStr">
        <is>
          <t>078.649.021-70</t>
        </is>
      </c>
      <c r="U1153" s="398" t="inlineStr">
        <is>
          <t>adriafreitassilva1615@gmail.com</t>
        </is>
      </c>
      <c r="V1153" s="399" t="n">
        <v>67999463576</v>
      </c>
      <c r="W1153" s="400" t="n">
        <v>38882</v>
      </c>
      <c r="X1153" s="672" t="n"/>
      <c r="Y1153" s="401" t="n"/>
      <c r="Z1153" s="611" t="n"/>
    </row>
    <row r="1154" hidden="1" s="490">
      <c r="A1154" s="116" t="n">
        <v>2151</v>
      </c>
      <c r="B1154" s="194" t="inlineStr">
        <is>
          <t>Inativo</t>
        </is>
      </c>
      <c r="C1154" s="75" t="inlineStr">
        <is>
          <t>ANA CAROLINA PASSIANOTO</t>
        </is>
      </c>
      <c r="D1154" s="50" t="inlineStr">
        <is>
          <t>346.232.478-05</t>
        </is>
      </c>
      <c r="E1154" s="389" t="inlineStr">
        <is>
          <t>Rancharia</t>
        </is>
      </c>
      <c r="F1154" s="389">
        <f>IFERROR(VLOOKUP(QUADRO[[#This Row],[L.ATUAL]],REFERENCIA!A:J,8,FALSE),"")</f>
        <v/>
      </c>
      <c r="G1154" s="27" t="inlineStr">
        <is>
          <t>Gerente</t>
        </is>
      </c>
      <c r="H1154" s="27" t="inlineStr">
        <is>
          <t>Afastada</t>
        </is>
      </c>
      <c r="I1154" s="29" t="inlineStr">
        <is>
          <t>Sem Registro</t>
        </is>
      </c>
      <c r="J1154" s="29">
        <f>IFERROR(QUADRO[[#This Row],[ADMISSAO]]+29,"")</f>
        <v/>
      </c>
      <c r="K1154" s="29">
        <f>IFERROR(QUADRO[[#This Row],[EXP.30]]+60,"")</f>
        <v/>
      </c>
      <c r="L1154" s="77" t="inlineStr">
        <is>
          <t>Sem registro</t>
        </is>
      </c>
      <c r="M1154" s="822">
        <f>IFERROR(VLOOKUP(QUADRO[[#This Row],[F. REGISTRO]]&amp;QUADRO[[#This Row],[L.ATUAL]],REFERENCIA!D:E,2,FALSE),IF(QUADRO[[#This Row],[F. REGISTRO]]="Gerente",2500,""))</f>
        <v/>
      </c>
      <c r="N1154" s="41" t="n"/>
      <c r="O1154" s="389" t="n"/>
      <c r="P1154" s="389" t="n"/>
      <c r="Q1154" s="389" t="n"/>
      <c r="R1154" s="41" t="inlineStr">
        <is>
          <t>Corrente</t>
        </is>
      </c>
      <c r="S1154" s="389" t="n"/>
      <c r="T1154" s="723" t="n"/>
      <c r="U1154" s="105" t="n"/>
      <c r="V1154" s="63" t="n"/>
      <c r="W1154" s="64" t="n">
        <v>31805</v>
      </c>
      <c r="X1154" s="64" t="inlineStr">
        <is>
          <t>NÃO</t>
        </is>
      </c>
      <c r="Y1154" s="295" t="n"/>
      <c r="Z1154" s="246" t="n"/>
    </row>
    <row r="1155" hidden="1" ht="15" customHeight="1" s="490">
      <c r="A1155" s="728" t="n">
        <v>2156</v>
      </c>
      <c r="B1155" s="238" t="inlineStr">
        <is>
          <t>Inativo</t>
        </is>
      </c>
      <c r="C1155" s="175" t="inlineStr">
        <is>
          <t>RAFAEL LUGO BITENCOURT</t>
        </is>
      </c>
      <c r="D1155" s="239" t="inlineStr">
        <is>
          <t>066.102.191-25</t>
        </is>
      </c>
      <c r="E1155" s="361" t="n">
        <v>14</v>
      </c>
      <c r="F1155" s="389">
        <f>IFERROR(VLOOKUP(QUADRO[[#This Row],[L.ATUAL]],REFERENCIA!A:J,8,FALSE),"")</f>
        <v/>
      </c>
      <c r="G1155" s="361" t="inlineStr">
        <is>
          <t>VENDEDOR</t>
        </is>
      </c>
      <c r="H1155" s="361" t="inlineStr">
        <is>
          <t>VENDEDOR</t>
        </is>
      </c>
      <c r="I1155" s="240" t="n">
        <v>45621</v>
      </c>
      <c r="J1155" s="240">
        <f>IFERROR(QUADRO[[#This Row],[ADMISSAO]]+29,"")</f>
        <v/>
      </c>
      <c r="K1155" s="240">
        <f>IFERROR(QUADRO[[#This Row],[EXP.30]]+60,"")</f>
        <v/>
      </c>
      <c r="L1155" s="89" t="inlineStr">
        <is>
          <t>EXTRAFOLHA</t>
        </is>
      </c>
      <c r="M1155" s="846">
        <f>IFERROR(VLOOKUP(QUADRO[[#This Row],[F. REGISTRO]]&amp;QUADRO[[#This Row],[L.ATUAL]],REFERENCIA!D:E,2,FALSE),IF(QUADRO[[#This Row],[F. REGISTRO]]="Gerente",2500,""))</f>
        <v/>
      </c>
      <c r="N1155" s="240" t="inlineStr">
        <is>
          <t>SANTANDER</t>
        </is>
      </c>
      <c r="O1155" s="361" t="n">
        <v>1687</v>
      </c>
      <c r="P1155" s="242" t="inlineStr">
        <is>
          <t>01026579</t>
        </is>
      </c>
      <c r="Q1155" s="361" t="n">
        <v>8</v>
      </c>
      <c r="R1155" s="361" t="inlineStr">
        <is>
          <t>CORRENTE</t>
        </is>
      </c>
      <c r="S1155" s="361" t="inlineStr">
        <is>
          <t>CPF</t>
        </is>
      </c>
      <c r="T1155" s="233" t="inlineStr">
        <is>
          <t>066.102.191-25</t>
        </is>
      </c>
      <c r="U1155" s="244" t="inlineStr">
        <is>
          <t>rafaellugo230892@gmail.com</t>
        </is>
      </c>
      <c r="V1155" s="245" t="inlineStr">
        <is>
          <t>(67) 98224-9498</t>
        </is>
      </c>
      <c r="W1155" s="246" t="n">
        <v>38952</v>
      </c>
      <c r="X1155" s="412" t="n"/>
      <c r="Y1155" s="247" t="n"/>
      <c r="Z1155" s="611" t="n"/>
    </row>
    <row r="1156" hidden="1" ht="15" customHeight="1" s="490">
      <c r="A1156" s="728" t="n">
        <v>2157</v>
      </c>
      <c r="B1156" s="11" t="inlineStr">
        <is>
          <t>Inativo</t>
        </is>
      </c>
      <c r="C1156" s="219" t="inlineStr">
        <is>
          <t>VITOR DA SILVA CALISTRO</t>
        </is>
      </c>
      <c r="D1156" s="231" t="n">
        <v>6130409109</v>
      </c>
      <c r="E1156" s="147" t="n">
        <v>38</v>
      </c>
      <c r="F1156" s="389">
        <f>IFERROR(VLOOKUP(QUADRO[[#This Row],[L.ATUAL]],REFERENCIA!A:J,8,FALSE),"")</f>
        <v/>
      </c>
      <c r="G1156" s="147" t="inlineStr">
        <is>
          <t>VENDEDOR</t>
        </is>
      </c>
      <c r="H1156" s="147" t="inlineStr">
        <is>
          <t>VENDEDOR</t>
        </is>
      </c>
      <c r="I1156" s="83" t="n">
        <v>45555</v>
      </c>
      <c r="J1156" s="83">
        <f>IFERROR(QUADRO[[#This Row],[ADMISSAO]]+29,"")</f>
        <v/>
      </c>
      <c r="K1156" s="83">
        <f>IFERROR(QUADRO[[#This Row],[EXP.30]]+60,"")</f>
        <v/>
      </c>
      <c r="L1156" s="77" t="inlineStr">
        <is>
          <t>ASSINAR</t>
        </is>
      </c>
      <c r="M1156" s="829">
        <f>IFERROR(VLOOKUP(QUADRO[[#This Row],[F. REGISTRO]]&amp;QUADRO[[#This Row],[L.ATUAL]],REFERENCIA!D:E,2,FALSE),IF(QUADRO[[#This Row],[F. REGISTRO]]="Gerente",2500,""))</f>
        <v/>
      </c>
      <c r="N1156" s="83" t="inlineStr">
        <is>
          <t>SANTANDER</t>
        </is>
      </c>
      <c r="O1156" s="147" t="n">
        <v>2987</v>
      </c>
      <c r="P1156" s="147" t="n">
        <v>3063131</v>
      </c>
      <c r="Q1156" s="147" t="n">
        <v>3</v>
      </c>
      <c r="R1156" s="147" t="n"/>
      <c r="S1156" s="147" t="inlineStr">
        <is>
          <t>CPF</t>
        </is>
      </c>
      <c r="T1156" s="233" t="inlineStr">
        <is>
          <t>06130409109</t>
        </is>
      </c>
      <c r="U1156" s="151" t="inlineStr">
        <is>
          <t>Vitorkalistro10@gmail.com</t>
        </is>
      </c>
      <c r="V1156" s="350" t="n">
        <v>66999296336</v>
      </c>
      <c r="W1156" s="351" t="n">
        <v>37681</v>
      </c>
      <c r="X1156" s="542" t="n"/>
      <c r="Y1156" s="294" t="n"/>
      <c r="Z1156" s="611" t="n"/>
    </row>
    <row r="1157" hidden="1" s="490">
      <c r="A1157" s="116" t="n">
        <v>2153</v>
      </c>
      <c r="B1157" s="194" t="inlineStr">
        <is>
          <t>Inativo</t>
        </is>
      </c>
      <c r="C1157" s="147" t="inlineStr">
        <is>
          <t xml:space="preserve">PAULO HENRIQUE DA SILVA MOURA </t>
        </is>
      </c>
      <c r="D1157" s="231" t="inlineStr">
        <is>
          <t>075.623.781-50</t>
        </is>
      </c>
      <c r="E1157" s="147" t="n">
        <v>34</v>
      </c>
      <c r="F1157" s="389">
        <f>IFERROR(VLOOKUP(QUADRO[[#This Row],[L.ATUAL]],REFERENCIA!A:J,8,FALSE),"")</f>
        <v/>
      </c>
      <c r="G1157" s="147" t="inlineStr">
        <is>
          <t>VENDEDOR</t>
        </is>
      </c>
      <c r="H1157" s="147" t="inlineStr">
        <is>
          <t>VENDEDOR</t>
        </is>
      </c>
      <c r="I1157" s="83" t="n">
        <v>45590</v>
      </c>
      <c r="J1157" s="83">
        <f>IFERROR(QUADRO[[#This Row],[ADMISSAO]]+29,"")</f>
        <v/>
      </c>
      <c r="K1157" s="83">
        <f>IFERROR(QUADRO[[#This Row],[EXP.30]]+60,"")</f>
        <v/>
      </c>
      <c r="L1157" s="77" t="inlineStr">
        <is>
          <t>OK</t>
        </is>
      </c>
      <c r="M1157" s="845">
        <f>IFERROR(VLOOKUP(QUADRO[[#This Row],[F. REGISTRO]]&amp;QUADRO[[#This Row],[L.ATUAL]],REFERENCIA!D:E,2,FALSE),IF(QUADRO[[#This Row],[F. REGISTRO]]="Gerente",2500,""))</f>
        <v/>
      </c>
      <c r="N1157" s="83" t="inlineStr">
        <is>
          <t>SANTANDER</t>
        </is>
      </c>
      <c r="O1157" s="147" t="n">
        <v>2509</v>
      </c>
      <c r="P1157" s="232" t="inlineStr">
        <is>
          <t xml:space="preserve"> 01013194</t>
        </is>
      </c>
      <c r="Q1157" s="147" t="n">
        <v>1</v>
      </c>
      <c r="R1157" s="147" t="inlineStr">
        <is>
          <t>CORRENTE</t>
        </is>
      </c>
      <c r="S1157" s="147" t="inlineStr">
        <is>
          <t>CPF</t>
        </is>
      </c>
      <c r="T1157" s="233" t="inlineStr">
        <is>
          <t>075.623.781-50</t>
        </is>
      </c>
      <c r="U1157" s="262" t="inlineStr">
        <is>
          <t>solegnersol@gmail.com</t>
        </is>
      </c>
      <c r="V1157" s="63" t="inlineStr">
        <is>
          <t>(65)98426-6612</t>
        </is>
      </c>
      <c r="W1157" s="64" t="n">
        <v>38420</v>
      </c>
      <c r="X1157" s="64" t="n"/>
      <c r="Y1157" s="295" t="n"/>
      <c r="Z1157" s="246" t="n">
        <v>45679</v>
      </c>
    </row>
    <row r="1158" hidden="1" s="490">
      <c r="A1158" s="361" t="n">
        <v>2152</v>
      </c>
      <c r="B1158" s="481" t="inlineStr">
        <is>
          <t>Inativo</t>
        </is>
      </c>
      <c r="C1158" s="361" t="inlineStr">
        <is>
          <t>BRUNO RODRIGUES ANGELONI</t>
        </is>
      </c>
      <c r="D1158" s="239" t="n">
        <v>40593672810</v>
      </c>
      <c r="E1158" s="361" t="n">
        <v>7</v>
      </c>
      <c r="F1158" s="389">
        <f>IFERROR(VLOOKUP(QUADRO[[#This Row],[L.ATUAL]],REFERENCIA!A:J,8,FALSE),"")</f>
        <v/>
      </c>
      <c r="G1158" s="361" t="inlineStr">
        <is>
          <t>vendedor</t>
        </is>
      </c>
      <c r="H1158" s="361" t="inlineStr">
        <is>
          <t>vendedor</t>
        </is>
      </c>
      <c r="I1158" s="240" t="inlineStr">
        <is>
          <t>-</t>
        </is>
      </c>
      <c r="J1158" s="240">
        <f>IFERROR(QUADRO[[#This Row],[ADMISSAO]]+29,"")</f>
        <v/>
      </c>
      <c r="K1158" s="240">
        <f>IFERROR(QUADRO[[#This Row],[EXP.30]]+60,"")</f>
        <v/>
      </c>
      <c r="L1158" s="89" t="inlineStr">
        <is>
          <t>OK</t>
        </is>
      </c>
      <c r="M1158" s="840">
        <f>IFERROR(VLOOKUP(QUADRO[[#This Row],[F. REGISTRO]]&amp;QUADRO[[#This Row],[L.ATUAL]],REFERENCIA!D:E,2,FALSE),IF(QUADRO[[#This Row],[F. REGISTRO]]="Gerente",2500,""))</f>
        <v/>
      </c>
      <c r="N1158" s="83" t="inlineStr">
        <is>
          <t>SANTANDER</t>
        </is>
      </c>
      <c r="O1158" s="242" t="inlineStr">
        <is>
          <t>0771</t>
        </is>
      </c>
      <c r="P1158" s="242" t="inlineStr">
        <is>
          <t>01022834</t>
        </is>
      </c>
      <c r="Q1158" s="361" t="n">
        <v>9</v>
      </c>
      <c r="R1158" s="495" t="inlineStr">
        <is>
          <t>Corrente</t>
        </is>
      </c>
      <c r="S1158" s="146" t="inlineStr">
        <is>
          <t>CPF</t>
        </is>
      </c>
      <c r="T1158" s="233" t="inlineStr">
        <is>
          <t>405.936.728-10</t>
        </is>
      </c>
      <c r="U1158" s="507" t="n"/>
      <c r="V1158" s="245" t="inlineStr">
        <is>
          <t xml:space="preserve">17 997033256 </t>
        </is>
      </c>
      <c r="W1158" s="246" t="n">
        <v>35779</v>
      </c>
      <c r="X1158" s="412" t="inlineStr">
        <is>
          <t>SIM</t>
        </is>
      </c>
      <c r="Y1158" s="247" t="n"/>
      <c r="Z1158" s="246" t="n"/>
    </row>
    <row r="1159" hidden="1" ht="15" customHeight="1" s="490">
      <c r="A1159" s="728" t="n">
        <v>2160</v>
      </c>
      <c r="B1159" s="11" t="inlineStr">
        <is>
          <t>Inativo</t>
        </is>
      </c>
      <c r="C1159" s="219" t="inlineStr">
        <is>
          <t>GUSTAVO APARECIDO SILVA PARRAS</t>
        </is>
      </c>
      <c r="D1159" s="231" t="inlineStr">
        <is>
          <t>441.385.918-93</t>
        </is>
      </c>
      <c r="E1159" s="147" t="n">
        <v>6</v>
      </c>
      <c r="F1159" s="389">
        <f>IFERROR(VLOOKUP(QUADRO[[#This Row],[L.ATUAL]],REFERENCIA!A:J,8,FALSE),"")</f>
        <v/>
      </c>
      <c r="G1159" s="147" t="inlineStr">
        <is>
          <t>VENDEDOR</t>
        </is>
      </c>
      <c r="H1159" s="147" t="inlineStr">
        <is>
          <t>VENDEDOR</t>
        </is>
      </c>
      <c r="I1159" s="83" t="n">
        <v>45603</v>
      </c>
      <c r="J1159" s="83">
        <f>IFERROR(QUADRO[[#This Row],[ADMISSAO]]+29,"")</f>
        <v/>
      </c>
      <c r="K1159" s="83">
        <f>IFERROR(QUADRO[[#This Row],[EXP.30]]+60,"")</f>
        <v/>
      </c>
      <c r="L1159" s="89" t="inlineStr">
        <is>
          <t>OK</t>
        </is>
      </c>
      <c r="M1159" s="829">
        <f>IFERROR(VLOOKUP(QUADRO[[#This Row],[F. REGISTRO]]&amp;QUADRO[[#This Row],[L.ATUAL]],REFERENCIA!D:E,2,FALSE),IF(QUADRO[[#This Row],[F. REGISTRO]]="Gerente",2500,""))</f>
        <v/>
      </c>
      <c r="N1159" s="83" t="inlineStr">
        <is>
          <t>SANTANDER</t>
        </is>
      </c>
      <c r="O1159" s="232" t="inlineStr">
        <is>
          <t>0286</t>
        </is>
      </c>
      <c r="P1159" s="232" t="inlineStr">
        <is>
          <t>01036397</t>
        </is>
      </c>
      <c r="Q1159" s="147" t="n">
        <v>3</v>
      </c>
      <c r="R1159" s="147" t="inlineStr">
        <is>
          <t>CORRENTE</t>
        </is>
      </c>
      <c r="S1159" s="147" t="inlineStr">
        <is>
          <t>CPF</t>
        </is>
      </c>
      <c r="T1159" s="233" t="n">
        <v>44138591893</v>
      </c>
      <c r="U1159" s="151" t="inlineStr">
        <is>
          <t>gustavo.parras@unesp.br</t>
        </is>
      </c>
      <c r="V1159" s="152" t="inlineStr">
        <is>
          <t>(18) 99801-1202</t>
        </is>
      </c>
      <c r="W1159" s="98" t="n">
        <v>35838</v>
      </c>
      <c r="X1159" s="542" t="n"/>
      <c r="Y1159" s="283" t="n"/>
      <c r="Z1159" s="611" t="n"/>
    </row>
    <row r="1160" hidden="1" customFormat="1" s="556">
      <c r="A1160" s="424" t="n">
        <v>2155</v>
      </c>
      <c r="B1160" s="554" t="inlineStr">
        <is>
          <t>Inativo</t>
        </is>
      </c>
      <c r="C1160" s="424" t="inlineStr">
        <is>
          <t>LUCAS ELIAS DO NASCIMENTO</t>
        </is>
      </c>
      <c r="D1160" s="404" t="inlineStr">
        <is>
          <t>514.096.508-98</t>
        </is>
      </c>
      <c r="E1160" s="424" t="n">
        <v>27</v>
      </c>
      <c r="F1160" s="389">
        <f>IFERROR(VLOOKUP(QUADRO[[#This Row],[L.ATUAL]],REFERENCIA!A:J,8,FALSE),"")</f>
        <v/>
      </c>
      <c r="G1160" s="424" t="inlineStr">
        <is>
          <t>VENDEDOR</t>
        </is>
      </c>
      <c r="H1160" s="424" t="inlineStr">
        <is>
          <t>VENDEDOR</t>
        </is>
      </c>
      <c r="I1160" s="406" t="n">
        <v>45597</v>
      </c>
      <c r="J1160" s="406">
        <f>IFERROR(QUADRO[[#This Row],[ADMISSAO]]+29,"")</f>
        <v/>
      </c>
      <c r="K1160" s="406">
        <f>IFERROR(QUADRO[[#This Row],[EXP.30]]+60,"")</f>
        <v/>
      </c>
      <c r="L1160" s="343" t="inlineStr">
        <is>
          <t>OK</t>
        </is>
      </c>
      <c r="M1160" s="827">
        <f>IFERROR(VLOOKUP(QUADRO[[#This Row],[F. REGISTRO]]&amp;QUADRO[[#This Row],[L.ATUAL]],REFERENCIA!D:E,2,FALSE),IF(QUADRO[[#This Row],[F. REGISTRO]]="Gerente",2500,""))</f>
        <v/>
      </c>
      <c r="N1160" s="406" t="inlineStr">
        <is>
          <t>SANTANDER</t>
        </is>
      </c>
      <c r="O1160" s="408" t="inlineStr">
        <is>
          <t>0044</t>
        </is>
      </c>
      <c r="P1160" s="408" t="inlineStr">
        <is>
          <t>02001368</t>
        </is>
      </c>
      <c r="Q1160" s="424" t="n">
        <v>6</v>
      </c>
      <c r="R1160" s="424" t="inlineStr">
        <is>
          <t>CORRENTE</t>
        </is>
      </c>
      <c r="S1160" s="424" t="inlineStr">
        <is>
          <t>TELEFONE</t>
        </is>
      </c>
      <c r="T1160" s="585" t="n">
        <v>16996344012</v>
      </c>
      <c r="U1160" s="560" t="inlineStr">
        <is>
          <t>lucaselias23dona@gmail.com</t>
        </is>
      </c>
      <c r="V1160" s="411" t="inlineStr">
        <is>
          <t>16 996344012</t>
        </is>
      </c>
      <c r="W1160" s="412" t="n">
        <v>38556</v>
      </c>
      <c r="X1160" s="412" t="inlineStr">
        <is>
          <t>SIM</t>
        </is>
      </c>
      <c r="Y1160" s="413" t="n"/>
      <c r="Z1160" s="412" t="n"/>
    </row>
    <row r="1161" hidden="1" ht="15" customHeight="1" s="490">
      <c r="A1161" s="728" t="n">
        <v>2162</v>
      </c>
      <c r="B1161" s="238" t="inlineStr">
        <is>
          <t>Inativo</t>
        </is>
      </c>
      <c r="C1161" s="175" t="inlineStr">
        <is>
          <t>LEONAM SILVA MOREIRA</t>
        </is>
      </c>
      <c r="D1161" s="239" t="n">
        <v>37863611857</v>
      </c>
      <c r="E1161" s="361" t="n">
        <v>40</v>
      </c>
      <c r="F1161" s="389">
        <f>IFERROR(VLOOKUP(QUADRO[[#This Row],[L.ATUAL]],REFERENCIA!A:J,8,FALSE),"")</f>
        <v/>
      </c>
      <c r="G1161" s="361" t="inlineStr">
        <is>
          <t>VENDEDOR</t>
        </is>
      </c>
      <c r="H1161" s="361" t="inlineStr">
        <is>
          <t>VENDEDOR</t>
        </is>
      </c>
      <c r="I1161" s="240" t="n">
        <v>45621</v>
      </c>
      <c r="J1161" s="240">
        <f>IFERROR(QUADRO[[#This Row],[ADMISSAO]]+29,"")</f>
        <v/>
      </c>
      <c r="K1161" s="240">
        <f>IFERROR(QUADRO[[#This Row],[EXP.30]]+60,"")</f>
        <v/>
      </c>
      <c r="L1161" s="89" t="inlineStr">
        <is>
          <t>OK</t>
        </is>
      </c>
      <c r="M1161" s="846">
        <f>IFERROR(VLOOKUP(QUADRO[[#This Row],[F. REGISTRO]]&amp;QUADRO[[#This Row],[L.ATUAL]],REFERENCIA!D:E,2,FALSE),IF(QUADRO[[#This Row],[F. REGISTRO]]="Gerente",2500,""))</f>
        <v/>
      </c>
      <c r="N1161" s="83" t="inlineStr">
        <is>
          <t>SANTANDER</t>
        </is>
      </c>
      <c r="O1161" s="242" t="inlineStr">
        <is>
          <t>0033</t>
        </is>
      </c>
      <c r="P1161" s="242" t="inlineStr">
        <is>
          <t>01091206</t>
        </is>
      </c>
      <c r="Q1161" s="361" t="n">
        <v>7</v>
      </c>
      <c r="R1161" s="361" t="inlineStr">
        <is>
          <t>CORRENTE</t>
        </is>
      </c>
      <c r="S1161" s="361" t="inlineStr">
        <is>
          <t>CPF</t>
        </is>
      </c>
      <c r="T1161" s="233" t="n">
        <v>37863611857</v>
      </c>
      <c r="U1161" s="244" t="inlineStr">
        <is>
          <t>mooreiraleo10@gmail.com</t>
        </is>
      </c>
      <c r="V1161" s="245" t="n">
        <v>18974008453</v>
      </c>
      <c r="W1161" s="246" t="n">
        <v>37250</v>
      </c>
      <c r="X1161" s="412" t="n"/>
      <c r="Y1161" s="247" t="inlineStr">
        <is>
          <t>TEMPORADA NATAL</t>
        </is>
      </c>
      <c r="Z1161" s="611" t="n"/>
    </row>
    <row r="1162" hidden="1" ht="15" customHeight="1" s="490">
      <c r="A1162" s="728" t="n">
        <v>2163</v>
      </c>
      <c r="B1162" s="238" t="inlineStr">
        <is>
          <t>Inativo</t>
        </is>
      </c>
      <c r="C1162" s="175" t="inlineStr">
        <is>
          <t>LUCAS DE MATOS TEODORO</t>
        </is>
      </c>
      <c r="D1162" s="239" t="n">
        <v>43511397812</v>
      </c>
      <c r="E1162" s="361" t="n">
        <v>9</v>
      </c>
      <c r="F1162" s="389">
        <f>IFERROR(VLOOKUP(QUADRO[[#This Row],[L.ATUAL]],REFERENCIA!A:J,8,FALSE),"")</f>
        <v/>
      </c>
      <c r="G1162" s="361" t="inlineStr">
        <is>
          <t>VENDEDOR</t>
        </is>
      </c>
      <c r="H1162" s="361" t="inlineStr">
        <is>
          <t>VENDEDOR</t>
        </is>
      </c>
      <c r="I1162" s="240" t="n">
        <v>45621</v>
      </c>
      <c r="J1162" s="240">
        <f>IFERROR(QUADRO[[#This Row],[ADMISSAO]]+29,"")</f>
        <v/>
      </c>
      <c r="K1162" s="240">
        <f>IFERROR(QUADRO[[#This Row],[EXP.30]]+60,"")</f>
        <v/>
      </c>
      <c r="L1162" s="89" t="inlineStr">
        <is>
          <t>OK</t>
        </is>
      </c>
      <c r="M1162" s="846">
        <f>IFERROR(VLOOKUP(QUADRO[[#This Row],[F. REGISTRO]]&amp;QUADRO[[#This Row],[L.ATUAL]],REFERENCIA!D:E,2,FALSE),IF(QUADRO[[#This Row],[F. REGISTRO]]="Gerente",2500,""))</f>
        <v/>
      </c>
      <c r="N1162" s="83" t="inlineStr">
        <is>
          <t>SANTANDER</t>
        </is>
      </c>
      <c r="O1162" s="242" t="inlineStr">
        <is>
          <t>0033</t>
        </is>
      </c>
      <c r="P1162" s="242" t="inlineStr">
        <is>
          <t>02012412</t>
        </is>
      </c>
      <c r="Q1162" s="361" t="n">
        <v>0</v>
      </c>
      <c r="R1162" s="361" t="inlineStr">
        <is>
          <t>CORRENTE</t>
        </is>
      </c>
      <c r="S1162" s="361" t="inlineStr">
        <is>
          <t>CPF</t>
        </is>
      </c>
      <c r="T1162" s="233" t="n">
        <v>43511397812</v>
      </c>
      <c r="U1162" s="244" t="inlineStr">
        <is>
          <t>lucasmatost@hotmail.com</t>
        </is>
      </c>
      <c r="V1162" s="245" t="inlineStr">
        <is>
          <t>18 99736-4796</t>
        </is>
      </c>
      <c r="W1162" s="246" t="n">
        <v>36726</v>
      </c>
      <c r="X1162" s="412" t="n"/>
      <c r="Y1162" s="247" t="inlineStr">
        <is>
          <t>TEMPORADA NATAL</t>
        </is>
      </c>
      <c r="Z1162" s="611" t="n"/>
    </row>
    <row r="1163" customFormat="1" s="539">
      <c r="A1163" s="116" t="n">
        <v>2158</v>
      </c>
      <c r="B1163" s="194" t="inlineStr">
        <is>
          <t>Ativo</t>
        </is>
      </c>
      <c r="C1163" s="147" t="inlineStr">
        <is>
          <t>BRUNA IZABELLE CAVALCANTI DE OLIVEIRA</t>
        </is>
      </c>
      <c r="D1163" s="231" t="inlineStr">
        <is>
          <t>245.169.848-90</t>
        </is>
      </c>
      <c r="E1163" s="147" t="n">
        <v>28</v>
      </c>
      <c r="F1163" s="389">
        <f>IFERROR(VLOOKUP(QUADRO[[#This Row],[L.ATUAL]],REFERENCIA!A:J,8,FALSE),"")</f>
        <v/>
      </c>
      <c r="G1163" s="147" t="inlineStr">
        <is>
          <t>VENDEDOR</t>
        </is>
      </c>
      <c r="H1163" s="147" t="inlineStr">
        <is>
          <t>VENDEDOR</t>
        </is>
      </c>
      <c r="I1163" s="83" t="n">
        <v>45597</v>
      </c>
      <c r="J1163" s="83">
        <f>IFERROR(QUADRO[[#This Row],[ADMISSAO]]+29,"")</f>
        <v/>
      </c>
      <c r="K1163" s="83">
        <f>IFERROR(QUADRO[[#This Row],[EXP.30]]+60,"")</f>
        <v/>
      </c>
      <c r="L1163" s="77" t="inlineStr">
        <is>
          <t>OK</t>
        </is>
      </c>
      <c r="M1163" s="845">
        <f>IFERROR(VLOOKUP(QUADRO[[#This Row],[F. REGISTRO]]&amp;QUADRO[[#This Row],[L.ATUAL]],REFERENCIA!D:E,2,FALSE),IF(QUADRO[[#This Row],[F. REGISTRO]]="Gerente",2500,""))</f>
        <v/>
      </c>
      <c r="N1163" s="83" t="inlineStr">
        <is>
          <t>SANTANDER</t>
        </is>
      </c>
      <c r="O1163" s="147" t="n">
        <v>3926</v>
      </c>
      <c r="P1163" s="232" t="inlineStr">
        <is>
          <t>01050504</t>
        </is>
      </c>
      <c r="Q1163" s="147" t="n">
        <v>9</v>
      </c>
      <c r="R1163" s="147" t="inlineStr">
        <is>
          <t>CORRENTE</t>
        </is>
      </c>
      <c r="S1163" s="147" t="inlineStr">
        <is>
          <t>CPF</t>
        </is>
      </c>
      <c r="T1163" s="233" t="n">
        <v>24516984890</v>
      </c>
      <c r="U1163" s="509" t="inlineStr">
        <is>
          <t>brunaizabEllEcavalcanti@gmail.com</t>
        </is>
      </c>
      <c r="V1163" s="63" t="inlineStr">
        <is>
          <t>16 98113-5478</t>
        </is>
      </c>
      <c r="W1163" s="64" t="n">
        <v>38056</v>
      </c>
      <c r="X1163" s="64" t="inlineStr">
        <is>
          <t>SIM</t>
        </is>
      </c>
      <c r="Y1163" s="295" t="n"/>
      <c r="Z1163" s="246" t="n"/>
    </row>
    <row r="1164" hidden="1" ht="15" customHeight="1" s="490">
      <c r="A1164" s="728" t="n">
        <v>2165</v>
      </c>
      <c r="B1164" s="11" t="inlineStr">
        <is>
          <t>Inativo</t>
        </is>
      </c>
      <c r="C1164" s="219" t="inlineStr">
        <is>
          <t>YASMIN KAREN NICOLE DA SILVA</t>
        </is>
      </c>
      <c r="D1164" s="231" t="n">
        <v>45270766809</v>
      </c>
      <c r="E1164" s="147" t="n">
        <v>32</v>
      </c>
      <c r="F1164" s="389">
        <f>IFERROR(VLOOKUP(QUADRO[[#This Row],[L.ATUAL]],REFERENCIA!A:J,8,FALSE),"")</f>
        <v/>
      </c>
      <c r="G1164" s="147" t="inlineStr">
        <is>
          <t>VENDEDOR</t>
        </is>
      </c>
      <c r="H1164" s="147" t="inlineStr">
        <is>
          <t>VENDEDOR</t>
        </is>
      </c>
      <c r="I1164" s="83" t="n">
        <v>45605</v>
      </c>
      <c r="J1164" s="83">
        <f>IFERROR(QUADRO[[#This Row],[ADMISSAO]]+29,"")</f>
        <v/>
      </c>
      <c r="K1164" s="83">
        <f>IFERROR(QUADRO[[#This Row],[EXP.30]]+60,"")</f>
        <v/>
      </c>
      <c r="L1164" s="89" t="inlineStr">
        <is>
          <t>OK</t>
        </is>
      </c>
      <c r="M1164" s="829">
        <f>IFERROR(VLOOKUP(QUADRO[[#This Row],[F. REGISTRO]]&amp;QUADRO[[#This Row],[L.ATUAL]],REFERENCIA!D:E,2,FALSE),IF(QUADRO[[#This Row],[F. REGISTRO]]="Gerente",2500,""))</f>
        <v/>
      </c>
      <c r="N1164" s="83" t="inlineStr">
        <is>
          <t>SANTANDER</t>
        </is>
      </c>
      <c r="O1164" s="232" t="inlineStr">
        <is>
          <t>1603</t>
        </is>
      </c>
      <c r="P1164" s="232" t="inlineStr">
        <is>
          <t>01039689</t>
        </is>
      </c>
      <c r="Q1164" s="147" t="n">
        <v>4</v>
      </c>
      <c r="R1164" s="147" t="inlineStr">
        <is>
          <t>CORRENTE</t>
        </is>
      </c>
      <c r="S1164" s="147" t="inlineStr">
        <is>
          <t>CPF</t>
        </is>
      </c>
      <c r="T1164" s="233" t="n">
        <v>45270766809</v>
      </c>
      <c r="U1164" s="151" t="inlineStr">
        <is>
          <t>yasminkar67065@gmail.com</t>
        </is>
      </c>
      <c r="V1164" s="63" t="n">
        <v>15991295110</v>
      </c>
      <c r="W1164" s="64" t="n">
        <v>37723</v>
      </c>
      <c r="X1164" s="64" t="n"/>
      <c r="Y1164" s="295" t="n"/>
      <c r="Z1164" s="611" t="n"/>
    </row>
    <row r="1165" hidden="1" ht="15" customHeight="1" s="490">
      <c r="A1165" s="728" t="n">
        <v>2166</v>
      </c>
      <c r="B1165" s="238" t="inlineStr">
        <is>
          <t>Inativo</t>
        </is>
      </c>
      <c r="C1165" s="175" t="inlineStr">
        <is>
          <t>BEATRIZ VITORIA BARRA LEITE</t>
        </is>
      </c>
      <c r="D1165" s="239" t="n">
        <v>50297272802</v>
      </c>
      <c r="E1165" s="361" t="n">
        <v>27</v>
      </c>
      <c r="F1165" s="389">
        <f>IFERROR(VLOOKUP(QUADRO[[#This Row],[L.ATUAL]],REFERENCIA!A:J,8,FALSE),"")</f>
        <v/>
      </c>
      <c r="G1165" s="361" t="inlineStr">
        <is>
          <t>VENDEDOR</t>
        </is>
      </c>
      <c r="H1165" s="361" t="inlineStr">
        <is>
          <t>VENDEDOR</t>
        </is>
      </c>
      <c r="I1165" s="240" t="n">
        <v>45627</v>
      </c>
      <c r="J1165" s="240">
        <f>IFERROR(QUADRO[[#This Row],[ADMISSAO]]+29,"")</f>
        <v/>
      </c>
      <c r="K1165" s="240">
        <f>IFERROR(QUADRO[[#This Row],[EXP.30]]+60,"")</f>
        <v/>
      </c>
      <c r="L1165" s="89" t="inlineStr">
        <is>
          <t>OK</t>
        </is>
      </c>
      <c r="M1165" s="846">
        <f>IFERROR(VLOOKUP(QUADRO[[#This Row],[F. REGISTRO]]&amp;QUADRO[[#This Row],[L.ATUAL]],REFERENCIA!D:E,2,FALSE),IF(QUADRO[[#This Row],[F. REGISTRO]]="Gerente",2500,""))</f>
        <v/>
      </c>
      <c r="N1165" s="83" t="inlineStr">
        <is>
          <t>SANTANDER</t>
        </is>
      </c>
      <c r="O1165" s="242" t="inlineStr">
        <is>
          <t>0979</t>
        </is>
      </c>
      <c r="P1165" s="242" t="inlineStr">
        <is>
          <t>01019808</t>
        </is>
      </c>
      <c r="Q1165" s="361" t="n">
        <v>2</v>
      </c>
      <c r="R1165" s="361" t="inlineStr">
        <is>
          <t>CORRENTE</t>
        </is>
      </c>
      <c r="S1165" s="361" t="inlineStr">
        <is>
          <t>TELEFONE</t>
        </is>
      </c>
      <c r="T1165" s="233" t="n">
        <v>16996318276</v>
      </c>
      <c r="U1165" s="244" t="inlineStr">
        <is>
          <t>beatriz.barra.vitu@gmail.com</t>
        </is>
      </c>
      <c r="V1165" s="245" t="n">
        <v>16996318276</v>
      </c>
      <c r="W1165" s="246" t="n">
        <v>36946</v>
      </c>
      <c r="X1165" s="412" t="n"/>
      <c r="Y1165" s="857" t="n">
        <v>1889</v>
      </c>
      <c r="Z1165" s="611" t="n"/>
    </row>
    <row r="1166" hidden="1" ht="15" customHeight="1" s="490">
      <c r="A1166" s="728" t="n">
        <v>2167</v>
      </c>
      <c r="B1166" s="238" t="inlineStr">
        <is>
          <t>Inativo</t>
        </is>
      </c>
      <c r="C1166" s="416" t="inlineStr">
        <is>
          <t>VITOR AUGUSTO SILVA</t>
        </is>
      </c>
      <c r="D1166" s="404" t="n">
        <v>47408459898</v>
      </c>
      <c r="E1166" s="424" t="n">
        <v>13</v>
      </c>
      <c r="F1166" s="389">
        <f>IFERROR(VLOOKUP(QUADRO[[#This Row],[L.ATUAL]],REFERENCIA!A:J,8,FALSE),"")</f>
        <v/>
      </c>
      <c r="G1166" s="424" t="inlineStr">
        <is>
          <t>VENDEDOR</t>
        </is>
      </c>
      <c r="H1166" s="424" t="inlineStr">
        <is>
          <t>VENDEDOR</t>
        </is>
      </c>
      <c r="I1166" s="406" t="n">
        <v>45607</v>
      </c>
      <c r="J1166" s="240">
        <f>IFERROR(QUADRO[[#This Row],[ADMISSAO]]+29,"")</f>
        <v/>
      </c>
      <c r="K1166" s="240">
        <f>IFERROR(QUADRO[[#This Row],[EXP.30]]+60,"")</f>
        <v/>
      </c>
      <c r="L1166" s="343" t="inlineStr">
        <is>
          <t>OK</t>
        </is>
      </c>
      <c r="M1166" s="858">
        <f>IFERROR(VLOOKUP(QUADRO[[#This Row],[F. REGISTRO]]&amp;QUADRO[[#This Row],[L.ATUAL]],REFERENCIA!D:E,2,FALSE),IF(QUADRO[[#This Row],[F. REGISTRO]]="Gerente",2500,""))</f>
        <v/>
      </c>
      <c r="N1166" s="83" t="inlineStr">
        <is>
          <t>SANTANDER</t>
        </is>
      </c>
      <c r="O1166" s="408" t="inlineStr">
        <is>
          <t>0784</t>
        </is>
      </c>
      <c r="P1166" s="408" t="inlineStr">
        <is>
          <t>01014089</t>
        </is>
      </c>
      <c r="Q1166" s="424" t="n">
        <v>6</v>
      </c>
      <c r="R1166" s="424" t="inlineStr">
        <is>
          <t>CORRENTE</t>
        </is>
      </c>
      <c r="S1166" s="424" t="inlineStr">
        <is>
          <t>CPF</t>
        </is>
      </c>
      <c r="T1166" s="585" t="n">
        <v>47408459898</v>
      </c>
      <c r="U1166" s="410" t="inlineStr">
        <is>
          <t>Vitoraugusto8426@gmail.com</t>
        </is>
      </c>
      <c r="V1166" s="411" t="n">
        <v>15981177510</v>
      </c>
      <c r="W1166" s="412" t="n">
        <v>36515</v>
      </c>
      <c r="X1166" s="412" t="n"/>
      <c r="Y1166" s="413" t="n"/>
      <c r="Z1166" s="611" t="n"/>
    </row>
    <row r="1167" hidden="1" ht="15" customHeight="1" s="490">
      <c r="A1167" s="728" t="n">
        <v>2168</v>
      </c>
      <c r="B1167" s="11" t="inlineStr">
        <is>
          <t>Inativo</t>
        </is>
      </c>
      <c r="C1167" s="417" t="inlineStr">
        <is>
          <t>JOAO ASSIS DO NASCIMENTO ALMEIDA</t>
        </is>
      </c>
      <c r="D1167" s="418" t="n">
        <v>52259456863</v>
      </c>
      <c r="E1167" s="419" t="n">
        <v>16</v>
      </c>
      <c r="F1167" s="389">
        <f>IFERROR(VLOOKUP(QUADRO[[#This Row],[L.ATUAL]],REFERENCIA!A:J,8,FALSE),"")</f>
        <v/>
      </c>
      <c r="G1167" s="419" t="inlineStr">
        <is>
          <t>VENDEDOR</t>
        </is>
      </c>
      <c r="H1167" s="419" t="inlineStr">
        <is>
          <t>VENDEDOR</t>
        </is>
      </c>
      <c r="I1167" s="224" t="n"/>
      <c r="J1167" s="224">
        <f>IFERROR(QUADRO[[#This Row],[ADMISSAO]]+29,"")</f>
        <v/>
      </c>
      <c r="K1167" s="224">
        <f>IFERROR(QUADRO[[#This Row],[EXP.30]]+60,"")</f>
        <v/>
      </c>
      <c r="L1167" s="316" t="inlineStr">
        <is>
          <t>DESISTÊNCIA</t>
        </is>
      </c>
      <c r="M1167" s="859">
        <f>IFERROR(VLOOKUP(QUADRO[[#This Row],[F. REGISTRO]]&amp;QUADRO[[#This Row],[L.ATUAL]],REFERENCIA!D:E,2,FALSE),IF(QUADRO[[#This Row],[F. REGISTRO]]="Gerente",2500,""))</f>
        <v/>
      </c>
      <c r="N1167" s="224" t="inlineStr">
        <is>
          <t>SANTANDER</t>
        </is>
      </c>
      <c r="O1167" s="419" t="n"/>
      <c r="P1167" s="419" t="n"/>
      <c r="Q1167" s="419" t="n"/>
      <c r="R1167" s="419" t="inlineStr">
        <is>
          <t>CORRENTE</t>
        </is>
      </c>
      <c r="S1167" s="419" t="inlineStr">
        <is>
          <t>TELEFONE</t>
        </is>
      </c>
      <c r="T1167" s="420" t="n">
        <v>17992126143</v>
      </c>
      <c r="U1167" s="421" t="inlineStr">
        <is>
          <t>nascimentoassis281@gmail.com</t>
        </is>
      </c>
      <c r="V1167" s="422" t="n">
        <v>17992126143</v>
      </c>
      <c r="W1167" s="423" t="n">
        <v>38338</v>
      </c>
      <c r="X1167" s="542" t="n"/>
      <c r="Y1167" s="294" t="n"/>
      <c r="Z1167" s="611" t="n"/>
    </row>
    <row r="1168" hidden="1" ht="15" customHeight="1" s="490">
      <c r="A1168" s="728" t="n">
        <v>2169</v>
      </c>
      <c r="B1168" s="238" t="inlineStr">
        <is>
          <t>Inativo</t>
        </is>
      </c>
      <c r="C1168" s="416" t="inlineStr">
        <is>
          <t>RODRIGO VALADARES SCHUMACHER FILHO</t>
        </is>
      </c>
      <c r="D1168" s="404" t="inlineStr">
        <is>
          <t>142.206.476-00</t>
        </is>
      </c>
      <c r="E1168" s="424" t="n">
        <v>26</v>
      </c>
      <c r="F1168" s="389">
        <f>IFERROR(VLOOKUP(QUADRO[[#This Row],[L.ATUAL]],REFERENCIA!A:J,8,FALSE),"")</f>
        <v/>
      </c>
      <c r="G1168" s="424" t="inlineStr">
        <is>
          <t>VENDEDOR</t>
        </is>
      </c>
      <c r="H1168" s="424" t="inlineStr">
        <is>
          <t>VENDEDOR</t>
        </is>
      </c>
      <c r="I1168" s="406" t="n">
        <v>45608</v>
      </c>
      <c r="J1168" s="240">
        <f>IFERROR(QUADRO[[#This Row],[ADMISSAO]]+29,"")</f>
        <v/>
      </c>
      <c r="K1168" s="240">
        <f>IFERROR(QUADRO[[#This Row],[EXP.30]]+60,"")</f>
        <v/>
      </c>
      <c r="L1168" s="343" t="inlineStr">
        <is>
          <t>OK</t>
        </is>
      </c>
      <c r="M1168" s="858">
        <f>IFERROR(VLOOKUP(QUADRO[[#This Row],[F. REGISTRO]]&amp;QUADRO[[#This Row],[L.ATUAL]],REFERENCIA!D:E,2,FALSE),IF(QUADRO[[#This Row],[F. REGISTRO]]="Gerente",2500,""))</f>
        <v/>
      </c>
      <c r="N1168" s="83" t="inlineStr">
        <is>
          <t>SANTANDER</t>
        </is>
      </c>
      <c r="O1168" s="424" t="n">
        <v>3007</v>
      </c>
      <c r="P1168" s="408" t="inlineStr">
        <is>
          <t>02019269</t>
        </is>
      </c>
      <c r="Q1168" s="424" t="n">
        <v>3</v>
      </c>
      <c r="R1168" s="424" t="inlineStr">
        <is>
          <t>CORRENTE</t>
        </is>
      </c>
      <c r="S1168" s="424" t="inlineStr">
        <is>
          <t>EMAIL</t>
        </is>
      </c>
      <c r="T1168" s="425" t="inlineStr">
        <is>
          <t>rodrigo.schumacher@yahoo.com</t>
        </is>
      </c>
      <c r="U1168" s="410" t="inlineStr">
        <is>
          <t>rodrigo.schumacher@yahoo.com</t>
        </is>
      </c>
      <c r="V1168" s="411" t="inlineStr">
        <is>
          <t>(31) 9 8338-2753</t>
        </is>
      </c>
      <c r="W1168" s="412" t="n">
        <v>38289</v>
      </c>
      <c r="X1168" s="412" t="n"/>
      <c r="Y1168" s="413" t="n"/>
      <c r="Z1168" s="611" t="n"/>
    </row>
    <row r="1169">
      <c r="A1169" s="116" t="n">
        <v>2161</v>
      </c>
      <c r="B1169" s="194" t="inlineStr">
        <is>
          <t>Ativo</t>
        </is>
      </c>
      <c r="C1169" s="147" t="inlineStr">
        <is>
          <t>MATHEUS PAULO DA SILVA SANTOS</t>
        </is>
      </c>
      <c r="D1169" s="231" t="n">
        <v>59622460801</v>
      </c>
      <c r="E1169" s="147" t="n">
        <v>5</v>
      </c>
      <c r="F1169" s="389">
        <f>IFERROR(VLOOKUP(QUADRO[[#This Row],[L.ATUAL]],REFERENCIA!A:J,8,FALSE),"")</f>
        <v/>
      </c>
      <c r="G1169" s="147" t="inlineStr">
        <is>
          <t>VENDEDOR</t>
        </is>
      </c>
      <c r="H1169" s="147" t="inlineStr">
        <is>
          <t>VENDEDOR</t>
        </is>
      </c>
      <c r="I1169" s="83" t="n">
        <v>45602</v>
      </c>
      <c r="J1169" s="83">
        <f>IFERROR(QUADRO[[#This Row],[ADMISSAO]]+29,"")</f>
        <v/>
      </c>
      <c r="K1169" s="83">
        <f>IFERROR(QUADRO[[#This Row],[EXP.30]]+60,"")</f>
        <v/>
      </c>
      <c r="L1169" s="77" t="inlineStr">
        <is>
          <t>OK</t>
        </is>
      </c>
      <c r="M1169" s="845">
        <f>IFERROR(VLOOKUP(QUADRO[[#This Row],[F. REGISTRO]]&amp;QUADRO[[#This Row],[L.ATUAL]],REFERENCIA!D:E,2,FALSE),IF(QUADRO[[#This Row],[F. REGISTRO]]="Gerente",2500,""))</f>
        <v/>
      </c>
      <c r="N1169" s="83" t="inlineStr">
        <is>
          <t>SANTANDER</t>
        </is>
      </c>
      <c r="O1169" s="147" t="n">
        <v>2969</v>
      </c>
      <c r="P1169" s="232" t="inlineStr">
        <is>
          <t>03051706</t>
        </is>
      </c>
      <c r="Q1169" s="147" t="n">
        <v>4</v>
      </c>
      <c r="R1169" s="147" t="inlineStr">
        <is>
          <t>CORRENTE</t>
        </is>
      </c>
      <c r="S1169" s="147" t="inlineStr">
        <is>
          <t>CPF</t>
        </is>
      </c>
      <c r="T1169" s="272" t="n">
        <v>59622460801</v>
      </c>
      <c r="U1169" s="510" t="inlineStr">
        <is>
          <t>MathEuspaulodasilvasantos22@gmil.com</t>
        </is>
      </c>
      <c r="V1169" s="152" t="n">
        <v>14996572681</v>
      </c>
      <c r="W1169" s="153" t="n">
        <v>38255</v>
      </c>
      <c r="X1169" s="64" t="inlineStr">
        <is>
          <t>SIM</t>
        </is>
      </c>
      <c r="Y1169" s="154" t="n"/>
      <c r="Z1169" s="246" t="n"/>
    </row>
    <row r="1170" customFormat="1" s="556">
      <c r="A1170" s="424" t="n">
        <v>2164</v>
      </c>
      <c r="B1170" s="554" t="inlineStr">
        <is>
          <t>Ativo</t>
        </is>
      </c>
      <c r="C1170" s="424" t="inlineStr">
        <is>
          <t>LUCAS JOSE MENDES DE CASTRO</t>
        </is>
      </c>
      <c r="D1170" s="404" t="n">
        <v>39113440829</v>
      </c>
      <c r="E1170" s="424" t="n">
        <v>9</v>
      </c>
      <c r="F1170" s="389">
        <f>IFERROR(VLOOKUP(QUADRO[[#This Row],[L.ATUAL]],REFERENCIA!A:J,8,FALSE),"")</f>
        <v/>
      </c>
      <c r="G1170" s="424" t="inlineStr">
        <is>
          <t>VENDEDOR</t>
        </is>
      </c>
      <c r="H1170" s="424" t="inlineStr">
        <is>
          <t>VENDEDOR</t>
        </is>
      </c>
      <c r="I1170" s="406" t="n">
        <v>45598</v>
      </c>
      <c r="J1170" s="406">
        <f>IFERROR(QUADRO[[#This Row],[ADMISSAO]]+29,"")</f>
        <v/>
      </c>
      <c r="K1170" s="406">
        <f>IFERROR(QUADRO[[#This Row],[EXP.30]]+60,"")</f>
        <v/>
      </c>
      <c r="L1170" s="343" t="inlineStr">
        <is>
          <t>OK</t>
        </is>
      </c>
      <c r="M1170" s="827">
        <f>IFERROR(VLOOKUP(QUADRO[[#This Row],[F. REGISTRO]]&amp;QUADRO[[#This Row],[L.ATUAL]],REFERENCIA!D:E,2,FALSE),IF(QUADRO[[#This Row],[F. REGISTRO]]="Gerente",2500,""))</f>
        <v/>
      </c>
      <c r="N1170" s="406" t="inlineStr">
        <is>
          <t>SANTANDER</t>
        </is>
      </c>
      <c r="O1170" s="408" t="inlineStr">
        <is>
          <t>0033</t>
        </is>
      </c>
      <c r="P1170" s="408" t="inlineStr">
        <is>
          <t>01091424</t>
        </is>
      </c>
      <c r="Q1170" s="424" t="n">
        <v>1</v>
      </c>
      <c r="R1170" s="424" t="inlineStr">
        <is>
          <t>CORRENTE</t>
        </is>
      </c>
      <c r="S1170" s="424" t="inlineStr">
        <is>
          <t>TELEFONE</t>
        </is>
      </c>
      <c r="T1170" s="585" t="n">
        <v>18996074466</v>
      </c>
      <c r="U1170" s="560" t="inlineStr">
        <is>
          <t>lucas_tolomEi@hotmail.com</t>
        </is>
      </c>
      <c r="V1170" s="411" t="n">
        <v>18996074466</v>
      </c>
      <c r="W1170" s="412" t="n">
        <v>36440</v>
      </c>
      <c r="X1170" s="412" t="inlineStr">
        <is>
          <t>NAO</t>
        </is>
      </c>
      <c r="Y1170" s="413" t="n"/>
      <c r="Z1170" s="412" t="n"/>
    </row>
    <row r="1171" hidden="1" ht="15" customHeight="1" s="490">
      <c r="A1171" s="728" t="n">
        <v>2172</v>
      </c>
      <c r="B1171" s="238" t="inlineStr">
        <is>
          <t>Inativo</t>
        </is>
      </c>
      <c r="C1171" s="175" t="inlineStr">
        <is>
          <t>ISABELA VIANA CAVALCANTE</t>
        </is>
      </c>
      <c r="D1171" s="239" t="inlineStr">
        <is>
          <t>481.172.148-90</t>
        </is>
      </c>
      <c r="E1171" s="361" t="n">
        <v>16</v>
      </c>
      <c r="F1171" s="389">
        <f>IFERROR(VLOOKUP(QUADRO[[#This Row],[L.ATUAL]],REFERENCIA!A:J,8,FALSE),"")</f>
        <v/>
      </c>
      <c r="G1171" s="361" t="inlineStr">
        <is>
          <t>CAIXA</t>
        </is>
      </c>
      <c r="H1171" s="361" t="inlineStr">
        <is>
          <t>CAIXA</t>
        </is>
      </c>
      <c r="I1171" s="240" t="n">
        <v>45621</v>
      </c>
      <c r="J1171" s="240">
        <f>IFERROR(QUADRO[[#This Row],[ADMISSAO]]+29,"")</f>
        <v/>
      </c>
      <c r="K1171" s="240">
        <f>IFERROR(QUADRO[[#This Row],[EXP.30]]+60,"")</f>
        <v/>
      </c>
      <c r="L1171" s="89" t="inlineStr">
        <is>
          <t>OK</t>
        </is>
      </c>
      <c r="M1171" s="846">
        <f>IFERROR(VLOOKUP(QUADRO[[#This Row],[F. REGISTRO]]&amp;QUADRO[[#This Row],[L.ATUAL]],REFERENCIA!D:E,2,FALSE),IF(QUADRO[[#This Row],[F. REGISTRO]]="Gerente",2500,""))</f>
        <v/>
      </c>
      <c r="N1171" s="83" t="inlineStr">
        <is>
          <t>SANTANDER</t>
        </is>
      </c>
      <c r="O1171" s="242" t="inlineStr">
        <is>
          <t>0715</t>
        </is>
      </c>
      <c r="P1171" s="242" t="inlineStr">
        <is>
          <t>01047878</t>
        </is>
      </c>
      <c r="Q1171" s="361" t="n">
        <v>2</v>
      </c>
      <c r="R1171" s="361" t="inlineStr">
        <is>
          <t>CORRENTE</t>
        </is>
      </c>
      <c r="S1171" s="361" t="inlineStr">
        <is>
          <t>CPF</t>
        </is>
      </c>
      <c r="T1171" s="233" t="inlineStr">
        <is>
          <t>481.172.148-90</t>
        </is>
      </c>
      <c r="U1171" s="244" t="inlineStr">
        <is>
          <t>belaviana122@gmail.com</t>
        </is>
      </c>
      <c r="V1171" s="245" t="n">
        <v>17988243076</v>
      </c>
      <c r="W1171" s="246" t="n">
        <v>38327</v>
      </c>
      <c r="X1171" s="412" t="n"/>
      <c r="Y1171" s="247" t="n"/>
      <c r="Z1171" s="611" t="n"/>
    </row>
    <row r="1172" hidden="1" ht="15" customHeight="1" s="490">
      <c r="A1172" s="728" t="n">
        <v>2173</v>
      </c>
      <c r="B1172" s="11" t="inlineStr">
        <is>
          <t>Inativo</t>
        </is>
      </c>
      <c r="C1172" s="75" t="inlineStr">
        <is>
          <t>ZAION MARQUES FONTES</t>
        </is>
      </c>
      <c r="D1172" s="82" t="inlineStr">
        <is>
          <t>082.146.141-98</t>
        </is>
      </c>
      <c r="E1172" s="168" t="n">
        <v>38</v>
      </c>
      <c r="F1172" s="389">
        <f>IFERROR(VLOOKUP(QUADRO[[#This Row],[L.ATUAL]],REFERENCIA!A:J,8,FALSE),"")</f>
        <v/>
      </c>
      <c r="G1172" s="81" t="inlineStr">
        <is>
          <t>Vendedor</t>
        </is>
      </c>
      <c r="H1172" s="81" t="inlineStr">
        <is>
          <t>Vendedor</t>
        </is>
      </c>
      <c r="I1172" s="83" t="n">
        <v>45356</v>
      </c>
      <c r="J1172" s="83">
        <f>IFERROR(QUADRO[[#This Row],[ADMISSAO]]+29,"")</f>
        <v/>
      </c>
      <c r="K1172" s="83">
        <f>IFERROR(QUADRO[[#This Row],[EXP.30]]+60,"")</f>
        <v/>
      </c>
      <c r="L1172" s="51" t="inlineStr">
        <is>
          <t>OK</t>
        </is>
      </c>
      <c r="M1172" s="829">
        <f>IFERROR(VLOOKUP(QUADRO[[#This Row],[F. REGISTRO]]&amp;QUADRO[[#This Row],[L.ATUAL]],REFERENCIA!D:E,2,FALSE),IF(QUADRO[[#This Row],[F. REGISTRO]]="Gerente",2500,""))</f>
        <v/>
      </c>
      <c r="N1172" s="31" t="inlineStr">
        <is>
          <t>Itaú</t>
        </is>
      </c>
      <c r="O1172" s="147" t="n">
        <v>1</v>
      </c>
      <c r="P1172" s="147" t="n">
        <v>90737028</v>
      </c>
      <c r="Q1172" s="147" t="n">
        <v>0</v>
      </c>
      <c r="R1172" s="31" t="inlineStr">
        <is>
          <t>Corrente</t>
        </is>
      </c>
      <c r="S1172" s="168" t="n"/>
      <c r="T1172" s="147" t="n">
        <v>66999942002</v>
      </c>
      <c r="U1172" s="84" t="n"/>
      <c r="V1172" s="130" t="n"/>
      <c r="W1172" s="130" t="n"/>
      <c r="Z1172" s="611" t="n"/>
    </row>
    <row r="1173" hidden="1" customFormat="1" s="556">
      <c r="A1173" s="116" t="n">
        <v>2171</v>
      </c>
      <c r="B1173" s="194" t="inlineStr">
        <is>
          <t>Inativo</t>
        </is>
      </c>
      <c r="C1173" s="147" t="inlineStr">
        <is>
          <t>MICHAEL DOUGLAS DA SILVA INADA</t>
        </is>
      </c>
      <c r="D1173" s="231" t="n">
        <v>46251141875</v>
      </c>
      <c r="E1173" s="147" t="inlineStr">
        <is>
          <t>SMOOV</t>
        </is>
      </c>
      <c r="F1173" s="389">
        <f>IFERROR(VLOOKUP(QUADRO[[#This Row],[L.ATUAL]],REFERENCIA!A:J,8,FALSE),"")</f>
        <v/>
      </c>
      <c r="G1173" s="147" t="inlineStr">
        <is>
          <t>ATENDENTE</t>
        </is>
      </c>
      <c r="H1173" s="147" t="inlineStr">
        <is>
          <t>ATENDENTE</t>
        </is>
      </c>
      <c r="I1173" s="83" t="n">
        <v>45602</v>
      </c>
      <c r="J1173" s="83">
        <f>IFERROR(QUADRO[[#This Row],[ADMISSAO]]+29,"")</f>
        <v/>
      </c>
      <c r="K1173" s="83">
        <f>IFERROR(QUADRO[[#This Row],[EXP.30]]+60,"")</f>
        <v/>
      </c>
      <c r="L1173" s="89" t="inlineStr">
        <is>
          <t>OK</t>
        </is>
      </c>
      <c r="M1173" s="845">
        <f>IFERROR(VLOOKUP(QUADRO[[#This Row],[F. REGISTRO]]&amp;QUADRO[[#This Row],[L.ATUAL]],REFERENCIA!D:E,2,FALSE),IF(QUADRO[[#This Row],[F. REGISTRO]]="Gerente",2500,""))</f>
        <v/>
      </c>
      <c r="N1173" s="83" t="inlineStr">
        <is>
          <t>SANTANDER</t>
        </is>
      </c>
      <c r="O1173" s="232" t="inlineStr">
        <is>
          <t>0492</t>
        </is>
      </c>
      <c r="P1173" s="232" t="inlineStr">
        <is>
          <t>01019521</t>
        </is>
      </c>
      <c r="Q1173" s="147" t="n">
        <v>2</v>
      </c>
      <c r="R1173" s="147" t="inlineStr">
        <is>
          <t>CORRENTE</t>
        </is>
      </c>
      <c r="S1173" s="147" t="inlineStr">
        <is>
          <t>TELEFONE</t>
        </is>
      </c>
      <c r="T1173" s="233" t="n">
        <v>15998375253</v>
      </c>
      <c r="U1173" s="262" t="inlineStr">
        <is>
          <t>inadamichaEl4@gmail.com</t>
        </is>
      </c>
      <c r="V1173" s="63" t="n">
        <v>15998375253</v>
      </c>
      <c r="W1173" s="64" t="n">
        <v>38422</v>
      </c>
      <c r="X1173" s="64" t="inlineStr">
        <is>
          <t>NAO</t>
        </is>
      </c>
      <c r="Y1173" s="295" t="n"/>
      <c r="Z1173" s="246" t="n"/>
    </row>
    <row r="1174">
      <c r="A1174" s="116" t="n">
        <v>2174</v>
      </c>
      <c r="B1174" s="481" t="inlineStr">
        <is>
          <t>Ativo</t>
        </is>
      </c>
      <c r="C1174" s="361" t="inlineStr">
        <is>
          <t>BERNARDO HERRERA SCUDELER</t>
        </is>
      </c>
      <c r="D1174" s="239" t="n">
        <v>46748797870</v>
      </c>
      <c r="E1174" s="361" t="n">
        <v>13</v>
      </c>
      <c r="F1174" s="389">
        <f>IFERROR(VLOOKUP(QUADRO[[#This Row],[L.ATUAL]],REFERENCIA!A:J,8,FALSE),"")</f>
        <v/>
      </c>
      <c r="G1174" s="361" t="inlineStr">
        <is>
          <t>VENDEDOR</t>
        </is>
      </c>
      <c r="H1174" s="361" t="inlineStr">
        <is>
          <t>VENDEDOR</t>
        </is>
      </c>
      <c r="I1174" s="240" t="n">
        <v>45603</v>
      </c>
      <c r="J1174" s="240">
        <f>IFERROR(QUADRO[[#This Row],[ADMISSAO]]+29,"")</f>
        <v/>
      </c>
      <c r="K1174" s="240">
        <f>IFERROR(QUADRO[[#This Row],[EXP.30]]+60,"")</f>
        <v/>
      </c>
      <c r="L1174" s="89" t="inlineStr">
        <is>
          <t>OK</t>
        </is>
      </c>
      <c r="M1174" s="840">
        <f>IFERROR(VLOOKUP(QUADRO[[#This Row],[F. REGISTRO]]&amp;QUADRO[[#This Row],[L.ATUAL]],REFERENCIA!D:E,2,FALSE),IF(QUADRO[[#This Row],[F. REGISTRO]]="Gerente",2500,""))</f>
        <v/>
      </c>
      <c r="N1174" s="83" t="inlineStr">
        <is>
          <t>SANTANDER</t>
        </is>
      </c>
      <c r="O1174" s="361" t="n">
        <v>1603</v>
      </c>
      <c r="P1174" s="242" t="inlineStr">
        <is>
          <t>01046331</t>
        </is>
      </c>
      <c r="Q1174" s="242" t="inlineStr">
        <is>
          <t>0</t>
        </is>
      </c>
      <c r="R1174" s="361" t="inlineStr">
        <is>
          <t>CORRENTE</t>
        </is>
      </c>
      <c r="S1174" s="361" t="inlineStr">
        <is>
          <t>CPF</t>
        </is>
      </c>
      <c r="T1174" s="233" t="n">
        <v>46748797870</v>
      </c>
      <c r="U1174" s="507" t="inlineStr">
        <is>
          <t>bErnardoscud@icloud.com</t>
        </is>
      </c>
      <c r="V1174" s="245" t="inlineStr">
        <is>
          <t>15 981696138</t>
        </is>
      </c>
      <c r="W1174" s="246" t="n">
        <v>38492</v>
      </c>
      <c r="X1174" s="64" t="inlineStr">
        <is>
          <t>SIM</t>
        </is>
      </c>
      <c r="Y1174" s="247" t="n"/>
      <c r="Z1174" s="246" t="n"/>
    </row>
    <row r="1175">
      <c r="A1175" s="424" t="n">
        <v>2175</v>
      </c>
      <c r="B1175" s="554" t="inlineStr">
        <is>
          <t>Ativo</t>
        </is>
      </c>
      <c r="C1175" s="424" t="inlineStr">
        <is>
          <t>PATRICK DE ANDRADE SILVA</t>
        </is>
      </c>
      <c r="D1175" s="404" t="n">
        <v>33266734858</v>
      </c>
      <c r="E1175" s="424" t="n">
        <v>20</v>
      </c>
      <c r="F1175" s="389">
        <f>IFERROR(VLOOKUP(QUADRO[[#This Row],[L.ATUAL]],REFERENCIA!A:J,8,FALSE),"")</f>
        <v/>
      </c>
      <c r="G1175" s="424" t="inlineStr">
        <is>
          <t>VENDEDOR</t>
        </is>
      </c>
      <c r="H1175" s="424" t="inlineStr">
        <is>
          <t>VENDEDOR</t>
        </is>
      </c>
      <c r="I1175" s="406" t="n">
        <v>45604</v>
      </c>
      <c r="J1175" s="406">
        <f>IFERROR(QUADRO[[#This Row],[ADMISSAO]]+29,"")</f>
        <v/>
      </c>
      <c r="K1175" s="406">
        <f>IFERROR(QUADRO[[#This Row],[EXP.30]]+60,"")</f>
        <v/>
      </c>
      <c r="L1175" s="343" t="inlineStr">
        <is>
          <t>OK</t>
        </is>
      </c>
      <c r="M1175" s="827">
        <f>IFERROR(VLOOKUP(QUADRO[[#This Row],[F. REGISTRO]]&amp;QUADRO[[#This Row],[L.ATUAL]],REFERENCIA!D:E,2,FALSE),IF(QUADRO[[#This Row],[F. REGISTRO]]="Gerente",2500,""))</f>
        <v/>
      </c>
      <c r="N1175" s="406" t="inlineStr">
        <is>
          <t>SANTANDER</t>
        </is>
      </c>
      <c r="O1175" s="408" t="inlineStr">
        <is>
          <t>0157</t>
        </is>
      </c>
      <c r="P1175" s="408" t="inlineStr">
        <is>
          <t>01071969</t>
        </is>
      </c>
      <c r="Q1175" s="424" t="n">
        <v>2</v>
      </c>
      <c r="R1175" s="424" t="inlineStr">
        <is>
          <t>CCORRENTE</t>
        </is>
      </c>
      <c r="S1175" s="424" t="inlineStr">
        <is>
          <t>EMAIL</t>
        </is>
      </c>
      <c r="T1175" s="577" t="inlineStr">
        <is>
          <t>iampakapu@gmail.com</t>
        </is>
      </c>
      <c r="U1175" s="560" t="inlineStr">
        <is>
          <t>iampakapu@gmail.com</t>
        </is>
      </c>
      <c r="V1175" s="411" t="inlineStr">
        <is>
          <t>19 99612 1885</t>
        </is>
      </c>
      <c r="W1175" s="412" t="n">
        <v>30877</v>
      </c>
      <c r="X1175" s="412" t="inlineStr">
        <is>
          <t>SIM</t>
        </is>
      </c>
      <c r="Y1175" s="413" t="n"/>
      <c r="Z1175" s="412" t="n"/>
    </row>
    <row r="1176" customFormat="1" s="556">
      <c r="A1176" s="116" t="n">
        <v>2176</v>
      </c>
      <c r="B1176" s="481" t="inlineStr">
        <is>
          <t>Ativo</t>
        </is>
      </c>
      <c r="C1176" s="361" t="inlineStr">
        <is>
          <t>FRANCISCO ROBERTO LOPES FERREIRA</t>
        </is>
      </c>
      <c r="D1176" s="239" t="n">
        <v>45772515829</v>
      </c>
      <c r="E1176" s="361" t="n">
        <v>32</v>
      </c>
      <c r="F1176" s="389">
        <f>IFERROR(VLOOKUP(QUADRO[[#This Row],[L.ATUAL]],REFERENCIA!A:J,8,FALSE),"")</f>
        <v/>
      </c>
      <c r="G1176" s="361" t="inlineStr">
        <is>
          <t>VENDEDOR</t>
        </is>
      </c>
      <c r="H1176" s="361" t="inlineStr">
        <is>
          <t>VENDEDOR</t>
        </is>
      </c>
      <c r="I1176" s="240" t="n">
        <v>45605</v>
      </c>
      <c r="J1176" s="240">
        <f>IFERROR(QUADRO[[#This Row],[ADMISSAO]]+29,"")</f>
        <v/>
      </c>
      <c r="K1176" s="240">
        <f>IFERROR(QUADRO[[#This Row],[EXP.30]]+60,"")</f>
        <v/>
      </c>
      <c r="L1176" s="89" t="inlineStr">
        <is>
          <t>OK</t>
        </is>
      </c>
      <c r="M1176" s="840">
        <f>IFERROR(VLOOKUP(QUADRO[[#This Row],[F. REGISTRO]]&amp;QUADRO[[#This Row],[L.ATUAL]],REFERENCIA!D:E,2,FALSE),IF(QUADRO[[#This Row],[F. REGISTRO]]="Gerente",2500,""))</f>
        <v/>
      </c>
      <c r="N1176" s="83" t="inlineStr">
        <is>
          <t>SANTANDER</t>
        </is>
      </c>
      <c r="O1176" s="242" t="inlineStr">
        <is>
          <t>0062</t>
        </is>
      </c>
      <c r="P1176" s="242" t="inlineStr">
        <is>
          <t>02047005</t>
        </is>
      </c>
      <c r="Q1176" s="361" t="n">
        <v>2</v>
      </c>
      <c r="R1176" s="361" t="inlineStr">
        <is>
          <t>CCORRENTE</t>
        </is>
      </c>
      <c r="S1176" s="361" t="inlineStr">
        <is>
          <t>EMAIL</t>
        </is>
      </c>
      <c r="T1176" s="511" t="inlineStr">
        <is>
          <t>ffrl.fErrEira@gmail.com</t>
        </is>
      </c>
      <c r="U1176" s="507" t="inlineStr">
        <is>
          <t>ffrl.fErrEira@gmail.com</t>
        </is>
      </c>
      <c r="V1176" s="245" t="inlineStr">
        <is>
          <t>15 997447260</t>
        </is>
      </c>
      <c r="W1176" s="246" t="n">
        <v>38751</v>
      </c>
      <c r="X1176" s="64" t="inlineStr">
        <is>
          <t>NAO</t>
        </is>
      </c>
      <c r="Y1176" s="247" t="n"/>
      <c r="Z1176" s="246" t="n"/>
    </row>
    <row r="1177">
      <c r="A1177" s="116" t="n">
        <v>2177</v>
      </c>
      <c r="B1177" s="481" t="inlineStr">
        <is>
          <t>Ativo</t>
        </is>
      </c>
      <c r="C1177" s="361" t="inlineStr">
        <is>
          <t>RAISSA FERRAZ DAVID QUILES</t>
        </is>
      </c>
      <c r="D1177" s="239" t="n">
        <v>45992166823</v>
      </c>
      <c r="E1177" s="361" t="n">
        <v>13</v>
      </c>
      <c r="F1177" s="389">
        <f>IFERROR(VLOOKUP(QUADRO[[#This Row],[L.ATUAL]],REFERENCIA!A:J,8,FALSE),"")</f>
        <v/>
      </c>
      <c r="G1177" s="361" t="inlineStr">
        <is>
          <t>VENDEDOR</t>
        </is>
      </c>
      <c r="H1177" s="361" t="inlineStr">
        <is>
          <t>VENDEDOR</t>
        </is>
      </c>
      <c r="I1177" s="240" t="n">
        <v>45607</v>
      </c>
      <c r="J1177" s="240">
        <f>IFERROR(QUADRO[[#This Row],[ADMISSAO]]+29,"")</f>
        <v/>
      </c>
      <c r="K1177" s="240">
        <f>IFERROR(QUADRO[[#This Row],[EXP.30]]+60,"")</f>
        <v/>
      </c>
      <c r="L1177" s="89" t="inlineStr">
        <is>
          <t>OK</t>
        </is>
      </c>
      <c r="M1177" s="840">
        <f>IFERROR(VLOOKUP(QUADRO[[#This Row],[F. REGISTRO]]&amp;QUADRO[[#This Row],[L.ATUAL]],REFERENCIA!D:E,2,FALSE),IF(QUADRO[[#This Row],[F. REGISTRO]]="Gerente",2500,""))</f>
        <v/>
      </c>
      <c r="N1177" s="83" t="inlineStr">
        <is>
          <t>SANTANDER</t>
        </is>
      </c>
      <c r="O1177" s="361" t="n">
        <v>2966</v>
      </c>
      <c r="P1177" s="242" t="inlineStr">
        <is>
          <t>03014023</t>
        </is>
      </c>
      <c r="Q1177" s="361" t="n">
        <v>4</v>
      </c>
      <c r="R1177" s="361" t="inlineStr">
        <is>
          <t>CORRENTE</t>
        </is>
      </c>
      <c r="S1177" s="361" t="inlineStr">
        <is>
          <t>CPF</t>
        </is>
      </c>
      <c r="T1177" s="233" t="n">
        <v>45992166823</v>
      </c>
      <c r="U1177" s="507" t="inlineStr">
        <is>
          <t>raah.quillEs015@gmail.com</t>
        </is>
      </c>
      <c r="V1177" s="245" t="n">
        <v>15996597210</v>
      </c>
      <c r="W1177" s="246" t="n">
        <v>38666</v>
      </c>
      <c r="X1177" s="412" t="inlineStr">
        <is>
          <t>SIM</t>
        </is>
      </c>
      <c r="Y1177" s="247" t="n"/>
      <c r="Z1177" s="246" t="n"/>
    </row>
    <row r="1178" hidden="1" ht="15" customHeight="1" s="490">
      <c r="A1178" s="728" t="n">
        <v>2179</v>
      </c>
      <c r="B1178" s="402" t="inlineStr">
        <is>
          <t>Inativo</t>
        </is>
      </c>
      <c r="C1178" s="390" t="inlineStr">
        <is>
          <t>CARLOS EDUARDO GRAEFF</t>
        </is>
      </c>
      <c r="D1178" s="391" t="n">
        <v>10376139960</v>
      </c>
      <c r="E1178" s="403" t="n">
        <v>7</v>
      </c>
      <c r="F1178" s="389">
        <f>IFERROR(VLOOKUP(QUADRO[[#This Row],[L.ATUAL]],REFERENCIA!A:J,8,FALSE),"")</f>
        <v/>
      </c>
      <c r="G1178" s="403" t="inlineStr">
        <is>
          <t>VENDEDOR</t>
        </is>
      </c>
      <c r="H1178" s="403" t="inlineStr">
        <is>
          <t>VENDEDOR</t>
        </is>
      </c>
      <c r="I1178" s="393" t="n">
        <v>45616</v>
      </c>
      <c r="J1178" s="393">
        <f>IFERROR(QUADRO[[#This Row],[ADMISSAO]]+29,"")</f>
        <v/>
      </c>
      <c r="K1178" s="393">
        <f>IFERROR(QUADRO[[#This Row],[EXP.30]]+60,"")</f>
        <v/>
      </c>
      <c r="L1178" s="394" t="inlineStr">
        <is>
          <t>OK</t>
        </is>
      </c>
      <c r="M1178" s="856">
        <f>IFERROR(VLOOKUP(QUADRO[[#This Row],[F. REGISTRO]]&amp;QUADRO[[#This Row],[L.ATUAL]],REFERENCIA!D:E,2,FALSE),IF(QUADRO[[#This Row],[F. REGISTRO]]="Gerente",2500,""))</f>
        <v/>
      </c>
      <c r="N1178" s="83" t="inlineStr">
        <is>
          <t>SANTANDER</t>
        </is>
      </c>
      <c r="O1178" s="403" t="n"/>
      <c r="P1178" s="403" t="n"/>
      <c r="Q1178" s="403" t="n"/>
      <c r="R1178" s="403" t="inlineStr">
        <is>
          <t>CORRENTE</t>
        </is>
      </c>
      <c r="S1178" s="403" t="inlineStr">
        <is>
          <t>TELEFONE</t>
        </is>
      </c>
      <c r="T1178" s="397" t="n">
        <v>47996616454</v>
      </c>
      <c r="U1178" s="426" t="inlineStr">
        <is>
          <t>carlos-eduardo-2011@hotmail.com</t>
        </is>
      </c>
      <c r="V1178" s="399" t="n">
        <v>47996616454</v>
      </c>
      <c r="W1178" s="400" t="n">
        <v>36419</v>
      </c>
      <c r="X1178" s="672" t="n"/>
      <c r="Y1178" s="401" t="n"/>
      <c r="Z1178" s="611" t="n"/>
    </row>
    <row r="1179">
      <c r="A1179" s="424" t="n">
        <v>2180</v>
      </c>
      <c r="B1179" s="554" t="inlineStr">
        <is>
          <t>Ativo</t>
        </is>
      </c>
      <c r="C1179" s="424" t="inlineStr">
        <is>
          <t>MARIA EDUARDA ANDRADE GONCALVES PEREIRA</t>
        </is>
      </c>
      <c r="D1179" s="404" t="inlineStr">
        <is>
          <t>083.120.551-26</t>
        </is>
      </c>
      <c r="E1179" s="424" t="n">
        <v>38</v>
      </c>
      <c r="F1179" s="389">
        <f>IFERROR(VLOOKUP(QUADRO[[#This Row],[L.ATUAL]],REFERENCIA!A:J,8,FALSE),"")</f>
        <v/>
      </c>
      <c r="G1179" s="424" t="inlineStr">
        <is>
          <t>VENDEDOR</t>
        </is>
      </c>
      <c r="H1179" s="424" t="inlineStr">
        <is>
          <t>VENDEDOR</t>
        </is>
      </c>
      <c r="I1179" s="406" t="n">
        <v>45610</v>
      </c>
      <c r="J1179" s="406">
        <f>IFERROR(QUADRO[[#This Row],[ADMISSAO]]+29,"")</f>
        <v/>
      </c>
      <c r="K1179" s="406">
        <f>IFERROR(QUADRO[[#This Row],[EXP.30]]+60,"")</f>
        <v/>
      </c>
      <c r="L1179" s="343" t="inlineStr">
        <is>
          <t>OK</t>
        </is>
      </c>
      <c r="M1179" s="827">
        <f>IFERROR(VLOOKUP(QUADRO[[#This Row],[F. REGISTRO]]&amp;QUADRO[[#This Row],[L.ATUAL]],REFERENCIA!D:E,2,FALSE),IF(QUADRO[[#This Row],[F. REGISTRO]]="Gerente",2500,""))</f>
        <v/>
      </c>
      <c r="N1179" s="406" t="inlineStr">
        <is>
          <t>SANTANDER</t>
        </is>
      </c>
      <c r="O1179" s="424" t="n">
        <v>4168</v>
      </c>
      <c r="P1179" s="408" t="inlineStr">
        <is>
          <t>02024868</t>
        </is>
      </c>
      <c r="Q1179" s="424" t="n">
        <v>9</v>
      </c>
      <c r="R1179" s="424" t="inlineStr">
        <is>
          <t>CORRENTE</t>
        </is>
      </c>
      <c r="S1179" s="424" t="inlineStr">
        <is>
          <t>CPF</t>
        </is>
      </c>
      <c r="T1179" s="585" t="inlineStr">
        <is>
          <t>08312055126</t>
        </is>
      </c>
      <c r="U1179" s="560" t="inlineStr">
        <is>
          <t>maduandradEgp12@gmail.com</t>
        </is>
      </c>
      <c r="V1179" s="411" t="n">
        <v>53984017350</v>
      </c>
      <c r="W1179" s="412" t="n">
        <v>37692</v>
      </c>
      <c r="X1179" s="412" t="inlineStr">
        <is>
          <t>NAO</t>
        </is>
      </c>
      <c r="Y1179" s="413" t="n"/>
      <c r="Z1179" s="412" t="n"/>
    </row>
    <row r="1180" hidden="1" ht="15" customHeight="1" s="490">
      <c r="A1180" s="728" t="n">
        <v>2181</v>
      </c>
      <c r="B1180" s="238" t="inlineStr">
        <is>
          <t>Inativo</t>
        </is>
      </c>
      <c r="C1180" s="175" t="inlineStr">
        <is>
          <t>NATIELY GIOVANA SOUTO DE ALELUIA</t>
        </is>
      </c>
      <c r="D1180" s="239" t="inlineStr">
        <is>
          <t>565.498.258-30</t>
        </is>
      </c>
      <c r="E1180" s="361" t="n">
        <v>1</v>
      </c>
      <c r="F1180" s="389">
        <f>IFERROR(VLOOKUP(QUADRO[[#This Row],[L.ATUAL]],REFERENCIA!A:J,8,FALSE),"")</f>
        <v/>
      </c>
      <c r="G1180" s="403" t="inlineStr">
        <is>
          <t>VENDEDOR</t>
        </is>
      </c>
      <c r="H1180" s="403" t="inlineStr">
        <is>
          <t>VENDEDOR</t>
        </is>
      </c>
      <c r="I1180" s="393" t="n">
        <v>45616</v>
      </c>
      <c r="J1180" s="393">
        <f>IFERROR(QUADRO[[#This Row],[ADMISSAO]]+29,"")</f>
        <v/>
      </c>
      <c r="K1180" s="393">
        <f>IFERROR(QUADRO[[#This Row],[EXP.30]]+60,"")</f>
        <v/>
      </c>
      <c r="L1180" s="394" t="inlineStr">
        <is>
          <t>OK</t>
        </is>
      </c>
      <c r="M1180" s="856">
        <f>IFERROR(VLOOKUP(QUADRO[[#This Row],[F. REGISTRO]]&amp;QUADRO[[#This Row],[L.ATUAL]],REFERENCIA!D:E,2,FALSE),IF(QUADRO[[#This Row],[F. REGISTRO]]="Gerente",2500,""))</f>
        <v/>
      </c>
      <c r="N1180" s="83" t="inlineStr">
        <is>
          <t>SANTANDER</t>
        </is>
      </c>
      <c r="O1180" s="242" t="inlineStr">
        <is>
          <t>0841</t>
        </is>
      </c>
      <c r="P1180" s="242" t="inlineStr">
        <is>
          <t>01010494</t>
        </is>
      </c>
      <c r="Q1180" s="361" t="n">
        <v>0</v>
      </c>
      <c r="R1180" s="361" t="inlineStr">
        <is>
          <t>CORRENTE</t>
        </is>
      </c>
      <c r="S1180" s="361" t="inlineStr">
        <is>
          <t>TELEFONE</t>
        </is>
      </c>
      <c r="T1180" s="233" t="n">
        <v>15997472164</v>
      </c>
      <c r="U1180" s="244" t="inlineStr">
        <is>
          <t>soutonatiely@gmail.com</t>
        </is>
      </c>
      <c r="V1180" s="427" t="n">
        <v>15997472164</v>
      </c>
      <c r="W1180" s="246" t="n">
        <v>37894</v>
      </c>
      <c r="X1180" s="412" t="n"/>
      <c r="Y1180" s="247" t="n"/>
      <c r="Z1180" s="611" t="n"/>
    </row>
    <row r="1181" hidden="1" s="490">
      <c r="A1181" s="116" t="n">
        <v>2178</v>
      </c>
      <c r="B1181" s="481" t="inlineStr">
        <is>
          <t>Inativo</t>
        </is>
      </c>
      <c r="C1181" s="361" t="inlineStr">
        <is>
          <t>JOAO HENRIQUE MARTINS GALI</t>
        </is>
      </c>
      <c r="D1181" s="239" t="n">
        <v>40512736871</v>
      </c>
      <c r="E1181" s="361" t="n">
        <v>15</v>
      </c>
      <c r="F1181" s="389">
        <f>IFERROR(VLOOKUP(QUADRO[[#This Row],[L.ATUAL]],REFERENCIA!A:J,8,FALSE),"")</f>
        <v/>
      </c>
      <c r="G1181" s="361" t="inlineStr">
        <is>
          <t>VENDEDOR</t>
        </is>
      </c>
      <c r="H1181" s="361" t="inlineStr">
        <is>
          <t>VENDEDOR</t>
        </is>
      </c>
      <c r="I1181" s="240" t="n">
        <v>45610</v>
      </c>
      <c r="J1181" s="240">
        <f>IFERROR(QUADRO[[#This Row],[ADMISSAO]]+29,"")</f>
        <v/>
      </c>
      <c r="K1181" s="240">
        <f>IFERROR(QUADRO[[#This Row],[EXP.30]]+60,"")</f>
        <v/>
      </c>
      <c r="L1181" s="89" t="inlineStr">
        <is>
          <t>OK</t>
        </is>
      </c>
      <c r="M1181" s="840">
        <f>IFERROR(VLOOKUP(QUADRO[[#This Row],[F. REGISTRO]]&amp;QUADRO[[#This Row],[L.ATUAL]],REFERENCIA!D:E,2,FALSE),IF(QUADRO[[#This Row],[F. REGISTRO]]="Gerente",2500,""))</f>
        <v/>
      </c>
      <c r="N1181" s="83" t="inlineStr">
        <is>
          <t>SANTANDER</t>
        </is>
      </c>
      <c r="O1181" s="361" t="n">
        <v>4178</v>
      </c>
      <c r="P1181" s="242" t="inlineStr">
        <is>
          <t>01056074</t>
        </is>
      </c>
      <c r="Q1181" s="361" t="n">
        <v>9</v>
      </c>
      <c r="R1181" s="361" t="inlineStr">
        <is>
          <t>CORRENTE</t>
        </is>
      </c>
      <c r="S1181" s="361" t="inlineStr">
        <is>
          <t>TELEFONE</t>
        </is>
      </c>
      <c r="T1181" s="233" t="inlineStr">
        <is>
          <t>(11)968457928</t>
        </is>
      </c>
      <c r="U1181" s="507" t="inlineStr">
        <is>
          <t>joaohenriquemartinsgali@gmail.com</t>
        </is>
      </c>
      <c r="V1181" s="427" t="inlineStr">
        <is>
          <t>(11)968457928</t>
        </is>
      </c>
      <c r="W1181" s="246" t="n">
        <v>38987</v>
      </c>
      <c r="X1181" s="412" t="inlineStr">
        <is>
          <t>SIM</t>
        </is>
      </c>
      <c r="Y1181" s="247" t="n"/>
      <c r="Z1181" s="246" t="n"/>
    </row>
    <row r="1182" hidden="1" ht="15" customHeight="1" s="490">
      <c r="A1182" s="728" t="n">
        <v>2183</v>
      </c>
      <c r="B1182" s="238" t="inlineStr">
        <is>
          <t>Inativo</t>
        </is>
      </c>
      <c r="C1182" s="175" t="inlineStr">
        <is>
          <t>OCTAVIO AUGUSTO FERREIRA GUEDES</t>
        </is>
      </c>
      <c r="D1182" s="239" t="inlineStr">
        <is>
          <t>564.884.318-62</t>
        </is>
      </c>
      <c r="E1182" s="361" t="n">
        <v>1</v>
      </c>
      <c r="F1182" s="389">
        <f>IFERROR(VLOOKUP(QUADRO[[#This Row],[L.ATUAL]],REFERENCIA!A:J,8,FALSE),"")</f>
        <v/>
      </c>
      <c r="G1182" s="361" t="inlineStr">
        <is>
          <t>ESTOQUISTA</t>
        </is>
      </c>
      <c r="H1182" s="361" t="inlineStr">
        <is>
          <t>ESTOQUISTA</t>
        </is>
      </c>
      <c r="I1182" s="240" t="n">
        <v>45616</v>
      </c>
      <c r="J1182" s="240">
        <f>IFERROR(QUADRO[[#This Row],[ADMISSAO]]+29,"")</f>
        <v/>
      </c>
      <c r="K1182" s="240">
        <f>IFERROR(QUADRO[[#This Row],[EXP.30]]+60,"")</f>
        <v/>
      </c>
      <c r="L1182" s="89" t="inlineStr">
        <is>
          <t>OK</t>
        </is>
      </c>
      <c r="M1182" s="846">
        <f>IFERROR(VLOOKUP(QUADRO[[#This Row],[F. REGISTRO]]&amp;QUADRO[[#This Row],[L.ATUAL]],REFERENCIA!D:E,2,FALSE),IF(QUADRO[[#This Row],[F. REGISTRO]]="Gerente",2500,""))</f>
        <v/>
      </c>
      <c r="N1182" s="83" t="inlineStr">
        <is>
          <t>SANTANDER</t>
        </is>
      </c>
      <c r="O1182" s="242" t="inlineStr">
        <is>
          <t>0062</t>
        </is>
      </c>
      <c r="P1182" s="242" t="inlineStr">
        <is>
          <t xml:space="preserve"> 02047209</t>
        </is>
      </c>
      <c r="Q1182" s="361" t="n">
        <v>2</v>
      </c>
      <c r="R1182" s="361" t="inlineStr">
        <is>
          <t>CORRENTE</t>
        </is>
      </c>
      <c r="S1182" s="361" t="inlineStr">
        <is>
          <t>TELEFONE</t>
        </is>
      </c>
      <c r="T1182" s="233" t="inlineStr">
        <is>
          <t>(15) 99707-0787</t>
        </is>
      </c>
      <c r="U1182" s="244" t="inlineStr">
        <is>
          <t>octavio.augusto.guedes@gmail.com</t>
        </is>
      </c>
      <c r="V1182" s="427" t="inlineStr">
        <is>
          <t>(15) 99707-0787</t>
        </is>
      </c>
      <c r="W1182" s="246" t="n">
        <v>38911</v>
      </c>
      <c r="X1182" s="412" t="n"/>
      <c r="Y1182" s="247" t="n"/>
      <c r="Z1182" s="611" t="n"/>
    </row>
    <row r="1183" hidden="1" ht="15" customHeight="1" s="490">
      <c r="A1183" s="728" t="n">
        <v>2184</v>
      </c>
      <c r="B1183" s="238" t="inlineStr">
        <is>
          <t>Inativo</t>
        </is>
      </c>
      <c r="C1183" s="175" t="inlineStr">
        <is>
          <t>MAYARA DA SILVA DE JESUS</t>
        </is>
      </c>
      <c r="D1183" s="239" t="inlineStr">
        <is>
          <t>459.406.478-71</t>
        </is>
      </c>
      <c r="E1183" s="361" t="n">
        <v>7</v>
      </c>
      <c r="F1183" s="389">
        <f>IFERROR(VLOOKUP(QUADRO[[#This Row],[L.ATUAL]],REFERENCIA!A:J,8,FALSE),"")</f>
        <v/>
      </c>
      <c r="G1183" s="361" t="inlineStr">
        <is>
          <t>VENDEDOR</t>
        </is>
      </c>
      <c r="H1183" s="361" t="inlineStr">
        <is>
          <t>VENDEDOR</t>
        </is>
      </c>
      <c r="I1183" s="240" t="n">
        <v>45617</v>
      </c>
      <c r="J1183" s="240">
        <f>IFERROR(QUADRO[[#This Row],[ADMISSAO]]+29,"")</f>
        <v/>
      </c>
      <c r="K1183" s="240">
        <f>IFERROR(QUADRO[[#This Row],[EXP.30]]+60,"")</f>
        <v/>
      </c>
      <c r="L1183" s="89" t="inlineStr">
        <is>
          <t>OK</t>
        </is>
      </c>
      <c r="M1183" s="846">
        <f>IFERROR(VLOOKUP(QUADRO[[#This Row],[F. REGISTRO]]&amp;QUADRO[[#This Row],[L.ATUAL]],REFERENCIA!D:E,2,FALSE),IF(QUADRO[[#This Row],[F. REGISTRO]]="Gerente",2500,""))</f>
        <v/>
      </c>
      <c r="N1183" s="83" t="inlineStr">
        <is>
          <t>SANTANDER</t>
        </is>
      </c>
      <c r="O1183" s="242" t="inlineStr">
        <is>
          <t>0469</t>
        </is>
      </c>
      <c r="P1183" s="242" t="inlineStr">
        <is>
          <t>01018456</t>
        </is>
      </c>
      <c r="Q1183" s="361" t="n">
        <v>8</v>
      </c>
      <c r="R1183" s="361" t="inlineStr">
        <is>
          <t>CORRENTE</t>
        </is>
      </c>
      <c r="S1183" s="361" t="inlineStr">
        <is>
          <t>CPF</t>
        </is>
      </c>
      <c r="T1183" s="233" t="n">
        <v>45940647871</v>
      </c>
      <c r="U1183" s="244" t="inlineStr">
        <is>
          <t>mayaradasilvajj@gmail.com</t>
        </is>
      </c>
      <c r="V1183" s="427" t="n">
        <v>14997760784</v>
      </c>
      <c r="W1183" s="246" t="n">
        <v>35842</v>
      </c>
      <c r="X1183" s="412" t="n"/>
      <c r="Y1183" s="247" t="n"/>
      <c r="Z1183" s="611" t="n"/>
    </row>
    <row r="1184" hidden="1" ht="15" customHeight="1" s="490">
      <c r="A1184" s="728" t="n">
        <v>2185</v>
      </c>
      <c r="B1184" s="238" t="inlineStr">
        <is>
          <t>Inativo</t>
        </is>
      </c>
      <c r="C1184" s="428" t="inlineStr">
        <is>
          <t>RAUAN ROBSON GOMEZ GARCIA</t>
        </is>
      </c>
      <c r="D1184" s="429" t="inlineStr">
        <is>
          <t>091.321.861-85</t>
        </is>
      </c>
      <c r="E1184" s="403" t="n">
        <v>23</v>
      </c>
      <c r="F1184" s="389">
        <f>IFERROR(VLOOKUP(QUADRO[[#This Row],[L.ATUAL]],REFERENCIA!A:J,8,FALSE),"")</f>
        <v/>
      </c>
      <c r="G1184" s="403" t="inlineStr">
        <is>
          <t>ESTOQUISTA</t>
        </is>
      </c>
      <c r="H1184" s="403" t="inlineStr">
        <is>
          <t>ESTOQUISTA</t>
        </is>
      </c>
      <c r="I1184" s="393" t="n">
        <v>45621</v>
      </c>
      <c r="J1184" s="393">
        <f>IFERROR(QUADRO[[#This Row],[ADMISSAO]]+29,"")</f>
        <v/>
      </c>
      <c r="K1184" s="393">
        <f>IFERROR(QUADRO[[#This Row],[EXP.30]]+60,"")</f>
        <v/>
      </c>
      <c r="L1184" s="394" t="inlineStr">
        <is>
          <t>EXTRAFOLHA</t>
        </is>
      </c>
      <c r="M1184" s="856">
        <f>IFERROR(VLOOKUP(QUADRO[[#This Row],[F. REGISTRO]]&amp;QUADRO[[#This Row],[L.ATUAL]],REFERENCIA!D:E,2,FALSE),IF(QUADRO[[#This Row],[F. REGISTRO]]="Gerente",2500,""))</f>
        <v/>
      </c>
      <c r="N1184" s="393" t="n"/>
      <c r="O1184" s="431" t="n">
        <v>1660</v>
      </c>
      <c r="P1184" s="432" t="inlineStr">
        <is>
          <t>01040477</t>
        </is>
      </c>
      <c r="Q1184" s="431" t="n">
        <v>6</v>
      </c>
      <c r="R1184" s="431" t="n"/>
      <c r="S1184" s="431" t="inlineStr">
        <is>
          <t>CPF</t>
        </is>
      </c>
      <c r="T1184" s="420" t="inlineStr">
        <is>
          <t>679 9922-1312</t>
        </is>
      </c>
      <c r="U1184" s="433" t="inlineStr">
        <is>
          <t>Gomezrauan@gmail.com</t>
        </is>
      </c>
      <c r="V1184" s="434" t="n">
        <v>67999221312</v>
      </c>
      <c r="W1184" s="435" t="n">
        <v>38699</v>
      </c>
      <c r="X1184" s="412" t="n"/>
      <c r="Y1184" s="436" t="inlineStr">
        <is>
          <t>esta inativo</t>
        </is>
      </c>
      <c r="Z1184" s="611" t="n"/>
    </row>
    <row r="1185" hidden="1" ht="15" customHeight="1" s="490">
      <c r="A1185" s="728" t="n">
        <v>2186</v>
      </c>
      <c r="B1185" s="238" t="inlineStr">
        <is>
          <t>Inativo</t>
        </is>
      </c>
      <c r="C1185" s="175" t="inlineStr">
        <is>
          <t>RENATA QUIRINO DOS SANTOS</t>
        </is>
      </c>
      <c r="D1185" s="239" t="n">
        <v>45166065859</v>
      </c>
      <c r="E1185" s="361" t="n">
        <v>28</v>
      </c>
      <c r="F1185" s="389">
        <f>IFERROR(VLOOKUP(QUADRO[[#This Row],[L.ATUAL]],REFERENCIA!A:J,8,FALSE),"")</f>
        <v/>
      </c>
      <c r="G1185" s="361" t="inlineStr">
        <is>
          <t>CAIXA</t>
        </is>
      </c>
      <c r="H1185" s="361" t="inlineStr">
        <is>
          <t>CAIXA</t>
        </is>
      </c>
      <c r="I1185" s="240" t="n">
        <v>45621</v>
      </c>
      <c r="J1185" s="240">
        <f>IFERROR(QUADRO[[#This Row],[ADMISSAO]]+29,"")</f>
        <v/>
      </c>
      <c r="K1185" s="240">
        <f>IFERROR(QUADRO[[#This Row],[EXP.30]]+60,"")</f>
        <v/>
      </c>
      <c r="L1185" s="89" t="inlineStr">
        <is>
          <t>EXTRAFOLHA</t>
        </is>
      </c>
      <c r="M1185" s="846">
        <f>IFERROR(VLOOKUP(QUADRO[[#This Row],[F. REGISTRO]]&amp;QUADRO[[#This Row],[L.ATUAL]],REFERENCIA!D:E,2,FALSE),IF(QUADRO[[#This Row],[F. REGISTRO]]="Gerente",2500,""))</f>
        <v/>
      </c>
      <c r="N1185" s="240" t="n"/>
      <c r="O1185" s="361" t="n">
        <v>2987</v>
      </c>
      <c r="P1185" s="242" t="inlineStr">
        <is>
          <t>02089516</t>
        </is>
      </c>
      <c r="Q1185" s="361" t="n">
        <v>1</v>
      </c>
      <c r="R1185" s="361" t="n"/>
      <c r="S1185" s="361" t="inlineStr">
        <is>
          <t>TELEFONE</t>
        </is>
      </c>
      <c r="T1185" s="233" t="inlineStr">
        <is>
          <t>16 99776-3033</t>
        </is>
      </c>
      <c r="U1185" s="244" t="inlineStr">
        <is>
          <t>reequiirinoo@gmail.com</t>
        </is>
      </c>
      <c r="V1185" s="427" t="n">
        <v>16997763033</v>
      </c>
      <c r="W1185" s="246" t="n">
        <v>38562</v>
      </c>
      <c r="X1185" s="412" t="n"/>
      <c r="Y1185" s="857" t="n">
        <v>1930</v>
      </c>
      <c r="Z1185" s="611" t="n"/>
    </row>
    <row r="1186" hidden="1" ht="15" customHeight="1" s="490">
      <c r="A1186" s="728" t="n">
        <v>2187</v>
      </c>
      <c r="B1186" s="238" t="inlineStr">
        <is>
          <t>Inativo</t>
        </is>
      </c>
      <c r="C1186" s="175" t="inlineStr">
        <is>
          <t>LORRAYNE VITORIA DE OLIVEIRA GOMES</t>
        </is>
      </c>
      <c r="D1186" s="239" t="inlineStr">
        <is>
          <t>541.080.678-60</t>
        </is>
      </c>
      <c r="E1186" s="361" t="n">
        <v>40</v>
      </c>
      <c r="F1186" s="389">
        <f>IFERROR(VLOOKUP(QUADRO[[#This Row],[L.ATUAL]],REFERENCIA!A:J,8,FALSE),"")</f>
        <v/>
      </c>
      <c r="G1186" s="361" t="inlineStr">
        <is>
          <t>VENDEDOR</t>
        </is>
      </c>
      <c r="H1186" s="361" t="inlineStr">
        <is>
          <t>VENDEDOR</t>
        </is>
      </c>
      <c r="I1186" s="240" t="n">
        <v>45621</v>
      </c>
      <c r="J1186" s="240">
        <f>IFERROR(QUADRO[[#This Row],[ADMISSAO]]+29,"")</f>
        <v/>
      </c>
      <c r="K1186" s="240">
        <f>IFERROR(QUADRO[[#This Row],[EXP.30]]+60,"")</f>
        <v/>
      </c>
      <c r="L1186" s="89" t="inlineStr">
        <is>
          <t>OK</t>
        </is>
      </c>
      <c r="M1186" s="846">
        <f>IFERROR(VLOOKUP(QUADRO[[#This Row],[F. REGISTRO]]&amp;QUADRO[[#This Row],[L.ATUAL]],REFERENCIA!D:E,2,FALSE),IF(QUADRO[[#This Row],[F. REGISTRO]]="Gerente",2500,""))</f>
        <v/>
      </c>
      <c r="N1186" s="83" t="inlineStr">
        <is>
          <t>SANTANDER</t>
        </is>
      </c>
      <c r="O1186" s="361" t="n">
        <v>4299</v>
      </c>
      <c r="P1186" s="242" t="inlineStr">
        <is>
          <t>01095055</t>
        </is>
      </c>
      <c r="Q1186" s="361" t="n">
        <v>5</v>
      </c>
      <c r="R1186" s="361" t="inlineStr">
        <is>
          <t>CORRENTE</t>
        </is>
      </c>
      <c r="S1186" s="361" t="inlineStr">
        <is>
          <t>CPF</t>
        </is>
      </c>
      <c r="T1186" s="233" t="inlineStr">
        <is>
          <t xml:space="preserve">541.080.678-60 </t>
        </is>
      </c>
      <c r="U1186" s="244" t="inlineStr">
        <is>
          <t>lorraynevitoria012006@gmail.com</t>
        </is>
      </c>
      <c r="V1186" s="427" t="n">
        <v>18996116100</v>
      </c>
      <c r="W1186" s="246" t="n">
        <v>38961</v>
      </c>
      <c r="X1186" s="412" t="n"/>
      <c r="Y1186" s="247" t="n"/>
      <c r="Z1186" s="611" t="n"/>
    </row>
    <row r="1187" hidden="1" customFormat="1" s="556">
      <c r="A1187" s="424" t="n">
        <v>1987</v>
      </c>
      <c r="B1187" s="554" t="inlineStr">
        <is>
          <t>Inativo</t>
        </is>
      </c>
      <c r="C1187" s="571" t="inlineStr">
        <is>
          <t>WESLLYN DOUGLAS PONCE DA SILVA</t>
        </is>
      </c>
      <c r="D1187" s="558" t="inlineStr">
        <is>
          <t>100.315.821-84</t>
        </is>
      </c>
      <c r="E1187" s="723" t="n">
        <v>34</v>
      </c>
      <c r="F1187" s="389">
        <f>IFERROR(VLOOKUP(QUADRO[[#This Row],[L.ATUAL]],REFERENCIA!A:J,8,FALSE),"")</f>
        <v/>
      </c>
      <c r="G1187" s="571" t="inlineStr">
        <is>
          <t>VEndEdor</t>
        </is>
      </c>
      <c r="H1187" s="571" t="inlineStr">
        <is>
          <t>VEndEdor</t>
        </is>
      </c>
      <c r="I1187" s="406" t="n">
        <v>45463</v>
      </c>
      <c r="J1187" s="406">
        <f>IFERROR(QUADRO[[#This Row],[ADMISSAO]]+29,"")</f>
        <v/>
      </c>
      <c r="K1187" s="406">
        <f>IFERROR(QUADRO[[#This Row],[EXP.30]]+60,"")</f>
        <v/>
      </c>
      <c r="L1187" s="343" t="inlineStr">
        <is>
          <t>OK</t>
        </is>
      </c>
      <c r="M1187" s="827">
        <f>IFERROR(VLOOKUP(QUADRO[[#This Row],[F. REGISTRO]]&amp;QUADRO[[#This Row],[L.ATUAL]],REFERENCIA!D:E,2,FALSE),IF(QUADRO[[#This Row],[F. REGISTRO]]="Gerente",2500,""))</f>
        <v/>
      </c>
      <c r="N1187" s="406" t="inlineStr">
        <is>
          <t>SANTANDER</t>
        </is>
      </c>
      <c r="O1187" s="424" t="n">
        <v>2977</v>
      </c>
      <c r="P1187" s="408" t="inlineStr">
        <is>
          <t>02004921</t>
        </is>
      </c>
      <c r="Q1187" s="424" t="n">
        <v>5</v>
      </c>
      <c r="R1187" s="573" t="inlineStr">
        <is>
          <t>Corrente</t>
        </is>
      </c>
      <c r="S1187" s="723" t="inlineStr">
        <is>
          <t>CPF</t>
        </is>
      </c>
      <c r="T1187" s="575" t="inlineStr">
        <is>
          <t>100.315.821-84</t>
        </is>
      </c>
      <c r="U1187" s="560" t="inlineStr">
        <is>
          <t>WEsllynarruda@gmail.com</t>
        </is>
      </c>
      <c r="V1187" s="446" t="inlineStr">
        <is>
          <t>(65)99356-9664</t>
        </is>
      </c>
      <c r="W1187" s="412" t="n">
        <v>37753</v>
      </c>
      <c r="X1187" s="412" t="inlineStr">
        <is>
          <t>SIM</t>
        </is>
      </c>
      <c r="Y1187" s="413" t="n"/>
      <c r="Z1187" s="412" t="n"/>
    </row>
    <row r="1188" customFormat="1" s="556">
      <c r="A1188" s="403" t="n">
        <v>2186</v>
      </c>
      <c r="B1188" s="483" t="inlineStr">
        <is>
          <t>Ativo</t>
        </is>
      </c>
      <c r="C1188" s="739" t="inlineStr">
        <is>
          <t>RENATA QUIRINO DOS SANTOS</t>
        </is>
      </c>
      <c r="D1188" s="548" t="n">
        <v>45166065859</v>
      </c>
      <c r="E1188" s="739" t="n">
        <v>28</v>
      </c>
      <c r="F1188" s="389">
        <f>IFERROR(VLOOKUP(QUADRO[[#This Row],[L.ATUAL]],REFERENCIA!A:J,8,FALSE),"")</f>
        <v/>
      </c>
      <c r="G1188" s="739" t="inlineStr">
        <is>
          <t>CAIXA</t>
        </is>
      </c>
      <c r="H1188" s="739" t="inlineStr">
        <is>
          <t>CAIXA</t>
        </is>
      </c>
      <c r="I1188" s="497" t="n">
        <v>45705</v>
      </c>
      <c r="J1188" s="497">
        <f>IFERROR(QUADRO[[#This Row],[ADMISSAO]]+29,"")</f>
        <v/>
      </c>
      <c r="K1188" s="497">
        <f>IFERROR(QUADRO[[#This Row],[EXP.30]]+60,"")</f>
        <v/>
      </c>
      <c r="L1188" s="739" t="inlineStr">
        <is>
          <t>OK</t>
        </is>
      </c>
      <c r="M1188" s="860">
        <f>IFERROR(VLOOKUP(QUADRO[[#This Row],[F. REGISTRO]]&amp;QUADRO[[#This Row],[L.ATUAL]],REFERENCIA!D:E,2,FALSE),IF(QUADRO[[#This Row],[F. REGISTRO]]="Gerente",2500,""))</f>
        <v/>
      </c>
      <c r="N1188" s="739" t="inlineStr">
        <is>
          <t>SANTANDER</t>
        </is>
      </c>
      <c r="O1188" s="739" t="n">
        <v>2987</v>
      </c>
      <c r="P1188" s="739" t="inlineStr">
        <is>
          <t>02089516</t>
        </is>
      </c>
      <c r="Q1188" s="739" t="n">
        <v>1</v>
      </c>
      <c r="R1188" s="739" t="inlineStr">
        <is>
          <t>CORRENTE</t>
        </is>
      </c>
      <c r="S1188" s="739" t="inlineStr">
        <is>
          <t>TELEFONE</t>
        </is>
      </c>
      <c r="T1188" s="739" t="inlineStr">
        <is>
          <t>16 99776-3033</t>
        </is>
      </c>
      <c r="U1188" s="401" t="inlineStr">
        <is>
          <t>rEEquiirinoo@gmail.com</t>
        </is>
      </c>
      <c r="V1188" s="438" t="n">
        <v>16997763033</v>
      </c>
      <c r="W1188" s="400" t="n">
        <v>38562</v>
      </c>
      <c r="X1188" s="673" t="inlineStr">
        <is>
          <t>SIM</t>
        </is>
      </c>
      <c r="Y1188" s="401" t="n">
        <v>1930</v>
      </c>
      <c r="Z1188" s="401" t="n"/>
    </row>
    <row r="1189" hidden="1" ht="15" customHeight="1" s="490">
      <c r="A1189" s="728" t="n">
        <v>2190</v>
      </c>
      <c r="B1189" s="238" t="inlineStr">
        <is>
          <t>Inativo</t>
        </is>
      </c>
      <c r="C1189" s="175" t="inlineStr">
        <is>
          <t>VINICIUS AUGUSTO DOUTEL DE CASTRO</t>
        </is>
      </c>
      <c r="D1189" s="239" t="n">
        <v>37775868899</v>
      </c>
      <c r="E1189" s="361" t="n">
        <v>10</v>
      </c>
      <c r="F1189" s="389">
        <f>IFERROR(VLOOKUP(QUADRO[[#This Row],[L.ATUAL]],REFERENCIA!A:J,8,FALSE),"")</f>
        <v/>
      </c>
      <c r="G1189" s="361" t="inlineStr">
        <is>
          <t>VENDEDOR</t>
        </is>
      </c>
      <c r="H1189" s="361" t="inlineStr">
        <is>
          <t>VENDEDOR</t>
        </is>
      </c>
      <c r="I1189" s="240" t="n">
        <v>45619</v>
      </c>
      <c r="J1189" s="240">
        <f>IFERROR(QUADRO[[#This Row],[ADMISSAO]]+29,"")</f>
        <v/>
      </c>
      <c r="K1189" s="240">
        <f>IFERROR(QUADRO[[#This Row],[EXP.30]]+60,"")</f>
        <v/>
      </c>
      <c r="L1189" s="89" t="inlineStr">
        <is>
          <t>EXTRAFOLHA</t>
        </is>
      </c>
      <c r="M1189" s="846">
        <f>IFERROR(VLOOKUP(QUADRO[[#This Row],[F. REGISTRO]]&amp;QUADRO[[#This Row],[L.ATUAL]],REFERENCIA!D:E,2,FALSE),IF(QUADRO[[#This Row],[F. REGISTRO]]="Gerente",2500,""))</f>
        <v/>
      </c>
      <c r="N1189" s="240" t="inlineStr">
        <is>
          <t>SANTANDER</t>
        </is>
      </c>
      <c r="O1189" s="242" t="inlineStr">
        <is>
          <t>0715</t>
        </is>
      </c>
      <c r="P1189" s="242" t="inlineStr">
        <is>
          <t>01047860</t>
        </is>
      </c>
      <c r="Q1189" s="361" t="n">
        <v>3</v>
      </c>
      <c r="R1189" s="361" t="inlineStr">
        <is>
          <t>CORRENTE</t>
        </is>
      </c>
      <c r="S1189" s="361" t="inlineStr">
        <is>
          <t>CPF</t>
        </is>
      </c>
      <c r="T1189" s="233" t="n">
        <v>37775868899</v>
      </c>
      <c r="U1189" s="244" t="inlineStr">
        <is>
          <t>professorvina@gmail.com</t>
        </is>
      </c>
      <c r="V1189" s="427" t="n">
        <v>17996649583</v>
      </c>
      <c r="W1189" s="246" t="n">
        <v>34316</v>
      </c>
      <c r="X1189" s="412" t="n"/>
      <c r="Y1189" s="857" t="n">
        <v>2396.53</v>
      </c>
      <c r="Z1189" s="611" t="n">
        <v>45656</v>
      </c>
    </row>
    <row r="1190" hidden="1" ht="15" customHeight="1" s="490">
      <c r="A1190" s="728" t="n">
        <v>2191</v>
      </c>
      <c r="B1190" s="238" t="inlineStr">
        <is>
          <t>Inativo</t>
        </is>
      </c>
      <c r="C1190" s="175" t="inlineStr">
        <is>
          <t xml:space="preserve">JOAO VICTOR PAIXAO BORGES </t>
        </is>
      </c>
      <c r="D1190" s="239" t="inlineStr">
        <is>
          <t>471.880.378.09</t>
        </is>
      </c>
      <c r="E1190" s="361" t="n">
        <v>4</v>
      </c>
      <c r="F1190" s="389">
        <f>IFERROR(VLOOKUP(QUADRO[[#This Row],[L.ATUAL]],REFERENCIA!A:J,8,FALSE),"")</f>
        <v/>
      </c>
      <c r="G1190" s="361" t="inlineStr">
        <is>
          <t>VENDEDOR</t>
        </is>
      </c>
      <c r="H1190" s="361" t="inlineStr">
        <is>
          <t>VENDEDOR</t>
        </is>
      </c>
      <c r="I1190" s="240" t="n">
        <v>45623</v>
      </c>
      <c r="J1190" s="240">
        <f>IFERROR(QUADRO[[#This Row],[ADMISSAO]]+29,"")</f>
        <v/>
      </c>
      <c r="K1190" s="240">
        <f>IFERROR(QUADRO[[#This Row],[EXP.30]]+60,"")</f>
        <v/>
      </c>
      <c r="L1190" s="89" t="inlineStr">
        <is>
          <t>OK</t>
        </is>
      </c>
      <c r="M1190" s="846">
        <f>IFERROR(VLOOKUP(QUADRO[[#This Row],[F. REGISTRO]]&amp;QUADRO[[#This Row],[L.ATUAL]],REFERENCIA!D:E,2,FALSE),IF(QUADRO[[#This Row],[F. REGISTRO]]="Gerente",2500,""))</f>
        <v/>
      </c>
      <c r="N1190" s="83" t="inlineStr">
        <is>
          <t>SANTANDER</t>
        </is>
      </c>
      <c r="O1190" s="242" t="inlineStr">
        <is>
          <t>0979</t>
        </is>
      </c>
      <c r="P1190" s="242" t="inlineStr">
        <is>
          <t>01011621</t>
        </is>
      </c>
      <c r="Q1190" s="361" t="n">
        <v>5</v>
      </c>
      <c r="R1190" s="361" t="inlineStr">
        <is>
          <t>CORRENTE</t>
        </is>
      </c>
      <c r="S1190" s="361" t="inlineStr">
        <is>
          <t>CPF</t>
        </is>
      </c>
      <c r="T1190" s="233" t="n">
        <v>47188037809</v>
      </c>
      <c r="U1190" s="244" t="inlineStr">
        <is>
          <t>victorborges1803@gmail.com</t>
        </is>
      </c>
      <c r="V1190" s="427" t="n">
        <v>15991639599</v>
      </c>
      <c r="W1190" s="246" t="n">
        <v>35507</v>
      </c>
      <c r="X1190" s="412" t="n"/>
      <c r="Y1190" s="247" t="n"/>
      <c r="Z1190" s="611" t="n"/>
    </row>
    <row r="1191" hidden="1" ht="15" customHeight="1" s="490">
      <c r="A1191" s="728" t="n">
        <v>2192</v>
      </c>
      <c r="B1191" s="238" t="inlineStr">
        <is>
          <t>Inativo</t>
        </is>
      </c>
      <c r="C1191" s="175" t="inlineStr">
        <is>
          <t>NYCOLI CRISTINA DEMESIO DE OLIVEIRA</t>
        </is>
      </c>
      <c r="D1191" s="239" t="n">
        <v>42437181806</v>
      </c>
      <c r="E1191" s="361" t="n">
        <v>22</v>
      </c>
      <c r="F1191" s="389">
        <f>IFERROR(VLOOKUP(QUADRO[[#This Row],[L.ATUAL]],REFERENCIA!A:J,8,FALSE),"")</f>
        <v/>
      </c>
      <c r="G1191" s="361" t="inlineStr">
        <is>
          <t>VENDEDOR</t>
        </is>
      </c>
      <c r="H1191" s="361" t="inlineStr">
        <is>
          <t>VENDEDOR</t>
        </is>
      </c>
      <c r="I1191" s="240" t="n">
        <v>45623</v>
      </c>
      <c r="J1191" s="240">
        <f>IFERROR(QUADRO[[#This Row],[ADMISSAO]]+29,"")</f>
        <v/>
      </c>
      <c r="K1191" s="240">
        <f>IFERROR(QUADRO[[#This Row],[EXP.30]]+60,"")</f>
        <v/>
      </c>
      <c r="L1191" s="89" t="inlineStr">
        <is>
          <t>OK</t>
        </is>
      </c>
      <c r="M1191" s="846">
        <f>IFERROR(VLOOKUP(QUADRO[[#This Row],[F. REGISTRO]]&amp;QUADRO[[#This Row],[L.ATUAL]],REFERENCIA!D:E,2,FALSE),IF(QUADRO[[#This Row],[F. REGISTRO]]="Gerente",2500,""))</f>
        <v/>
      </c>
      <c r="N1191" s="83" t="inlineStr">
        <is>
          <t>SANTANDER</t>
        </is>
      </c>
      <c r="O1191" s="361" t="n">
        <v>3812</v>
      </c>
      <c r="P1191" s="242" t="inlineStr">
        <is>
          <t>02015595</t>
        </is>
      </c>
      <c r="Q1191" s="361" t="n">
        <v>7</v>
      </c>
      <c r="R1191" s="361" t="inlineStr">
        <is>
          <t>CORRENTE</t>
        </is>
      </c>
      <c r="S1191" s="361" t="inlineStr">
        <is>
          <t>EMAIL</t>
        </is>
      </c>
      <c r="T1191" s="385" t="inlineStr">
        <is>
          <t>eu.demesio@gmail.com</t>
        </is>
      </c>
      <c r="U1191" s="244" t="inlineStr">
        <is>
          <t>eu.demesio@gmail.com</t>
        </is>
      </c>
      <c r="V1191" s="427" t="n">
        <v>15974068420</v>
      </c>
      <c r="W1191" s="246" t="n">
        <v>38914</v>
      </c>
      <c r="X1191" s="412" t="n"/>
      <c r="Y1191" s="247" t="n"/>
      <c r="Z1191" s="611" t="n"/>
    </row>
    <row r="1192">
      <c r="A1192" s="116" t="n">
        <v>2188</v>
      </c>
      <c r="B1192" s="481" t="inlineStr">
        <is>
          <t>Ativo</t>
        </is>
      </c>
      <c r="C1192" s="361" t="inlineStr">
        <is>
          <t>WALACE GABRIEL GOMES DE OLIVEIRA</t>
        </is>
      </c>
      <c r="D1192" s="239" t="n">
        <v>36309418858</v>
      </c>
      <c r="E1192" s="361" t="n">
        <v>1</v>
      </c>
      <c r="F1192" s="389">
        <f>IFERROR(VLOOKUP(QUADRO[[#This Row],[L.ATUAL]],REFERENCIA!A:J,8,FALSE),"")</f>
        <v/>
      </c>
      <c r="G1192" s="361" t="inlineStr">
        <is>
          <t>VENDEDOR</t>
        </is>
      </c>
      <c r="H1192" s="361" t="inlineStr">
        <is>
          <t>VENDEDOR</t>
        </is>
      </c>
      <c r="I1192" s="240" t="n">
        <v>45610</v>
      </c>
      <c r="J1192" s="240">
        <f>IFERROR(QUADRO[[#This Row],[ADMISSAO]]+29,"")</f>
        <v/>
      </c>
      <c r="K1192" s="240">
        <f>IFERROR(QUADRO[[#This Row],[EXP.30]]+60,"")</f>
        <v/>
      </c>
      <c r="L1192" s="89" t="inlineStr">
        <is>
          <t>OK</t>
        </is>
      </c>
      <c r="M1192" s="840">
        <f>IFERROR(VLOOKUP(QUADRO[[#This Row],[F. REGISTRO]]&amp;QUADRO[[#This Row],[L.ATUAL]],REFERENCIA!D:E,2,FALSE),IF(QUADRO[[#This Row],[F. REGISTRO]]="Gerente",2500,""))</f>
        <v/>
      </c>
      <c r="N1192" s="83" t="inlineStr">
        <is>
          <t>SANTANDER</t>
        </is>
      </c>
      <c r="O1192" s="361" t="n">
        <v>1603</v>
      </c>
      <c r="P1192" s="242" t="inlineStr">
        <is>
          <t>01046575</t>
        </is>
      </c>
      <c r="Q1192" s="361" t="n">
        <v>2</v>
      </c>
      <c r="R1192" s="361" t="inlineStr">
        <is>
          <t>CORRENTE</t>
        </is>
      </c>
      <c r="S1192" s="361" t="inlineStr">
        <is>
          <t>CPF</t>
        </is>
      </c>
      <c r="T1192" s="233" t="inlineStr">
        <is>
          <t>363.094.188-58</t>
        </is>
      </c>
      <c r="U1192" s="507" t="inlineStr">
        <is>
          <t>highabriEl@gmail.com</t>
        </is>
      </c>
      <c r="V1192" s="427" t="n">
        <v>15996568623</v>
      </c>
      <c r="W1192" s="246" t="n">
        <v>37026</v>
      </c>
      <c r="X1192" s="412" t="inlineStr">
        <is>
          <t>SIM</t>
        </is>
      </c>
      <c r="Y1192" s="247" t="n"/>
      <c r="Z1192" s="246" t="n"/>
    </row>
    <row r="1193" hidden="1" ht="15" customHeight="1" s="490">
      <c r="A1193" s="728" t="n">
        <v>2194</v>
      </c>
      <c r="B1193" s="11" t="inlineStr">
        <is>
          <t>Inativo</t>
        </is>
      </c>
      <c r="C1193" s="219" t="inlineStr">
        <is>
          <t>YURI CASARI LOPES</t>
        </is>
      </c>
      <c r="D1193" s="231" t="n">
        <v>39693086821</v>
      </c>
      <c r="E1193" s="147" t="n">
        <v>9</v>
      </c>
      <c r="F1193" s="389">
        <f>IFERROR(VLOOKUP(QUADRO[[#This Row],[L.ATUAL]],REFERENCIA!A:J,8,FALSE),"")</f>
        <v/>
      </c>
      <c r="G1193" s="147" t="inlineStr">
        <is>
          <t>VENDEDOR</t>
        </is>
      </c>
      <c r="H1193" s="147" t="inlineStr">
        <is>
          <t>VENDEDOR</t>
        </is>
      </c>
      <c r="I1193" s="83" t="n">
        <v>45621</v>
      </c>
      <c r="J1193" s="83">
        <f>IFERROR(QUADRO[[#This Row],[ADMISSAO]]+29,"")</f>
        <v/>
      </c>
      <c r="K1193" s="83">
        <f>IFERROR(QUADRO[[#This Row],[EXP.30]]+60,"")</f>
        <v/>
      </c>
      <c r="L1193" s="89" t="inlineStr">
        <is>
          <t>OK</t>
        </is>
      </c>
      <c r="M1193" s="829">
        <f>IFERROR(VLOOKUP(QUADRO[[#This Row],[F. REGISTRO]]&amp;QUADRO[[#This Row],[L.ATUAL]],REFERENCIA!D:E,2,FALSE),IF(QUADRO[[#This Row],[F. REGISTRO]]="Gerente",2500,""))</f>
        <v/>
      </c>
      <c r="N1193" s="83" t="inlineStr">
        <is>
          <t>SANTANDER</t>
        </is>
      </c>
      <c r="O1193" s="147" t="n"/>
      <c r="P1193" s="147" t="n"/>
      <c r="Q1193" s="147" t="n"/>
      <c r="R1193" s="147" t="inlineStr">
        <is>
          <t>CORRENTE</t>
        </is>
      </c>
      <c r="S1193" s="147" t="inlineStr">
        <is>
          <t>TELEFONE</t>
        </is>
      </c>
      <c r="T1193" s="233" t="n">
        <v>18996887499</v>
      </c>
      <c r="U1193" s="151" t="inlineStr">
        <is>
          <t>lopes007.br.123.4@gmail.com</t>
        </is>
      </c>
      <c r="V1193" s="279" t="n">
        <v>18996887499</v>
      </c>
      <c r="W1193" s="64" t="n">
        <v>38939</v>
      </c>
      <c r="X1193" s="64" t="n"/>
      <c r="Y1193" s="295" t="inlineStr">
        <is>
          <t>TEMPORADA NATAL</t>
        </is>
      </c>
      <c r="Z1193" s="611" t="n"/>
    </row>
    <row r="1194">
      <c r="A1194" s="116" t="n">
        <v>2189</v>
      </c>
      <c r="B1194" s="481" t="inlineStr">
        <is>
          <t>Ativo</t>
        </is>
      </c>
      <c r="C1194" s="361" t="inlineStr">
        <is>
          <t>NICHOLAS CAVICHIO</t>
        </is>
      </c>
      <c r="D1194" s="239" t="n">
        <v>22866063821</v>
      </c>
      <c r="E1194" s="361" t="n">
        <v>41</v>
      </c>
      <c r="F1194" s="389">
        <f>IFERROR(VLOOKUP(QUADRO[[#This Row],[L.ATUAL]],REFERENCIA!A:J,8,FALSE),"")</f>
        <v/>
      </c>
      <c r="G1194" s="361" t="inlineStr">
        <is>
          <t>VENDEDOR</t>
        </is>
      </c>
      <c r="H1194" s="361" t="inlineStr">
        <is>
          <t>VENDEDOR</t>
        </is>
      </c>
      <c r="I1194" s="240" t="n">
        <v>45614</v>
      </c>
      <c r="J1194" s="240">
        <f>IFERROR(QUADRO[[#This Row],[ADMISSAO]]+29,"")</f>
        <v/>
      </c>
      <c r="K1194" s="240">
        <f>IFERROR(QUADRO[[#This Row],[EXP.30]]+60,"")</f>
        <v/>
      </c>
      <c r="L1194" s="89" t="inlineStr">
        <is>
          <t>OK</t>
        </is>
      </c>
      <c r="M1194" s="840">
        <f>IFERROR(VLOOKUP(QUADRO[[#This Row],[F. REGISTRO]]&amp;QUADRO[[#This Row],[L.ATUAL]],REFERENCIA!D:E,2,FALSE),IF(QUADRO[[#This Row],[F. REGISTRO]]="Gerente",2500,""))</f>
        <v/>
      </c>
      <c r="N1194" s="83" t="inlineStr">
        <is>
          <t>SANTANDER</t>
        </is>
      </c>
      <c r="O1194" s="242" t="inlineStr">
        <is>
          <t>0037</t>
        </is>
      </c>
      <c r="P1194" s="242" t="inlineStr">
        <is>
          <t>01090610</t>
        </is>
      </c>
      <c r="Q1194" s="361" t="n">
        <v>9</v>
      </c>
      <c r="R1194" s="361" t="inlineStr">
        <is>
          <t>CORRENTE</t>
        </is>
      </c>
      <c r="S1194" s="361" t="inlineStr">
        <is>
          <t>TELEFONE</t>
        </is>
      </c>
      <c r="T1194" s="233" t="n">
        <v>17992205045</v>
      </c>
      <c r="U1194" s="507" t="inlineStr">
        <is>
          <t>cavichionick@gmail.com</t>
        </is>
      </c>
      <c r="V1194" s="427" t="n">
        <v>17992205045</v>
      </c>
      <c r="W1194" s="246" t="n">
        <v>34725</v>
      </c>
      <c r="X1194" s="412" t="inlineStr">
        <is>
          <t>SIM</t>
        </is>
      </c>
      <c r="Y1194" s="247" t="n"/>
      <c r="Z1194" s="246" t="n"/>
    </row>
    <row r="1195">
      <c r="A1195" s="116" t="n">
        <v>2193</v>
      </c>
      <c r="B1195" s="481" t="inlineStr">
        <is>
          <t>Ativo</t>
        </is>
      </c>
      <c r="C1195" s="361" t="inlineStr">
        <is>
          <t>FABRICCIO LENNON ALMEIDA SOUZA</t>
        </is>
      </c>
      <c r="D1195" s="239" t="n">
        <v>13012219617</v>
      </c>
      <c r="E1195" s="361" t="n">
        <v>10</v>
      </c>
      <c r="F1195" s="389">
        <f>IFERROR(VLOOKUP(QUADRO[[#This Row],[L.ATUAL]],REFERENCIA!A:J,8,FALSE),"")</f>
        <v/>
      </c>
      <c r="G1195" s="361" t="inlineStr">
        <is>
          <t>VENDEDOR</t>
        </is>
      </c>
      <c r="H1195" s="361" t="inlineStr">
        <is>
          <t>VENDEDOR</t>
        </is>
      </c>
      <c r="I1195" s="240" t="n">
        <v>45614</v>
      </c>
      <c r="J1195" s="240">
        <f>IFERROR(QUADRO[[#This Row],[ADMISSAO]]+29,"")</f>
        <v/>
      </c>
      <c r="K1195" s="240">
        <f>IFERROR(QUADRO[[#This Row],[EXP.30]]+60,"")</f>
        <v/>
      </c>
      <c r="L1195" s="89" t="inlineStr">
        <is>
          <t>OK</t>
        </is>
      </c>
      <c r="M1195" s="840">
        <f>IFERROR(VLOOKUP(QUADRO[[#This Row],[F. REGISTRO]]&amp;QUADRO[[#This Row],[L.ATUAL]],REFERENCIA!D:E,2,FALSE),IF(QUADRO[[#This Row],[F. REGISTRO]]="Gerente",2500,""))</f>
        <v/>
      </c>
      <c r="N1195" s="83" t="inlineStr">
        <is>
          <t>SANTANDER</t>
        </is>
      </c>
      <c r="O1195" s="361" t="n">
        <v>2983</v>
      </c>
      <c r="P1195" s="242" t="inlineStr">
        <is>
          <t>03029537</t>
        </is>
      </c>
      <c r="Q1195" s="361" t="n">
        <v>9</v>
      </c>
      <c r="R1195" s="361" t="inlineStr">
        <is>
          <t>CORRENTE</t>
        </is>
      </c>
      <c r="S1195" s="361" t="inlineStr">
        <is>
          <t>TELEFONE</t>
        </is>
      </c>
      <c r="T1195" s="233" t="n">
        <v>17992621400</v>
      </c>
      <c r="U1195" s="507" t="inlineStr">
        <is>
          <t>fabricciolEnnon3421@gmail.com</t>
        </is>
      </c>
      <c r="V1195" s="427" t="n">
        <v>17992621400</v>
      </c>
      <c r="W1195" s="246" t="n">
        <v>37221</v>
      </c>
      <c r="X1195" s="412" t="inlineStr">
        <is>
          <t>SIM</t>
        </is>
      </c>
      <c r="Y1195" s="247" t="n"/>
      <c r="Z1195" s="246" t="n"/>
    </row>
    <row r="1196" hidden="1" ht="15" customHeight="1" s="490">
      <c r="A1196" s="728" t="n">
        <v>2197</v>
      </c>
      <c r="B1196" s="238" t="inlineStr">
        <is>
          <t>Inativo</t>
        </is>
      </c>
      <c r="C1196" s="175" t="inlineStr">
        <is>
          <t>NICOLE DE OLIVEIRA CANDIDO</t>
        </is>
      </c>
      <c r="D1196" s="239" t="n">
        <v>3628557062</v>
      </c>
      <c r="E1196" s="403" t="n">
        <v>36</v>
      </c>
      <c r="F1196" s="389">
        <f>IFERROR(VLOOKUP(QUADRO[[#This Row],[L.ATUAL]],REFERENCIA!A:J,8,FALSE),"")</f>
        <v/>
      </c>
      <c r="G1196" s="147" t="inlineStr">
        <is>
          <t>CAIXA</t>
        </is>
      </c>
      <c r="H1196" s="147" t="inlineStr">
        <is>
          <t>CAIXA</t>
        </is>
      </c>
      <c r="I1196" s="393" t="n">
        <v>45627</v>
      </c>
      <c r="J1196" s="83">
        <f>IFERROR(QUADRO[[#This Row],[ADMISSAO]]+29,"")</f>
        <v/>
      </c>
      <c r="K1196" s="83">
        <f>IFERROR(QUADRO[[#This Row],[EXP.30]]+60,"")</f>
        <v/>
      </c>
      <c r="L1196" s="394" t="inlineStr">
        <is>
          <t>OK</t>
        </is>
      </c>
      <c r="M1196" s="829">
        <f>IFERROR(VLOOKUP(QUADRO[[#This Row],[F. REGISTRO]]&amp;QUADRO[[#This Row],[L.ATUAL]],REFERENCIA!D:E,2,FALSE),IF(QUADRO[[#This Row],[F. REGISTRO]]="Gerente",2500,""))</f>
        <v/>
      </c>
      <c r="N1196" s="83" t="inlineStr">
        <is>
          <t>SANTANDER</t>
        </is>
      </c>
      <c r="O1196" s="361" t="n">
        <v>1253</v>
      </c>
      <c r="P1196" s="242" t="inlineStr">
        <is>
          <t>01044321</t>
        </is>
      </c>
      <c r="Q1196" s="361" t="n">
        <v>2</v>
      </c>
      <c r="R1196" s="361" t="inlineStr">
        <is>
          <t>CORRENTE</t>
        </is>
      </c>
      <c r="S1196" s="361" t="inlineStr">
        <is>
          <t>CPF</t>
        </is>
      </c>
      <c r="T1196" s="233" t="inlineStr">
        <is>
          <t>03628557062</t>
        </is>
      </c>
      <c r="U1196" s="244" t="inlineStr">
        <is>
          <t>nicoleoliveirac@icloud.com</t>
        </is>
      </c>
      <c r="V1196" s="427" t="n">
        <v>519984444667</v>
      </c>
      <c r="W1196" s="246" t="n">
        <v>35969</v>
      </c>
      <c r="X1196" s="412" t="n"/>
      <c r="Y1196" s="247" t="n"/>
      <c r="Z1196" s="611" t="n"/>
    </row>
    <row r="1197" hidden="1" customFormat="1" s="556">
      <c r="A1197" s="424" t="n">
        <v>2195</v>
      </c>
      <c r="B1197" s="554" t="inlineStr">
        <is>
          <t>Inativo</t>
        </is>
      </c>
      <c r="C1197" s="424" t="inlineStr">
        <is>
          <t>GUILHERME SILVA CARDOSO</t>
        </is>
      </c>
      <c r="D1197" s="404" t="inlineStr">
        <is>
          <t>049.495.181-86</t>
        </is>
      </c>
      <c r="E1197" s="424" t="n">
        <v>14</v>
      </c>
      <c r="F1197" s="389">
        <f>IFERROR(VLOOKUP(QUADRO[[#This Row],[L.ATUAL]],REFERENCIA!A:J,8,FALSE),"")</f>
        <v/>
      </c>
      <c r="G1197" s="424" t="inlineStr">
        <is>
          <t>VENDEDOR</t>
        </is>
      </c>
      <c r="H1197" s="424" t="inlineStr">
        <is>
          <t>VENDEDOR</t>
        </is>
      </c>
      <c r="I1197" s="406" t="n">
        <v>45614</v>
      </c>
      <c r="J1197" s="406">
        <f>IFERROR(QUADRO[[#This Row],[ADMISSAO]]+29,"")</f>
        <v/>
      </c>
      <c r="K1197" s="406">
        <f>IFERROR(QUADRO[[#This Row],[EXP.30]]+60,"")</f>
        <v/>
      </c>
      <c r="L1197" s="343" t="inlineStr">
        <is>
          <t>OK</t>
        </is>
      </c>
      <c r="M1197" s="827">
        <f>IFERROR(VLOOKUP(QUADRO[[#This Row],[F. REGISTRO]]&amp;QUADRO[[#This Row],[L.ATUAL]],REFERENCIA!D:E,2,FALSE),IF(QUADRO[[#This Row],[F. REGISTRO]]="Gerente",2500,""))</f>
        <v/>
      </c>
      <c r="N1197" s="406" t="inlineStr">
        <is>
          <t>SANTANDER</t>
        </is>
      </c>
      <c r="O1197" s="424" t="n">
        <v>4665</v>
      </c>
      <c r="P1197" s="424" t="n">
        <v>71026654</v>
      </c>
      <c r="Q1197" s="424" t="n">
        <v>6</v>
      </c>
      <c r="R1197" s="424" t="inlineStr">
        <is>
          <t>CORRENTE</t>
        </is>
      </c>
      <c r="S1197" s="424" t="inlineStr">
        <is>
          <t>TELEFONE</t>
        </is>
      </c>
      <c r="T1197" s="585" t="n">
        <v>67991875318</v>
      </c>
      <c r="U1197" s="560" t="inlineStr">
        <is>
          <t>Kakausousa2605@gmail.com</t>
        </is>
      </c>
      <c r="V1197" s="446" t="n">
        <v>67991875318</v>
      </c>
      <c r="W1197" s="412" t="n">
        <v>37418</v>
      </c>
      <c r="X1197" s="412" t="inlineStr">
        <is>
          <t>SIM</t>
        </is>
      </c>
      <c r="Y1197" s="413" t="n"/>
      <c r="Z1197" s="412" t="n"/>
    </row>
    <row r="1198">
      <c r="A1198" s="116" t="n">
        <v>2196</v>
      </c>
      <c r="B1198" s="481" t="inlineStr">
        <is>
          <t>Ativo</t>
        </is>
      </c>
      <c r="C1198" s="361" t="inlineStr">
        <is>
          <t>ANA JULIA GALVAO</t>
        </is>
      </c>
      <c r="D1198" s="239" t="n">
        <v>49426658840</v>
      </c>
      <c r="E1198" s="361" t="n">
        <v>16</v>
      </c>
      <c r="F1198" s="389">
        <f>IFERROR(VLOOKUP(QUADRO[[#This Row],[L.ATUAL]],REFERENCIA!A:J,8,FALSE),"")</f>
        <v/>
      </c>
      <c r="G1198" s="361" t="inlineStr">
        <is>
          <t>VENDEDOR</t>
        </is>
      </c>
      <c r="H1198" s="361" t="inlineStr">
        <is>
          <t>VENDEDOR</t>
        </is>
      </c>
      <c r="I1198" s="240" t="n">
        <v>45616</v>
      </c>
      <c r="J1198" s="240">
        <f>IFERROR(QUADRO[[#This Row],[ADMISSAO]]+29,"")</f>
        <v/>
      </c>
      <c r="K1198" s="240">
        <f>IFERROR(QUADRO[[#This Row],[EXP.30]]+60,"")</f>
        <v/>
      </c>
      <c r="L1198" s="89" t="inlineStr">
        <is>
          <t>OK</t>
        </is>
      </c>
      <c r="M1198" s="840">
        <f>IFERROR(VLOOKUP(QUADRO[[#This Row],[F. REGISTRO]]&amp;QUADRO[[#This Row],[L.ATUAL]],REFERENCIA!D:E,2,FALSE),IF(QUADRO[[#This Row],[F. REGISTRO]]="Gerente",2500,""))</f>
        <v/>
      </c>
      <c r="N1198" s="83" t="inlineStr">
        <is>
          <t>SANTANDER</t>
        </is>
      </c>
      <c r="O1198" s="242" t="inlineStr">
        <is>
          <t>0715</t>
        </is>
      </c>
      <c r="P1198" s="242" t="inlineStr">
        <is>
          <t>01047946</t>
        </is>
      </c>
      <c r="Q1198" s="361" t="n">
        <v>0</v>
      </c>
      <c r="R1198" s="361" t="inlineStr">
        <is>
          <t>CORRENTE</t>
        </is>
      </c>
      <c r="S1198" s="361" t="inlineStr">
        <is>
          <t>CPF</t>
        </is>
      </c>
      <c r="T1198" s="233" t="n">
        <v>49426658840</v>
      </c>
      <c r="U1198" s="507" t="inlineStr">
        <is>
          <t>najugalvao@gmail.com</t>
        </is>
      </c>
      <c r="V1198" s="427" t="n">
        <v>19984588781</v>
      </c>
      <c r="W1198" s="246" t="n">
        <v>38108</v>
      </c>
      <c r="X1198" s="412" t="inlineStr">
        <is>
          <t>SIM</t>
        </is>
      </c>
      <c r="Y1198" s="247" t="inlineStr">
        <is>
          <t>conta bancaria incorrEta</t>
        </is>
      </c>
      <c r="Z1198" s="246" t="n"/>
    </row>
    <row r="1199" hidden="1" ht="15" customHeight="1" s="490">
      <c r="A1199" s="728" t="n">
        <v>2200</v>
      </c>
      <c r="B1199" s="238" t="inlineStr">
        <is>
          <t>Inativo</t>
        </is>
      </c>
      <c r="C1199" s="175" t="inlineStr">
        <is>
          <t>BRENDA BEATRIZ MIRANDA DE PAULA</t>
        </is>
      </c>
      <c r="D1199" s="239" t="inlineStr">
        <is>
          <t xml:space="preserve">408.216.808-70 </t>
        </is>
      </c>
      <c r="E1199" s="361" t="n">
        <v>6</v>
      </c>
      <c r="F1199" s="389">
        <f>IFERROR(VLOOKUP(QUADRO[[#This Row],[L.ATUAL]],REFERENCIA!A:J,8,FALSE),"")</f>
        <v/>
      </c>
      <c r="G1199" s="361" t="inlineStr">
        <is>
          <t>CAIXA</t>
        </is>
      </c>
      <c r="H1199" s="361" t="inlineStr">
        <is>
          <t>CAIXA</t>
        </is>
      </c>
      <c r="I1199" s="240" t="n">
        <v>45621</v>
      </c>
      <c r="J1199" s="240">
        <f>IFERROR(QUADRO[[#This Row],[ADMISSAO]]+29,"")</f>
        <v/>
      </c>
      <c r="K1199" s="240">
        <f>IFERROR(QUADRO[[#This Row],[EXP.30]]+60,"")</f>
        <v/>
      </c>
      <c r="L1199" s="89" t="inlineStr">
        <is>
          <t>OK</t>
        </is>
      </c>
      <c r="M1199" s="846">
        <f>IFERROR(VLOOKUP(QUADRO[[#This Row],[F. REGISTRO]]&amp;QUADRO[[#This Row],[L.ATUAL]],REFERENCIA!D:E,2,FALSE),IF(QUADRO[[#This Row],[F. REGISTRO]]="Gerente",2500,""))</f>
        <v/>
      </c>
      <c r="N1199" s="83" t="inlineStr">
        <is>
          <t>SANTANDER</t>
        </is>
      </c>
      <c r="O1199" s="242" t="inlineStr">
        <is>
          <t>0033</t>
        </is>
      </c>
      <c r="P1199" s="242" t="inlineStr">
        <is>
          <t>02012390</t>
        </is>
      </c>
      <c r="Q1199" s="361" t="n">
        <v>9</v>
      </c>
      <c r="R1199" s="361" t="inlineStr">
        <is>
          <t>CORRENTE</t>
        </is>
      </c>
      <c r="S1199" s="361" t="inlineStr">
        <is>
          <t>TELEFONE</t>
        </is>
      </c>
      <c r="T1199" s="233" t="inlineStr">
        <is>
          <t xml:space="preserve">18 998195482 </t>
        </is>
      </c>
      <c r="U1199" s="244" t="inlineStr">
        <is>
          <t>Brendabeatriz808668@gmail.com</t>
        </is>
      </c>
      <c r="V1199" s="427" t="inlineStr">
        <is>
          <t xml:space="preserve">18 998195482 </t>
        </is>
      </c>
      <c r="W1199" s="246" t="n">
        <v>38087</v>
      </c>
      <c r="X1199" s="412" t="n"/>
      <c r="Y1199" s="247" t="n"/>
      <c r="Z1199" s="611" t="n"/>
    </row>
    <row r="1200" customFormat="1" s="556">
      <c r="A1200" s="424" t="n">
        <v>2198</v>
      </c>
      <c r="B1200" s="554" t="inlineStr">
        <is>
          <t>Ativo</t>
        </is>
      </c>
      <c r="C1200" s="424" t="inlineStr">
        <is>
          <t>YOUSELINE NOEL</t>
        </is>
      </c>
      <c r="D1200" s="404" t="n">
        <v>71212260147</v>
      </c>
      <c r="E1200" s="424" t="n">
        <v>29</v>
      </c>
      <c r="F1200" s="389">
        <f>IFERROR(VLOOKUP(QUADRO[[#This Row],[L.ATUAL]],REFERENCIA!A:J,8,FALSE),"")</f>
        <v/>
      </c>
      <c r="G1200" s="424" t="inlineStr">
        <is>
          <t>CAIXA</t>
        </is>
      </c>
      <c r="H1200" s="424" t="inlineStr">
        <is>
          <t>CAIXA</t>
        </is>
      </c>
      <c r="I1200" s="406" t="n">
        <v>45621</v>
      </c>
      <c r="J1200" s="406">
        <f>IFERROR(QUADRO[[#This Row],[ADMISSAO]]+29,"")</f>
        <v/>
      </c>
      <c r="K1200" s="406">
        <f>IFERROR(QUADRO[[#This Row],[EXP.30]]+60,"")</f>
        <v/>
      </c>
      <c r="L1200" s="343" t="inlineStr">
        <is>
          <t>OK</t>
        </is>
      </c>
      <c r="M1200" s="827">
        <f>IFERROR(VLOOKUP(QUADRO[[#This Row],[F. REGISTRO]]&amp;QUADRO[[#This Row],[L.ATUAL]],REFERENCIA!D:E,2,FALSE),IF(QUADRO[[#This Row],[F. REGISTRO]]="Gerente",2500,""))</f>
        <v/>
      </c>
      <c r="N1200" s="406" t="inlineStr">
        <is>
          <t>SANTANDER</t>
        </is>
      </c>
      <c r="O1200" s="424" t="n">
        <v>3337</v>
      </c>
      <c r="P1200" s="408" t="n">
        <v>71336638</v>
      </c>
      <c r="Q1200" s="424" t="n">
        <v>9</v>
      </c>
      <c r="R1200" s="424" t="inlineStr">
        <is>
          <t>CORRENTE</t>
        </is>
      </c>
      <c r="S1200" s="424" t="inlineStr">
        <is>
          <t>CPF</t>
        </is>
      </c>
      <c r="T1200" s="585" t="n">
        <v>71212260147</v>
      </c>
      <c r="U1200" s="560" t="inlineStr">
        <is>
          <t>YousElinEnoEl39@gmail.com</t>
        </is>
      </c>
      <c r="V1200" s="446" t="n">
        <v>67981238112</v>
      </c>
      <c r="W1200" s="412" t="n">
        <v>38278</v>
      </c>
      <c r="X1200" s="412" t="inlineStr">
        <is>
          <t>NAO</t>
        </is>
      </c>
      <c r="Y1200" s="413" t="inlineStr">
        <is>
          <t>TEMPORADA NATAL</t>
        </is>
      </c>
      <c r="Z1200" s="412" t="n"/>
    </row>
    <row r="1201" customFormat="1" s="556">
      <c r="A1201" s="424" t="n">
        <v>2199</v>
      </c>
      <c r="B1201" s="554" t="inlineStr">
        <is>
          <t>Ativo</t>
        </is>
      </c>
      <c r="C1201" s="424" t="inlineStr">
        <is>
          <t>DANILO VINICIUS DE OLIVEIRA FERREIRA</t>
        </is>
      </c>
      <c r="D1201" s="404" t="n">
        <v>46172934856</v>
      </c>
      <c r="E1201" s="424" t="n">
        <v>20</v>
      </c>
      <c r="F1201" s="389">
        <f>IFERROR(VLOOKUP(QUADRO[[#This Row],[L.ATUAL]],REFERENCIA!A:J,8,FALSE),"")</f>
        <v/>
      </c>
      <c r="G1201" s="424" t="inlineStr">
        <is>
          <t>VENDEDOR</t>
        </is>
      </c>
      <c r="H1201" s="424" t="inlineStr">
        <is>
          <t>VENDEDOR</t>
        </is>
      </c>
      <c r="I1201" s="406" t="n">
        <v>45623</v>
      </c>
      <c r="J1201" s="406">
        <f>IFERROR(QUADRO[[#This Row],[ADMISSAO]]+29,"")</f>
        <v/>
      </c>
      <c r="K1201" s="406">
        <f>IFERROR(QUADRO[[#This Row],[EXP.30]]+60,"")</f>
        <v/>
      </c>
      <c r="L1201" s="343" t="inlineStr">
        <is>
          <t>OK</t>
        </is>
      </c>
      <c r="M1201" s="827">
        <f>IFERROR(VLOOKUP(QUADRO[[#This Row],[F. REGISTRO]]&amp;QUADRO[[#This Row],[L.ATUAL]],REFERENCIA!D:E,2,FALSE),IF(QUADRO[[#This Row],[F. REGISTRO]]="Gerente",2500,""))</f>
        <v/>
      </c>
      <c r="N1201" s="406" t="inlineStr">
        <is>
          <t>SANTANDER</t>
        </is>
      </c>
      <c r="O1201" s="424" t="n">
        <v>2970</v>
      </c>
      <c r="P1201" s="408" t="inlineStr">
        <is>
          <t>01028496</t>
        </is>
      </c>
      <c r="Q1201" s="424" t="n">
        <v>0</v>
      </c>
      <c r="R1201" s="424" t="n"/>
      <c r="S1201" s="424" t="inlineStr">
        <is>
          <t>TELEFONE</t>
        </is>
      </c>
      <c r="T1201" s="585" t="n">
        <v>19971705877</v>
      </c>
      <c r="U1201" s="560" t="inlineStr">
        <is>
          <t>danilooo1108@gmail.com</t>
        </is>
      </c>
      <c r="V1201" s="446" t="n">
        <v>19971705877</v>
      </c>
      <c r="W1201" s="412" t="n">
        <v>35972</v>
      </c>
      <c r="X1201" s="412" t="inlineStr">
        <is>
          <t>NAO</t>
        </is>
      </c>
      <c r="Y1201" s="413" t="inlineStr">
        <is>
          <t>TEMPORADA NATAL</t>
        </is>
      </c>
      <c r="Z1201" s="412" t="n"/>
    </row>
    <row r="1202" hidden="1" ht="15" customHeight="1" s="490">
      <c r="A1202" s="728" t="n">
        <v>2203</v>
      </c>
      <c r="B1202" s="238" t="inlineStr">
        <is>
          <t>Inativo</t>
        </is>
      </c>
      <c r="C1202" s="175" t="inlineStr">
        <is>
          <t>MARIA VITORIA VALERA DE MELO</t>
        </is>
      </c>
      <c r="D1202" s="239" t="inlineStr">
        <is>
          <t>351.028.518-29</t>
        </is>
      </c>
      <c r="E1202" s="361" t="n">
        <v>9</v>
      </c>
      <c r="F1202" s="389">
        <f>IFERROR(VLOOKUP(QUADRO[[#This Row],[L.ATUAL]],REFERENCIA!A:J,8,FALSE),"")</f>
        <v/>
      </c>
      <c r="G1202" s="361" t="inlineStr">
        <is>
          <t>VENDEDOR</t>
        </is>
      </c>
      <c r="H1202" s="361" t="inlineStr">
        <is>
          <t>VENDEDOR</t>
        </is>
      </c>
      <c r="I1202" s="240" t="n">
        <v>45625</v>
      </c>
      <c r="J1202" s="240">
        <f>IFERROR(QUADRO[[#This Row],[ADMISSAO]]+29,"")</f>
        <v/>
      </c>
      <c r="K1202" s="240">
        <f>IFERROR(QUADRO[[#This Row],[EXP.30]]+60,"")</f>
        <v/>
      </c>
      <c r="L1202" s="89" t="inlineStr">
        <is>
          <t>OK</t>
        </is>
      </c>
      <c r="M1202" s="846">
        <f>IFERROR(VLOOKUP(QUADRO[[#This Row],[F. REGISTRO]]&amp;QUADRO[[#This Row],[L.ATUAL]],REFERENCIA!D:E,2,FALSE),IF(QUADRO[[#This Row],[F. REGISTRO]]="Gerente",2500,""))</f>
        <v/>
      </c>
      <c r="N1202" s="83" t="inlineStr">
        <is>
          <t>SANTANDER</t>
        </is>
      </c>
      <c r="O1202" s="242" t="inlineStr">
        <is>
          <t>0033</t>
        </is>
      </c>
      <c r="P1202" s="242" t="inlineStr">
        <is>
          <t>02012510</t>
        </is>
      </c>
      <c r="Q1202" s="361" t="n">
        <v>7</v>
      </c>
      <c r="R1202" s="361" t="inlineStr">
        <is>
          <t>CORRENTE</t>
        </is>
      </c>
      <c r="S1202" s="361" t="inlineStr">
        <is>
          <t>CPF</t>
        </is>
      </c>
      <c r="T1202" s="233" t="n">
        <v>35102851829</v>
      </c>
      <c r="U1202" s="244" t="inlineStr">
        <is>
          <t>mariav.melo@hotmail.com</t>
        </is>
      </c>
      <c r="V1202" s="427" t="n">
        <v>18981133630</v>
      </c>
      <c r="W1202" s="246" t="n">
        <v>37585</v>
      </c>
      <c r="X1202" s="412" t="n"/>
      <c r="Y1202" s="247" t="inlineStr">
        <is>
          <t>TEMPORADA NATAL</t>
        </is>
      </c>
      <c r="Z1202" s="611" t="n"/>
    </row>
    <row r="1203" hidden="1" ht="15" customHeight="1" s="490">
      <c r="A1203" s="728" t="n">
        <v>2204</v>
      </c>
      <c r="B1203" s="402" t="inlineStr">
        <is>
          <t>Inativo</t>
        </is>
      </c>
      <c r="C1203" s="390" t="inlineStr">
        <is>
          <t xml:space="preserve">PEDRO HENRIQUE DE SOUZA FREITAS </t>
        </is>
      </c>
      <c r="D1203" s="391" t="inlineStr">
        <is>
          <t>700.848.936-64</t>
        </is>
      </c>
      <c r="E1203" s="403" t="n">
        <v>19</v>
      </c>
      <c r="F1203" s="389">
        <f>IFERROR(VLOOKUP(QUADRO[[#This Row],[L.ATUAL]],REFERENCIA!A:J,8,FALSE),"")</f>
        <v/>
      </c>
      <c r="G1203" s="403" t="inlineStr">
        <is>
          <t>VENDEDOR</t>
        </is>
      </c>
      <c r="H1203" s="403" t="inlineStr">
        <is>
          <t>VENDEDOR</t>
        </is>
      </c>
      <c r="I1203" s="393" t="n">
        <v>45622</v>
      </c>
      <c r="J1203" s="393">
        <f>IFERROR(QUADRO[[#This Row],[ADMISSAO]]+29,"")</f>
        <v/>
      </c>
      <c r="K1203" s="393">
        <f>IFERROR(QUADRO[[#This Row],[EXP.30]]+60,"")</f>
        <v/>
      </c>
      <c r="L1203" s="394" t="inlineStr">
        <is>
          <t>EXTRAFOLHA</t>
        </is>
      </c>
      <c r="M1203" s="856">
        <f>IFERROR(VLOOKUP(QUADRO[[#This Row],[F. REGISTRO]]&amp;QUADRO[[#This Row],[L.ATUAL]],REFERENCIA!D:E,2,FALSE),IF(QUADRO[[#This Row],[F. REGISTRO]]="Gerente",2500,""))</f>
        <v/>
      </c>
      <c r="N1203" s="393" t="inlineStr">
        <is>
          <t>SANTANDER</t>
        </is>
      </c>
      <c r="O1203" s="403" t="n">
        <v>2963</v>
      </c>
      <c r="P1203" s="396" t="inlineStr">
        <is>
          <t>02085389</t>
        </is>
      </c>
      <c r="Q1203" s="403" t="n">
        <v>5</v>
      </c>
      <c r="R1203" s="403" t="inlineStr">
        <is>
          <t>CORRENTE</t>
        </is>
      </c>
      <c r="S1203" s="403" t="inlineStr">
        <is>
          <t>EMAIL</t>
        </is>
      </c>
      <c r="T1203" s="437" t="inlineStr">
        <is>
          <t>pedrohenriques20@icloud.com</t>
        </is>
      </c>
      <c r="U1203" s="398" t="inlineStr">
        <is>
          <t>pedrohenriques202019@gmail.com</t>
        </is>
      </c>
      <c r="V1203" s="438" t="inlineStr">
        <is>
          <t>31 9526-6525</t>
        </is>
      </c>
      <c r="W1203" s="400" t="n">
        <v>36265</v>
      </c>
      <c r="X1203" s="672" t="n"/>
      <c r="Y1203" s="401" t="n"/>
      <c r="Z1203" s="611" t="n"/>
    </row>
    <row r="1204" hidden="1" ht="15" customHeight="1" s="490">
      <c r="A1204" s="728" t="n">
        <v>2205</v>
      </c>
      <c r="B1204" s="238" t="inlineStr">
        <is>
          <t>Inativo</t>
        </is>
      </c>
      <c r="C1204" s="175" t="inlineStr">
        <is>
          <t>MARIANA DA SILVA ROZA</t>
        </is>
      </c>
      <c r="D1204" s="239" t="inlineStr">
        <is>
          <t>139.898.966-52</t>
        </is>
      </c>
      <c r="E1204" s="361" t="n">
        <v>19</v>
      </c>
      <c r="F1204" s="389">
        <f>IFERROR(VLOOKUP(QUADRO[[#This Row],[L.ATUAL]],REFERENCIA!A:J,8,FALSE),"")</f>
        <v/>
      </c>
      <c r="G1204" s="361" t="inlineStr">
        <is>
          <t>VENDEDOR</t>
        </is>
      </c>
      <c r="H1204" s="361" t="inlineStr">
        <is>
          <t>VENDEDOR</t>
        </is>
      </c>
      <c r="I1204" s="240" t="n">
        <v>45622</v>
      </c>
      <c r="J1204" s="240">
        <f>IFERROR(QUADRO[[#This Row],[ADMISSAO]]+29,"")</f>
        <v/>
      </c>
      <c r="K1204" s="240">
        <f>IFERROR(QUADRO[[#This Row],[EXP.30]]+60,"")</f>
        <v/>
      </c>
      <c r="L1204" s="89" t="inlineStr">
        <is>
          <t>EXTRAFOLHA</t>
        </is>
      </c>
      <c r="M1204" s="846">
        <f>IFERROR(VLOOKUP(QUADRO[[#This Row],[F. REGISTRO]]&amp;QUADRO[[#This Row],[L.ATUAL]],REFERENCIA!D:E,2,FALSE),IF(QUADRO[[#This Row],[F. REGISTRO]]="Gerente",2500,""))</f>
        <v/>
      </c>
      <c r="N1204" s="240" t="inlineStr">
        <is>
          <t>SANTANDER</t>
        </is>
      </c>
      <c r="O1204" s="361" t="n">
        <v>3980</v>
      </c>
      <c r="P1204" s="242" t="inlineStr">
        <is>
          <t>01088235</t>
        </is>
      </c>
      <c r="Q1204" s="361" t="n">
        <v>3</v>
      </c>
      <c r="R1204" s="361" t="inlineStr">
        <is>
          <t>CORRENTE</t>
        </is>
      </c>
      <c r="S1204" s="361" t="inlineStr">
        <is>
          <t>TELEFONE</t>
        </is>
      </c>
      <c r="T1204" s="233" t="n">
        <v>31988433877</v>
      </c>
      <c r="U1204" s="244" t="inlineStr">
        <is>
          <t>marianaroza24@gmail.com</t>
        </is>
      </c>
      <c r="V1204" s="427" t="n">
        <v>31988433877</v>
      </c>
      <c r="W1204" s="246" t="n">
        <v>38799</v>
      </c>
      <c r="X1204" s="412" t="n"/>
      <c r="Y1204" s="857" t="n">
        <v>1580.46</v>
      </c>
      <c r="Z1204" s="611" t="n"/>
    </row>
    <row r="1205" hidden="1" s="490">
      <c r="A1205" s="116" t="n">
        <v>2201</v>
      </c>
      <c r="B1205" s="481" t="inlineStr">
        <is>
          <t>Inativo</t>
        </is>
      </c>
      <c r="C1205" s="361" t="inlineStr">
        <is>
          <t>KAMILY OLIVEIRA VIEIRA</t>
        </is>
      </c>
      <c r="D1205" s="239" t="n">
        <v>46408693806</v>
      </c>
      <c r="E1205" s="361" t="n">
        <v>3</v>
      </c>
      <c r="F1205" s="389">
        <f>IFERROR(VLOOKUP(QUADRO[[#This Row],[L.ATUAL]],REFERENCIA!A:J,8,FALSE),"")</f>
        <v/>
      </c>
      <c r="G1205" s="361" t="inlineStr">
        <is>
          <t>VENDEDOR</t>
        </is>
      </c>
      <c r="H1205" s="361" t="inlineStr">
        <is>
          <t>VENDEDOR</t>
        </is>
      </c>
      <c r="I1205" s="240" t="n">
        <v>45621</v>
      </c>
      <c r="J1205" s="240">
        <f>IFERROR(QUADRO[[#This Row],[ADMISSAO]]+29,"")</f>
        <v/>
      </c>
      <c r="K1205" s="240">
        <f>IFERROR(QUADRO[[#This Row],[EXP.30]]+60,"")</f>
        <v/>
      </c>
      <c r="L1205" s="89" t="inlineStr">
        <is>
          <t>OK</t>
        </is>
      </c>
      <c r="M1205" s="840">
        <f>IFERROR(VLOOKUP(QUADRO[[#This Row],[F. REGISTRO]]&amp;QUADRO[[#This Row],[L.ATUAL]],REFERENCIA!D:E,2,FALSE),IF(QUADRO[[#This Row],[F. REGISTRO]]="Gerente",2500,""))</f>
        <v/>
      </c>
      <c r="N1205" s="83" t="inlineStr">
        <is>
          <t>SANTANDER</t>
        </is>
      </c>
      <c r="O1205" s="242" t="inlineStr">
        <is>
          <t>0004</t>
        </is>
      </c>
      <c r="P1205" s="242" t="inlineStr">
        <is>
          <t>02025711</t>
        </is>
      </c>
      <c r="Q1205" s="361" t="n">
        <v>8</v>
      </c>
      <c r="R1205" s="361" t="inlineStr">
        <is>
          <t>CORRENTE</t>
        </is>
      </c>
      <c r="S1205" s="361" t="inlineStr">
        <is>
          <t>TELEFONE</t>
        </is>
      </c>
      <c r="T1205" s="233" t="n">
        <v>14996600158</v>
      </c>
      <c r="U1205" s="507" t="inlineStr">
        <is>
          <t>Kamily_oliveira06@hotmail.com</t>
        </is>
      </c>
      <c r="V1205" s="427" t="n">
        <v>14996600158</v>
      </c>
      <c r="W1205" s="246" t="n">
        <v>37474</v>
      </c>
      <c r="X1205" s="412" t="n"/>
      <c r="Y1205" s="247" t="n"/>
      <c r="Z1205" s="246" t="n">
        <v>45678</v>
      </c>
    </row>
    <row r="1206" hidden="1" ht="15" customHeight="1" s="490">
      <c r="A1206" s="728" t="n">
        <v>2207</v>
      </c>
      <c r="B1206" s="481" t="inlineStr">
        <is>
          <t>Inativo</t>
        </is>
      </c>
      <c r="C1206" s="175" t="inlineStr">
        <is>
          <t>LUANA FERREIRA DOS SANTOS</t>
        </is>
      </c>
      <c r="D1206" s="239" t="inlineStr">
        <is>
          <t>237.731.168-70</t>
        </is>
      </c>
      <c r="E1206" s="361" t="n">
        <v>6</v>
      </c>
      <c r="F1206" s="389">
        <f>IFERROR(VLOOKUP(QUADRO[[#This Row],[L.ATUAL]],REFERENCIA!A:J,8,FALSE),"")</f>
        <v/>
      </c>
      <c r="G1206" s="361" t="inlineStr">
        <is>
          <t>VENDEDOR</t>
        </is>
      </c>
      <c r="H1206" s="361" t="inlineStr">
        <is>
          <t>VENDEDOR</t>
        </is>
      </c>
      <c r="I1206" s="240" t="n">
        <v>45621</v>
      </c>
      <c r="J1206" s="240">
        <f>IFERROR(QUADRO[[#This Row],[ADMISSAO]]+29,"")</f>
        <v/>
      </c>
      <c r="K1206" s="240">
        <f>IFERROR(QUADRO[[#This Row],[EXP.30]]+60,"")</f>
        <v/>
      </c>
      <c r="L1206" s="89" t="inlineStr">
        <is>
          <t>OK</t>
        </is>
      </c>
      <c r="M1206" s="846">
        <f>IFERROR(VLOOKUP(QUADRO[[#This Row],[F. REGISTRO]]&amp;QUADRO[[#This Row],[L.ATUAL]],REFERENCIA!D:E,2,FALSE),IF(QUADRO[[#This Row],[F. REGISTRO]]="Gerente",2500,""))</f>
        <v/>
      </c>
      <c r="N1206" s="83" t="inlineStr">
        <is>
          <t>SANTANDER</t>
        </is>
      </c>
      <c r="O1206" s="361" t="n">
        <v>4299</v>
      </c>
      <c r="P1206" s="242" t="inlineStr">
        <is>
          <t>01091894</t>
        </is>
      </c>
      <c r="Q1206" s="361" t="n">
        <v>2</v>
      </c>
      <c r="R1206" s="361" t="inlineStr">
        <is>
          <t>CORRENTE</t>
        </is>
      </c>
      <c r="S1206" s="361" t="inlineStr">
        <is>
          <t>TELEFONE</t>
        </is>
      </c>
      <c r="T1206" s="233" t="inlineStr">
        <is>
          <t xml:space="preserve">35 99746-2824 </t>
        </is>
      </c>
      <c r="U1206" s="244" t="inlineStr">
        <is>
          <t>luana21995@hotmail.com</t>
        </is>
      </c>
      <c r="V1206" s="427" t="inlineStr">
        <is>
          <t xml:space="preserve">35 99746-2824 </t>
        </is>
      </c>
      <c r="W1206" s="246" t="n">
        <v>36182</v>
      </c>
      <c r="X1206" s="412" t="n"/>
      <c r="Y1206" s="247" t="n"/>
      <c r="Z1206" s="246" t="n">
        <v>45675</v>
      </c>
    </row>
    <row r="1207" customFormat="1" s="556">
      <c r="A1207" s="424" t="n">
        <v>2202</v>
      </c>
      <c r="B1207" s="554" t="inlineStr">
        <is>
          <t>Ativo</t>
        </is>
      </c>
      <c r="C1207" s="424" t="inlineStr">
        <is>
          <t>FELIPE DAMASCENO BATISTA</t>
        </is>
      </c>
      <c r="D1207" s="404" t="n">
        <v>46058329809</v>
      </c>
      <c r="E1207" s="424" t="n">
        <v>27</v>
      </c>
      <c r="F1207" s="389">
        <f>IFERROR(VLOOKUP(QUADRO[[#This Row],[L.ATUAL]],REFERENCIA!A:J,8,FALSE),"")</f>
        <v/>
      </c>
      <c r="G1207" s="424" t="inlineStr">
        <is>
          <t>TRAINEE</t>
        </is>
      </c>
      <c r="H1207" s="424" t="inlineStr">
        <is>
          <t>TRAINEE</t>
        </is>
      </c>
      <c r="I1207" s="406" t="n">
        <v>45622</v>
      </c>
      <c r="J1207" s="406">
        <f>IFERROR(QUADRO[[#This Row],[ADMISSAO]]+29,"")</f>
        <v/>
      </c>
      <c r="K1207" s="406">
        <f>IFERROR(QUADRO[[#This Row],[EXP.30]]+60,"")</f>
        <v/>
      </c>
      <c r="L1207" s="343" t="inlineStr">
        <is>
          <t>OK</t>
        </is>
      </c>
      <c r="M1207" s="827">
        <f>IFERROR(VLOOKUP(QUADRO[[#This Row],[F. REGISTRO]]&amp;QUADRO[[#This Row],[L.ATUAL]],REFERENCIA!D:E,2,FALSE),IF(QUADRO[[#This Row],[F. REGISTRO]]="Gerente",2500,""))</f>
        <v/>
      </c>
      <c r="N1207" s="406" t="inlineStr">
        <is>
          <t>SANTANDER</t>
        </is>
      </c>
      <c r="O1207" s="408" t="inlineStr">
        <is>
          <t>0044</t>
        </is>
      </c>
      <c r="P1207" s="408" t="inlineStr">
        <is>
          <t>02006162</t>
        </is>
      </c>
      <c r="Q1207" s="424" t="n">
        <v>7</v>
      </c>
      <c r="R1207" s="424" t="inlineStr">
        <is>
          <t>CORRENTE</t>
        </is>
      </c>
      <c r="S1207" s="424" t="inlineStr">
        <is>
          <t>TELEFONE</t>
        </is>
      </c>
      <c r="T1207" s="585" t="n">
        <v>16996340904</v>
      </c>
      <c r="U1207" s="560" t="inlineStr">
        <is>
          <t>fElipE2012topzinhu@gmail.com</t>
        </is>
      </c>
      <c r="V1207" s="446" t="n">
        <v>16996340904</v>
      </c>
      <c r="W1207" s="412" t="n">
        <v>37902</v>
      </c>
      <c r="X1207" s="412" t="inlineStr">
        <is>
          <t>SIM</t>
        </is>
      </c>
      <c r="Y1207" s="413" t="n"/>
      <c r="Z1207" s="412" t="n"/>
    </row>
    <row r="1208" hidden="1" ht="15" customHeight="1" s="490">
      <c r="A1208" s="728" t="n">
        <v>2209</v>
      </c>
      <c r="B1208" s="238" t="inlineStr">
        <is>
          <t>Inativo</t>
        </is>
      </c>
      <c r="C1208" s="175" t="inlineStr">
        <is>
          <t>MONIQUE CARDOSO SANTANA</t>
        </is>
      </c>
      <c r="D1208" s="239" t="n">
        <v>59307719870</v>
      </c>
      <c r="E1208" s="361" t="n">
        <v>22</v>
      </c>
      <c r="F1208" s="389">
        <f>IFERROR(VLOOKUP(QUADRO[[#This Row],[L.ATUAL]],REFERENCIA!A:J,8,FALSE),"")</f>
        <v/>
      </c>
      <c r="G1208" s="361" t="inlineStr">
        <is>
          <t>VENDEDOR</t>
        </is>
      </c>
      <c r="H1208" s="361" t="inlineStr">
        <is>
          <t>VENDEDOR</t>
        </is>
      </c>
      <c r="I1208" s="240" t="n">
        <v>45621</v>
      </c>
      <c r="J1208" s="240">
        <f>IFERROR(QUADRO[[#This Row],[ADMISSAO]]+29,"")</f>
        <v/>
      </c>
      <c r="K1208" s="240">
        <f>IFERROR(QUADRO[[#This Row],[EXP.30]]+60,"")</f>
        <v/>
      </c>
      <c r="L1208" s="89" t="inlineStr">
        <is>
          <t>OK</t>
        </is>
      </c>
      <c r="M1208" s="846">
        <f>IFERROR(VLOOKUP(QUADRO[[#This Row],[F. REGISTRO]]&amp;QUADRO[[#This Row],[L.ATUAL]],REFERENCIA!D:E,2,FALSE),IF(QUADRO[[#This Row],[F. REGISTRO]]="Gerente",2500,""))</f>
        <v/>
      </c>
      <c r="N1208" s="83" t="inlineStr">
        <is>
          <t>SANTANDER</t>
        </is>
      </c>
      <c r="O1208" s="361" t="n">
        <v>4178</v>
      </c>
      <c r="P1208" s="242" t="inlineStr">
        <is>
          <t>01057108</t>
        </is>
      </c>
      <c r="Q1208" s="361" t="n">
        <v>6</v>
      </c>
      <c r="R1208" s="361" t="inlineStr">
        <is>
          <t>CORRENTE</t>
        </is>
      </c>
      <c r="S1208" s="361" t="inlineStr">
        <is>
          <t>TELEFONE</t>
        </is>
      </c>
      <c r="T1208" s="233" t="n">
        <v>11957828931</v>
      </c>
      <c r="U1208" s="244" t="inlineStr">
        <is>
          <t>cardosomonique251@gmail.com</t>
        </is>
      </c>
      <c r="V1208" s="427" t="n">
        <v>11957828931</v>
      </c>
      <c r="W1208" s="246" t="n">
        <v>37990</v>
      </c>
      <c r="X1208" s="412" t="n"/>
      <c r="Y1208" s="247" t="n"/>
      <c r="Z1208" s="611" t="n"/>
    </row>
    <row r="1209">
      <c r="A1209" s="116" t="n">
        <v>2206</v>
      </c>
      <c r="B1209" s="481" t="inlineStr">
        <is>
          <t>Ativo</t>
        </is>
      </c>
      <c r="C1209" s="361" t="inlineStr">
        <is>
          <t>RAFAEL DITTRICH MOREIRA</t>
        </is>
      </c>
      <c r="D1209" s="239" t="inlineStr">
        <is>
          <t>547.276.768-77</t>
        </is>
      </c>
      <c r="E1209" s="361" t="n">
        <v>3</v>
      </c>
      <c r="F1209" s="389">
        <f>IFERROR(VLOOKUP(QUADRO[[#This Row],[L.ATUAL]],REFERENCIA!A:J,8,FALSE),"")</f>
        <v/>
      </c>
      <c r="G1209" s="361" t="inlineStr">
        <is>
          <t>VENDEDOR</t>
        </is>
      </c>
      <c r="H1209" s="361" t="inlineStr">
        <is>
          <t>VENDEDOR</t>
        </is>
      </c>
      <c r="I1209" s="240" t="n">
        <v>45621</v>
      </c>
      <c r="J1209" s="240">
        <f>IFERROR(QUADRO[[#This Row],[ADMISSAO]]+29,"")</f>
        <v/>
      </c>
      <c r="K1209" s="240">
        <f>IFERROR(QUADRO[[#This Row],[EXP.30]]+60,"")</f>
        <v/>
      </c>
      <c r="L1209" s="89" t="inlineStr">
        <is>
          <t>OK</t>
        </is>
      </c>
      <c r="M1209" s="840">
        <f>IFERROR(VLOOKUP(QUADRO[[#This Row],[F. REGISTRO]]&amp;QUADRO[[#This Row],[L.ATUAL]],REFERENCIA!D:E,2,FALSE),IF(QUADRO[[#This Row],[F. REGISTRO]]="Gerente",2500,""))</f>
        <v/>
      </c>
      <c r="N1209" s="83" t="inlineStr">
        <is>
          <t>SANTANDER</t>
        </is>
      </c>
      <c r="O1209" s="242" t="inlineStr">
        <is>
          <t>0680</t>
        </is>
      </c>
      <c r="P1209" s="242" t="inlineStr">
        <is>
          <t>01066532</t>
        </is>
      </c>
      <c r="Q1209" s="361" t="n">
        <v>1</v>
      </c>
      <c r="R1209" s="361" t="inlineStr">
        <is>
          <t>CORRENTE</t>
        </is>
      </c>
      <c r="S1209" s="361" t="inlineStr">
        <is>
          <t>TELEFONE</t>
        </is>
      </c>
      <c r="T1209" s="233" t="n">
        <v>14996922429</v>
      </c>
      <c r="U1209" s="507" t="inlineStr">
        <is>
          <t>rafaEldittrich06@gmail.com</t>
        </is>
      </c>
      <c r="V1209" s="427" t="inlineStr">
        <is>
          <t>14 996922429</t>
        </is>
      </c>
      <c r="W1209" s="246" t="n">
        <v>38759</v>
      </c>
      <c r="X1209" s="412" t="inlineStr">
        <is>
          <t>SIM</t>
        </is>
      </c>
      <c r="Y1209" s="247" t="inlineStr">
        <is>
          <t>TEMPORADA NATAL</t>
        </is>
      </c>
      <c r="Z1209" s="246" t="n"/>
    </row>
    <row r="1210" hidden="1" customFormat="1" s="556">
      <c r="A1210" s="424" t="n">
        <v>2208</v>
      </c>
      <c r="B1210" s="554" t="inlineStr">
        <is>
          <t>Inativo</t>
        </is>
      </c>
      <c r="C1210" s="424" t="inlineStr">
        <is>
          <t>CAIO VINICIUS GONCALO DOS SANTOS</t>
        </is>
      </c>
      <c r="D1210" s="404" t="n">
        <v>17380643606</v>
      </c>
      <c r="E1210" s="424" t="n">
        <v>33</v>
      </c>
      <c r="F1210" s="389">
        <f>IFERROR(VLOOKUP(QUADRO[[#This Row],[L.ATUAL]],REFERENCIA!A:J,8,FALSE),"")</f>
        <v/>
      </c>
      <c r="G1210" s="424" t="inlineStr">
        <is>
          <t>VENDEDOR</t>
        </is>
      </c>
      <c r="H1210" s="424" t="inlineStr">
        <is>
          <t>VENDEDOR</t>
        </is>
      </c>
      <c r="I1210" s="406" t="n">
        <v>45621</v>
      </c>
      <c r="J1210" s="406">
        <f>IFERROR(QUADRO[[#This Row],[ADMISSAO]]+29,"")</f>
        <v/>
      </c>
      <c r="K1210" s="406">
        <f>IFERROR(QUADRO[[#This Row],[EXP.30]]+60,"")</f>
        <v/>
      </c>
      <c r="L1210" s="343" t="inlineStr">
        <is>
          <t>OK</t>
        </is>
      </c>
      <c r="M1210" s="827">
        <f>IFERROR(VLOOKUP(QUADRO[[#This Row],[F. REGISTRO]]&amp;QUADRO[[#This Row],[L.ATUAL]],REFERENCIA!D:E,2,FALSE),IF(QUADRO[[#This Row],[F. REGISTRO]]="Gerente",2500,""))</f>
        <v/>
      </c>
      <c r="N1210" s="406" t="inlineStr">
        <is>
          <t>SANTANDER</t>
        </is>
      </c>
      <c r="O1210" s="424" t="n">
        <v>3521</v>
      </c>
      <c r="P1210" s="408" t="inlineStr">
        <is>
          <t>71343007</t>
        </is>
      </c>
      <c r="Q1210" s="424" t="n">
        <v>2</v>
      </c>
      <c r="R1210" s="424" t="inlineStr">
        <is>
          <t>CORRENTE</t>
        </is>
      </c>
      <c r="S1210" s="424" t="inlineStr">
        <is>
          <t>CPF</t>
        </is>
      </c>
      <c r="T1210" s="585" t="inlineStr">
        <is>
          <t>173.806.436.06</t>
        </is>
      </c>
      <c r="U1210" s="560" t="inlineStr">
        <is>
          <t>caioviniciusgoncalo80@gmail.com</t>
        </is>
      </c>
      <c r="V1210" s="446" t="inlineStr">
        <is>
          <t>3499185-1474</t>
        </is>
      </c>
      <c r="W1210" s="412" t="n">
        <v>39200</v>
      </c>
      <c r="X1210" s="412" t="inlineStr">
        <is>
          <t>SIM</t>
        </is>
      </c>
      <c r="Y1210" s="413" t="n"/>
      <c r="Z1210" s="412" t="n"/>
    </row>
    <row r="1211" hidden="1" ht="15" customHeight="1" s="490">
      <c r="A1211" s="728" t="n">
        <v>2212</v>
      </c>
      <c r="B1211" s="238" t="inlineStr">
        <is>
          <t>Inativo</t>
        </is>
      </c>
      <c r="C1211" s="175" t="inlineStr">
        <is>
          <t>CARLA PATRICIA FERREIRA LOPES</t>
        </is>
      </c>
      <c r="D1211" s="239" t="n">
        <v>18349183675</v>
      </c>
      <c r="E1211" s="361" t="n">
        <v>25</v>
      </c>
      <c r="F1211" s="389">
        <f>IFERROR(VLOOKUP(QUADRO[[#This Row],[L.ATUAL]],REFERENCIA!A:J,8,FALSE),"")</f>
        <v/>
      </c>
      <c r="G1211" s="147" t="inlineStr">
        <is>
          <t>VENDEDOR</t>
        </is>
      </c>
      <c r="H1211" s="147" t="inlineStr">
        <is>
          <t>VENDEDOR</t>
        </is>
      </c>
      <c r="I1211" s="240" t="n">
        <v>45621</v>
      </c>
      <c r="J1211" s="83">
        <f>IFERROR(QUADRO[[#This Row],[ADMISSAO]]+29,"")</f>
        <v/>
      </c>
      <c r="K1211" s="83">
        <f>IFERROR(QUADRO[[#This Row],[EXP.30]]+60,"")</f>
        <v/>
      </c>
      <c r="L1211" s="89" t="inlineStr">
        <is>
          <t>EXTRAFOLHA</t>
        </is>
      </c>
      <c r="M1211" s="829">
        <f>IFERROR(VLOOKUP(QUADRO[[#This Row],[F. REGISTRO]]&amp;QUADRO[[#This Row],[L.ATUAL]],REFERENCIA!D:E,2,FALSE),IF(QUADRO[[#This Row],[F. REGISTRO]]="Gerente",2500,""))</f>
        <v/>
      </c>
      <c r="N1211" s="240" t="inlineStr">
        <is>
          <t>SANTANDER</t>
        </is>
      </c>
      <c r="O1211" s="361" t="n">
        <v>2960</v>
      </c>
      <c r="P1211" s="242" t="inlineStr">
        <is>
          <t>02081038</t>
        </is>
      </c>
      <c r="Q1211" s="361" t="n">
        <v>7</v>
      </c>
      <c r="R1211" s="361" t="inlineStr">
        <is>
          <t>CORRENTE</t>
        </is>
      </c>
      <c r="S1211" s="361" t="inlineStr">
        <is>
          <t>CPF</t>
        </is>
      </c>
      <c r="T1211" s="233" t="n">
        <v>18349183675</v>
      </c>
      <c r="U1211" s="244" t="inlineStr">
        <is>
          <t>carlapattlopes@icloud.com</t>
        </is>
      </c>
      <c r="V1211" s="427" t="n">
        <v>31972597748</v>
      </c>
      <c r="W1211" s="246" t="n">
        <v>38012</v>
      </c>
      <c r="X1211" s="412" t="n"/>
      <c r="Y1211" s="247" t="n"/>
      <c r="Z1211" s="611" t="n"/>
    </row>
    <row r="1212" hidden="1" ht="15" customHeight="1" s="490">
      <c r="A1212" s="728" t="n">
        <v>2213</v>
      </c>
      <c r="B1212" s="238" t="inlineStr">
        <is>
          <t>Inativo</t>
        </is>
      </c>
      <c r="C1212" s="175" t="inlineStr">
        <is>
          <t>MELANIE BLESSED LIMA GUIMARÃES</t>
        </is>
      </c>
      <c r="D1212" s="239" t="n">
        <v>15026933645</v>
      </c>
      <c r="E1212" s="361" t="n">
        <v>25</v>
      </c>
      <c r="F1212" s="389">
        <f>IFERROR(VLOOKUP(QUADRO[[#This Row],[L.ATUAL]],REFERENCIA!A:J,8,FALSE),"")</f>
        <v/>
      </c>
      <c r="G1212" s="147" t="inlineStr">
        <is>
          <t>VENDEDOR</t>
        </is>
      </c>
      <c r="H1212" s="147" t="inlineStr">
        <is>
          <t>VENDEDOR</t>
        </is>
      </c>
      <c r="I1212" s="240" t="n">
        <v>45621</v>
      </c>
      <c r="J1212" s="83">
        <f>IFERROR(QUADRO[[#This Row],[ADMISSAO]]+29,"")</f>
        <v/>
      </c>
      <c r="K1212" s="83">
        <f>IFERROR(QUADRO[[#This Row],[EXP.30]]+60,"")</f>
        <v/>
      </c>
      <c r="L1212" s="89" t="inlineStr">
        <is>
          <t>EXTRAFOLHA</t>
        </is>
      </c>
      <c r="M1212" s="829">
        <f>IFERROR(VLOOKUP(QUADRO[[#This Row],[F. REGISTRO]]&amp;QUADRO[[#This Row],[L.ATUAL]],REFERENCIA!D:E,2,FALSE),IF(QUADRO[[#This Row],[F. REGISTRO]]="Gerente",2500,""))</f>
        <v/>
      </c>
      <c r="N1212" s="240" t="inlineStr">
        <is>
          <t>SANTANDER</t>
        </is>
      </c>
      <c r="O1212" s="361" t="n">
        <v>1658</v>
      </c>
      <c r="P1212" s="242" t="inlineStr">
        <is>
          <t>01024707</t>
        </is>
      </c>
      <c r="Q1212" s="361" t="n">
        <v>5</v>
      </c>
      <c r="R1212" s="361" t="inlineStr">
        <is>
          <t>CORRENTE</t>
        </is>
      </c>
      <c r="S1212" s="361" t="inlineStr">
        <is>
          <t>TELEFONE</t>
        </is>
      </c>
      <c r="T1212" s="233" t="n">
        <v>31981205632</v>
      </c>
      <c r="U1212" s="244" t="inlineStr">
        <is>
          <t>melanieblessed2018@gmail.com</t>
        </is>
      </c>
      <c r="V1212" s="427" t="n">
        <v>31981205632</v>
      </c>
      <c r="W1212" s="246" t="n">
        <v>35285</v>
      </c>
      <c r="X1212" s="412" t="n"/>
      <c r="Y1212" s="247" t="n"/>
      <c r="Z1212" s="611" t="n"/>
    </row>
    <row r="1213" hidden="1" ht="15" customHeight="1" s="490">
      <c r="A1213" s="728" t="n">
        <v>2214</v>
      </c>
      <c r="B1213" s="238" t="inlineStr">
        <is>
          <t>Inativo</t>
        </is>
      </c>
      <c r="C1213" s="175" t="inlineStr">
        <is>
          <t>BRUNA GOMES LEITE</t>
        </is>
      </c>
      <c r="D1213" s="239" t="inlineStr">
        <is>
          <t>464.577.998-25</t>
        </is>
      </c>
      <c r="E1213" s="361" t="n">
        <v>9</v>
      </c>
      <c r="F1213" s="389">
        <f>IFERROR(VLOOKUP(QUADRO[[#This Row],[L.ATUAL]],REFERENCIA!A:J,8,FALSE),"")</f>
        <v/>
      </c>
      <c r="G1213" s="361" t="inlineStr">
        <is>
          <t>VENDEDOR</t>
        </is>
      </c>
      <c r="H1213" s="361" t="inlineStr">
        <is>
          <t>VENDEDOR</t>
        </is>
      </c>
      <c r="I1213" s="240" t="n">
        <v>45621</v>
      </c>
      <c r="J1213" s="240">
        <f>IFERROR(QUADRO[[#This Row],[ADMISSAO]]+29,"")</f>
        <v/>
      </c>
      <c r="K1213" s="240">
        <f>IFERROR(QUADRO[[#This Row],[EXP.30]]+60,"")</f>
        <v/>
      </c>
      <c r="L1213" s="89" t="inlineStr">
        <is>
          <t>OK</t>
        </is>
      </c>
      <c r="M1213" s="846">
        <f>IFERROR(VLOOKUP(QUADRO[[#This Row],[F. REGISTRO]]&amp;QUADRO[[#This Row],[L.ATUAL]],REFERENCIA!D:E,2,FALSE),IF(QUADRO[[#This Row],[F. REGISTRO]]="Gerente",2500,""))</f>
        <v/>
      </c>
      <c r="N1213" s="83" t="inlineStr">
        <is>
          <t>SANTANDER</t>
        </is>
      </c>
      <c r="O1213" s="361" t="n">
        <v>1545</v>
      </c>
      <c r="P1213" s="242" t="inlineStr">
        <is>
          <t>01014174</t>
        </is>
      </c>
      <c r="Q1213" s="361" t="n">
        <v>5</v>
      </c>
      <c r="R1213" s="361" t="inlineStr">
        <is>
          <t>CORRENTE</t>
        </is>
      </c>
      <c r="S1213" s="361" t="inlineStr">
        <is>
          <t>CPF</t>
        </is>
      </c>
      <c r="T1213" s="233" t="inlineStr">
        <is>
          <t>464.577.998-25</t>
        </is>
      </c>
      <c r="U1213" s="244" t="inlineStr">
        <is>
          <t>brunagomesleite1@hotmail.com</t>
        </is>
      </c>
      <c r="V1213" s="427" t="n">
        <v>18997594687</v>
      </c>
      <c r="W1213" s="246" t="n">
        <v>37060</v>
      </c>
      <c r="X1213" s="412" t="n"/>
      <c r="Y1213" s="247" t="n"/>
      <c r="Z1213" s="611" t="n">
        <v>45656</v>
      </c>
    </row>
    <row r="1214">
      <c r="A1214" s="116" t="n">
        <v>2210</v>
      </c>
      <c r="B1214" s="481" t="inlineStr">
        <is>
          <t>Ativo</t>
        </is>
      </c>
      <c r="C1214" s="361" t="inlineStr">
        <is>
          <t>ANNA GIULIA RODRIGUES DE CAMARGO</t>
        </is>
      </c>
      <c r="D1214" s="239" t="n">
        <v>57812252850</v>
      </c>
      <c r="E1214" s="361" t="n">
        <v>2</v>
      </c>
      <c r="F1214" s="389">
        <f>IFERROR(VLOOKUP(QUADRO[[#This Row],[L.ATUAL]],REFERENCIA!A:J,8,FALSE),"")</f>
        <v/>
      </c>
      <c r="G1214" s="361" t="inlineStr">
        <is>
          <t>CAIXA</t>
        </is>
      </c>
      <c r="H1214" s="361" t="inlineStr">
        <is>
          <t>CAIXA</t>
        </is>
      </c>
      <c r="I1214" s="240" t="n">
        <v>45621</v>
      </c>
      <c r="J1214" s="240">
        <f>IFERROR(QUADRO[[#This Row],[ADMISSAO]]+29,"")</f>
        <v/>
      </c>
      <c r="K1214" s="240">
        <f>IFERROR(QUADRO[[#This Row],[EXP.30]]+60,"")</f>
        <v/>
      </c>
      <c r="L1214" s="89" t="inlineStr">
        <is>
          <t>OK</t>
        </is>
      </c>
      <c r="M1214" s="840">
        <f>IFERROR(VLOOKUP(QUADRO[[#This Row],[F. REGISTRO]]&amp;QUADRO[[#This Row],[L.ATUAL]],REFERENCIA!D:E,2,FALSE),IF(QUADRO[[#This Row],[F. REGISTRO]]="Gerente",2500,""))</f>
        <v/>
      </c>
      <c r="N1214" s="83" t="inlineStr">
        <is>
          <t>SANTANDER</t>
        </is>
      </c>
      <c r="O1214" s="242" t="inlineStr">
        <is>
          <t>0468</t>
        </is>
      </c>
      <c r="P1214" s="242" t="inlineStr">
        <is>
          <t>01027958</t>
        </is>
      </c>
      <c r="Q1214" s="361" t="n">
        <v>6</v>
      </c>
      <c r="R1214" s="361" t="inlineStr">
        <is>
          <t>CORRENTE</t>
        </is>
      </c>
      <c r="S1214" s="361" t="inlineStr">
        <is>
          <t>CPF</t>
        </is>
      </c>
      <c r="T1214" s="511" t="inlineStr">
        <is>
          <t>578.122.528-50</t>
        </is>
      </c>
      <c r="U1214" s="507" t="inlineStr">
        <is>
          <t>RodriguEsgiulia233@gmail.com</t>
        </is>
      </c>
      <c r="V1214" s="427" t="n">
        <v>15992719619</v>
      </c>
      <c r="W1214" s="246" t="n">
        <v>38527</v>
      </c>
      <c r="X1214" s="412" t="inlineStr">
        <is>
          <t>SIM</t>
        </is>
      </c>
      <c r="Y1214" s="247" t="n"/>
      <c r="Z1214" s="246" t="n"/>
    </row>
    <row r="1215" hidden="1" customFormat="1" s="539">
      <c r="A1215" s="116" t="n">
        <v>2215</v>
      </c>
      <c r="B1215" s="481" t="inlineStr">
        <is>
          <t>Inativo</t>
        </is>
      </c>
      <c r="C1215" s="361" t="inlineStr">
        <is>
          <t>TIAGO LOPES DINIZ</t>
        </is>
      </c>
      <c r="D1215" s="239" t="inlineStr">
        <is>
          <t>477.510.308-36</t>
        </is>
      </c>
      <c r="E1215" s="361" t="n">
        <v>2</v>
      </c>
      <c r="F1215" s="389">
        <f>IFERROR(VLOOKUP(QUADRO[[#This Row],[L.ATUAL]],REFERENCIA!A:J,8,FALSE),"")</f>
        <v/>
      </c>
      <c r="G1215" s="361" t="inlineStr">
        <is>
          <t>VENDEDOR</t>
        </is>
      </c>
      <c r="H1215" s="361" t="inlineStr">
        <is>
          <t>VENDEDOR</t>
        </is>
      </c>
      <c r="I1215" s="240" t="n">
        <v>45621</v>
      </c>
      <c r="J1215" s="240">
        <f>IFERROR(QUADRO[[#This Row],[ADMISSAO]]+29,"")</f>
        <v/>
      </c>
      <c r="K1215" s="240">
        <f>IFERROR(QUADRO[[#This Row],[EXP.30]]+60,"")</f>
        <v/>
      </c>
      <c r="L1215" s="89" t="inlineStr">
        <is>
          <t>OK</t>
        </is>
      </c>
      <c r="M1215" s="840">
        <f>IFERROR(VLOOKUP(QUADRO[[#This Row],[F. REGISTRO]]&amp;QUADRO[[#This Row],[L.ATUAL]],REFERENCIA!D:E,2,FALSE),IF(QUADRO[[#This Row],[F. REGISTRO]]="Gerente",2500,""))</f>
        <v/>
      </c>
      <c r="N1215" s="83" t="inlineStr">
        <is>
          <t>SANTANDER</t>
        </is>
      </c>
      <c r="O1215" s="361" t="n">
        <v>4426</v>
      </c>
      <c r="P1215" s="242" t="inlineStr">
        <is>
          <t>01089881</t>
        </is>
      </c>
      <c r="Q1215" s="361" t="n">
        <v>3</v>
      </c>
      <c r="R1215" s="361" t="inlineStr">
        <is>
          <t>CORRENTE</t>
        </is>
      </c>
      <c r="S1215" s="361" t="inlineStr">
        <is>
          <t>TELEFONE</t>
        </is>
      </c>
      <c r="T1215" s="233" t="n">
        <v>15997023891</v>
      </c>
      <c r="U1215" s="507" t="inlineStr">
        <is>
          <t>Lopest551@gmail.com</t>
        </is>
      </c>
      <c r="V1215" s="427" t="n">
        <v>15997023891</v>
      </c>
      <c r="W1215" s="246" t="n">
        <v>37678</v>
      </c>
      <c r="X1215" s="412" t="inlineStr">
        <is>
          <t>SIM</t>
        </is>
      </c>
      <c r="Y1215" s="247" t="n"/>
      <c r="Z1215" s="246" t="n"/>
    </row>
    <row r="1216">
      <c r="A1216" s="116" t="n">
        <v>2211</v>
      </c>
      <c r="B1216" s="481" t="inlineStr">
        <is>
          <t>Ativo</t>
        </is>
      </c>
      <c r="C1216" s="361" t="inlineStr">
        <is>
          <t>VITOR HUGO LUCIANO MARIA</t>
        </is>
      </c>
      <c r="D1216" s="239" t="inlineStr">
        <is>
          <t>609.227.008-00</t>
        </is>
      </c>
      <c r="E1216" s="361" t="n">
        <v>13</v>
      </c>
      <c r="F1216" s="389">
        <f>IFERROR(VLOOKUP(QUADRO[[#This Row],[L.ATUAL]],REFERENCIA!A:J,8,FALSE),"")</f>
        <v/>
      </c>
      <c r="G1216" s="361" t="inlineStr">
        <is>
          <t>VENDEDOR</t>
        </is>
      </c>
      <c r="H1216" s="361" t="inlineStr">
        <is>
          <t>VENDEDOR</t>
        </is>
      </c>
      <c r="I1216" s="240" t="n">
        <v>45621</v>
      </c>
      <c r="J1216" s="240">
        <f>IFERROR(QUADRO[[#This Row],[ADMISSAO]]+29,"")</f>
        <v/>
      </c>
      <c r="K1216" s="240">
        <f>IFERROR(QUADRO[[#This Row],[EXP.30]]+60,"")</f>
        <v/>
      </c>
      <c r="L1216" s="89" t="inlineStr">
        <is>
          <t>OK</t>
        </is>
      </c>
      <c r="M1216" s="840">
        <f>IFERROR(VLOOKUP(QUADRO[[#This Row],[F. REGISTRO]]&amp;QUADRO[[#This Row],[L.ATUAL]],REFERENCIA!D:E,2,FALSE),IF(QUADRO[[#This Row],[F. REGISTRO]]="Gerente",2500,""))</f>
        <v/>
      </c>
      <c r="N1216" s="83" t="inlineStr">
        <is>
          <t>SANTANDER</t>
        </is>
      </c>
      <c r="O1216" s="242" t="inlineStr">
        <is>
          <t>0566</t>
        </is>
      </c>
      <c r="P1216" s="242" t="inlineStr">
        <is>
          <t>01049690</t>
        </is>
      </c>
      <c r="Q1216" s="361" t="n">
        <v>6</v>
      </c>
      <c r="R1216" s="361" t="inlineStr">
        <is>
          <t>CORRENTE</t>
        </is>
      </c>
      <c r="S1216" s="361" t="inlineStr">
        <is>
          <t>CPF</t>
        </is>
      </c>
      <c r="T1216" s="233" t="n">
        <v>60922700800</v>
      </c>
      <c r="U1216" s="507" t="inlineStr">
        <is>
          <t xml:space="preserve"> vitorlucianomaria14@gmail.com </t>
        </is>
      </c>
      <c r="V1216" s="427" t="n">
        <v>15997770364</v>
      </c>
      <c r="W1216" s="246" t="n">
        <v>39000</v>
      </c>
      <c r="X1216" s="412" t="inlineStr">
        <is>
          <t>SIM</t>
        </is>
      </c>
      <c r="Y1216" s="247" t="n"/>
      <c r="Z1216" s="246" t="n"/>
    </row>
    <row r="1217" hidden="1" ht="15" customHeight="1" s="490">
      <c r="A1217" s="728" t="n">
        <v>2218</v>
      </c>
      <c r="B1217" s="238" t="inlineStr">
        <is>
          <t>Inativo</t>
        </is>
      </c>
      <c r="C1217" s="175" t="inlineStr">
        <is>
          <t>LAIZA EDUARDA DA MERCES</t>
        </is>
      </c>
      <c r="D1217" s="239" t="n">
        <v>17198627617</v>
      </c>
      <c r="E1217" s="361" t="n">
        <v>25</v>
      </c>
      <c r="F1217" s="389">
        <f>IFERROR(VLOOKUP(QUADRO[[#This Row],[L.ATUAL]],REFERENCIA!A:J,8,FALSE),"")</f>
        <v/>
      </c>
      <c r="G1217" s="361" t="inlineStr">
        <is>
          <t>VENDEDOR</t>
        </is>
      </c>
      <c r="H1217" s="361" t="inlineStr">
        <is>
          <t>VENDEDOR</t>
        </is>
      </c>
      <c r="I1217" s="240" t="n">
        <v>45638</v>
      </c>
      <c r="J1217" s="240">
        <f>IFERROR(QUADRO[[#This Row],[ADMISSAO]]+29,"")</f>
        <v/>
      </c>
      <c r="K1217" s="240">
        <f>IFERROR(QUADRO[[#This Row],[EXP.30]]+60,"")</f>
        <v/>
      </c>
      <c r="L1217" s="89" t="inlineStr">
        <is>
          <t>OK</t>
        </is>
      </c>
      <c r="M1217" s="846">
        <f>IFERROR(VLOOKUP(QUADRO[[#This Row],[F. REGISTRO]]&amp;QUADRO[[#This Row],[L.ATUAL]],REFERENCIA!D:E,2,FALSE),IF(QUADRO[[#This Row],[F. REGISTRO]]="Gerente",2500,""))</f>
        <v/>
      </c>
      <c r="N1217" s="83" t="inlineStr">
        <is>
          <t>SANTANDER</t>
        </is>
      </c>
      <c r="O1217" s="361" t="n">
        <v>3218</v>
      </c>
      <c r="P1217" s="242" t="inlineStr">
        <is>
          <t>01086889</t>
        </is>
      </c>
      <c r="Q1217" s="361" t="n">
        <v>6</v>
      </c>
      <c r="R1217" s="361" t="inlineStr">
        <is>
          <t>CORRENTE</t>
        </is>
      </c>
      <c r="S1217" s="361" t="inlineStr">
        <is>
          <t>CPF</t>
        </is>
      </c>
      <c r="T1217" s="233" t="inlineStr">
        <is>
          <t>171.986.276-17</t>
        </is>
      </c>
      <c r="U1217" s="244" t="inlineStr">
        <is>
          <t>eduardalaiza596@gmail.com</t>
        </is>
      </c>
      <c r="V1217" s="427" t="n">
        <v>31997738604</v>
      </c>
      <c r="W1217" s="246" t="n">
        <v>37801</v>
      </c>
      <c r="X1217" s="412" t="n"/>
      <c r="Y1217" s="247" t="n"/>
      <c r="Z1217" s="611" t="n"/>
    </row>
    <row r="1218" hidden="1" s="490">
      <c r="A1218" s="424" t="n">
        <v>2219</v>
      </c>
      <c r="B1218" s="554" t="inlineStr">
        <is>
          <t>Inativo</t>
        </is>
      </c>
      <c r="C1218" s="424" t="inlineStr">
        <is>
          <t>GUSTAVO VILELA MENEZES</t>
        </is>
      </c>
      <c r="D1218" s="404" t="n">
        <v>8263891639</v>
      </c>
      <c r="E1218" s="424" t="n">
        <v>25</v>
      </c>
      <c r="F1218" s="389">
        <f>IFERROR(VLOOKUP(QUADRO[[#This Row],[L.ATUAL]],REFERENCIA!A:J,8,FALSE),"")</f>
        <v/>
      </c>
      <c r="G1218" s="424" t="inlineStr">
        <is>
          <t>VENDEDOR</t>
        </is>
      </c>
      <c r="H1218" s="424" t="inlineStr">
        <is>
          <t>VENDEDOR</t>
        </is>
      </c>
      <c r="I1218" s="406" t="n">
        <v>45621</v>
      </c>
      <c r="J1218" s="406">
        <f>IFERROR(QUADRO[[#This Row],[ADMISSAO]]+29,"")</f>
        <v/>
      </c>
      <c r="K1218" s="406">
        <f>IFERROR(QUADRO[[#This Row],[EXP.30]]+60,"")</f>
        <v/>
      </c>
      <c r="L1218" s="343" t="inlineStr">
        <is>
          <t>OK</t>
        </is>
      </c>
      <c r="M1218" s="827">
        <f>IFERROR(VLOOKUP(QUADRO[[#This Row],[F. REGISTRO]]&amp;QUADRO[[#This Row],[L.ATUAL]],REFERENCIA!D:E,2,FALSE),IF(QUADRO[[#This Row],[F. REGISTRO]]="Gerente",2500,""))</f>
        <v/>
      </c>
      <c r="N1218" s="406" t="inlineStr">
        <is>
          <t>SANTANDER</t>
        </is>
      </c>
      <c r="O1218" s="424" t="n">
        <v>3922</v>
      </c>
      <c r="P1218" s="408" t="inlineStr">
        <is>
          <t>02009890</t>
        </is>
      </c>
      <c r="Q1218" s="424" t="n">
        <v>4</v>
      </c>
      <c r="R1218" s="424" t="inlineStr">
        <is>
          <t>CORRENTE</t>
        </is>
      </c>
      <c r="S1218" s="424" t="inlineStr">
        <is>
          <t>TELEFONE</t>
        </is>
      </c>
      <c r="T1218" s="585" t="n">
        <v>31998972089</v>
      </c>
      <c r="U1218" s="560" t="inlineStr">
        <is>
          <t>gustavovilelamenezes@gmail.com</t>
        </is>
      </c>
      <c r="V1218" s="446" t="n">
        <v>31998972089</v>
      </c>
      <c r="W1218" s="412" t="n">
        <v>36406</v>
      </c>
      <c r="X1218" s="412" t="inlineStr">
        <is>
          <t>SIM</t>
        </is>
      </c>
      <c r="Y1218" s="413" t="n"/>
      <c r="Z1218" s="412" t="n"/>
    </row>
    <row r="1219" hidden="1" ht="15" customHeight="1" s="490">
      <c r="A1219" s="728" t="n">
        <v>2220</v>
      </c>
      <c r="B1219" s="402" t="inlineStr">
        <is>
          <t>Inativo</t>
        </is>
      </c>
      <c r="C1219" s="390" t="inlineStr">
        <is>
          <t>MONIQUE MEIRELES CAVACINI</t>
        </is>
      </c>
      <c r="D1219" s="439" t="inlineStr">
        <is>
          <t>477.985.858-50</t>
        </is>
      </c>
      <c r="E1219" s="403" t="inlineStr">
        <is>
          <t>SMA</t>
        </is>
      </c>
      <c r="F1219" s="389">
        <f>IFERROR(VLOOKUP(QUADRO[[#This Row],[L.ATUAL]],REFERENCIA!A:J,8,FALSE),"")</f>
        <v/>
      </c>
      <c r="G1219" s="403" t="inlineStr">
        <is>
          <t>VENDEDOR</t>
        </is>
      </c>
      <c r="H1219" s="403" t="inlineStr">
        <is>
          <t>VENDEDOR</t>
        </is>
      </c>
      <c r="I1219" s="393" t="n">
        <v>45621</v>
      </c>
      <c r="J1219" s="393">
        <f>IFERROR(QUADRO[[#This Row],[ADMISSAO]]+29,"")</f>
        <v/>
      </c>
      <c r="K1219" s="393">
        <f>IFERROR(QUADRO[[#This Row],[EXP.30]]+60,"")</f>
        <v/>
      </c>
      <c r="L1219" s="394" t="inlineStr">
        <is>
          <t>EXTRAFOLHA</t>
        </is>
      </c>
      <c r="M1219" s="856">
        <f>IFERROR(VLOOKUP(QUADRO[[#This Row],[F. REGISTRO]]&amp;QUADRO[[#This Row],[L.ATUAL]],REFERENCIA!D:E,2,FALSE),IF(QUADRO[[#This Row],[F. REGISTRO]]="Gerente",2500,""))</f>
        <v/>
      </c>
      <c r="N1219" s="393" t="inlineStr">
        <is>
          <t>SANTANDER</t>
        </is>
      </c>
      <c r="O1219" s="403" t="n"/>
      <c r="P1219" s="403" t="n"/>
      <c r="Q1219" s="403" t="n"/>
      <c r="R1219" s="403" t="inlineStr">
        <is>
          <t>CORRENTE</t>
        </is>
      </c>
      <c r="S1219" s="403" t="inlineStr">
        <is>
          <t>TELEFONE</t>
        </is>
      </c>
      <c r="T1219" s="397" t="n">
        <v>15997341725</v>
      </c>
      <c r="U1219" s="398" t="inlineStr">
        <is>
          <t>meirelescavacinemonique@gmail.com</t>
        </is>
      </c>
      <c r="V1219" s="438" t="n">
        <v>15997341725</v>
      </c>
      <c r="W1219" s="400" t="n">
        <v>39554</v>
      </c>
      <c r="X1219" s="672" t="n"/>
      <c r="Y1219" s="861" t="n">
        <v>1523</v>
      </c>
      <c r="Z1219" s="611" t="n">
        <v>45652</v>
      </c>
    </row>
    <row r="1220" hidden="1" ht="15" customHeight="1" s="490">
      <c r="A1220" s="728" t="n">
        <v>2221</v>
      </c>
      <c r="B1220" s="238" t="inlineStr">
        <is>
          <t>Inativo</t>
        </is>
      </c>
      <c r="C1220" s="175" t="inlineStr">
        <is>
          <t>STEFANI VITORIA MENDES SANTOS</t>
        </is>
      </c>
      <c r="D1220" s="239" t="n">
        <v>49536667800</v>
      </c>
      <c r="E1220" s="361" t="n">
        <v>41</v>
      </c>
      <c r="F1220" s="389">
        <f>IFERROR(VLOOKUP(QUADRO[[#This Row],[L.ATUAL]],REFERENCIA!A:J,8,FALSE),"")</f>
        <v/>
      </c>
      <c r="G1220" s="361" t="inlineStr">
        <is>
          <t>VENDEDOR</t>
        </is>
      </c>
      <c r="H1220" s="361" t="inlineStr">
        <is>
          <t>VENDEDOR</t>
        </is>
      </c>
      <c r="I1220" s="240" t="n">
        <v>45627</v>
      </c>
      <c r="J1220" s="240">
        <f>IFERROR(QUADRO[[#This Row],[ADMISSAO]]+29,"")</f>
        <v/>
      </c>
      <c r="K1220" s="240">
        <f>IFERROR(QUADRO[[#This Row],[EXP.30]]+60,"")</f>
        <v/>
      </c>
      <c r="L1220" s="89" t="inlineStr">
        <is>
          <t>OK</t>
        </is>
      </c>
      <c r="M1220" s="846">
        <f>IFERROR(VLOOKUP(QUADRO[[#This Row],[F. REGISTRO]]&amp;QUADRO[[#This Row],[L.ATUAL]],REFERENCIA!D:E,2,FALSE),IF(QUADRO[[#This Row],[F. REGISTRO]]="Gerente",2500,""))</f>
        <v/>
      </c>
      <c r="N1220" s="83" t="inlineStr">
        <is>
          <t>SANTANDER</t>
        </is>
      </c>
      <c r="O1220" s="242" t="inlineStr">
        <is>
          <t>0488</t>
        </is>
      </c>
      <c r="P1220" s="242" t="inlineStr">
        <is>
          <t>01005537</t>
        </is>
      </c>
      <c r="Q1220" s="361" t="n">
        <v>1</v>
      </c>
      <c r="R1220" s="361" t="inlineStr">
        <is>
          <t>CORRENTE</t>
        </is>
      </c>
      <c r="S1220" s="361" t="inlineStr">
        <is>
          <t>CPF</t>
        </is>
      </c>
      <c r="T1220" s="233" t="n">
        <v>4953667800</v>
      </c>
      <c r="U1220" s="244" t="inlineStr">
        <is>
          <t>stefanimendes58@gmail.com</t>
        </is>
      </c>
      <c r="V1220" s="427" t="n">
        <v>17992180064</v>
      </c>
      <c r="W1220" s="246" t="n">
        <v>38388</v>
      </c>
      <c r="X1220" s="412" t="n"/>
      <c r="Y1220" s="247" t="n"/>
      <c r="Z1220" s="611" t="n">
        <v>45656</v>
      </c>
    </row>
    <row r="1221" hidden="1" ht="15" customHeight="1" s="490">
      <c r="A1221" s="728" t="n">
        <v>2222</v>
      </c>
      <c r="B1221" s="238" t="inlineStr">
        <is>
          <t>Inativo</t>
        </is>
      </c>
      <c r="C1221" s="175" t="inlineStr">
        <is>
          <t>FLAVIO HENRIQUE DOS SANTOS</t>
        </is>
      </c>
      <c r="D1221" s="239" t="n">
        <v>57644185852</v>
      </c>
      <c r="E1221" s="361" t="n">
        <v>4</v>
      </c>
      <c r="F1221" s="389">
        <f>IFERROR(VLOOKUP(QUADRO[[#This Row],[L.ATUAL]],REFERENCIA!A:J,8,FALSE),"")</f>
        <v/>
      </c>
      <c r="G1221" s="361" t="inlineStr">
        <is>
          <t>VENDEDOR</t>
        </is>
      </c>
      <c r="H1221" s="361" t="inlineStr">
        <is>
          <t>VENDEDOR</t>
        </is>
      </c>
      <c r="I1221" s="240" t="n">
        <v>45623</v>
      </c>
      <c r="J1221" s="240">
        <f>IFERROR(QUADRO[[#This Row],[ADMISSAO]]+29,"")</f>
        <v/>
      </c>
      <c r="K1221" s="240">
        <f>IFERROR(QUADRO[[#This Row],[EXP.30]]+60,"")</f>
        <v/>
      </c>
      <c r="L1221" s="89" t="inlineStr">
        <is>
          <t>OK</t>
        </is>
      </c>
      <c r="M1221" s="846">
        <f>IFERROR(VLOOKUP(QUADRO[[#This Row],[F. REGISTRO]]&amp;QUADRO[[#This Row],[L.ATUAL]],REFERENCIA!D:E,2,FALSE),IF(QUADRO[[#This Row],[F. REGISTRO]]="Gerente",2500,""))</f>
        <v/>
      </c>
      <c r="N1221" s="83" t="inlineStr">
        <is>
          <t>SANTANDER</t>
        </is>
      </c>
      <c r="O1221" s="242" t="inlineStr">
        <is>
          <t>0841</t>
        </is>
      </c>
      <c r="P1221" s="242" t="inlineStr">
        <is>
          <t>01015758</t>
        </is>
      </c>
      <c r="Q1221" s="361" t="n">
        <v>4</v>
      </c>
      <c r="R1221" s="361" t="inlineStr">
        <is>
          <t>CORRENTE</t>
        </is>
      </c>
      <c r="S1221" s="361" t="inlineStr">
        <is>
          <t>TELEFONE</t>
        </is>
      </c>
      <c r="T1221" s="233" t="n">
        <v>15988382573</v>
      </c>
      <c r="U1221" s="244" t="inlineStr">
        <is>
          <t>fh8884795@gmail.com</t>
        </is>
      </c>
      <c r="V1221" s="427" t="n">
        <v>15988382573</v>
      </c>
      <c r="W1221" s="246" t="n">
        <v>38860</v>
      </c>
      <c r="X1221" s="412" t="n"/>
      <c r="Y1221" s="247" t="n"/>
      <c r="Z1221" s="611" t="n"/>
    </row>
    <row r="1222" hidden="1" ht="15" customHeight="1" s="490">
      <c r="A1222" s="728" t="n">
        <v>2223</v>
      </c>
      <c r="B1222" s="238" t="inlineStr">
        <is>
          <t>Inativo</t>
        </is>
      </c>
      <c r="C1222" s="175" t="inlineStr">
        <is>
          <t>ARIEL DE CASTRO SILVA</t>
        </is>
      </c>
      <c r="D1222" s="239" t="inlineStr">
        <is>
          <t>429.075.658-18</t>
        </is>
      </c>
      <c r="E1222" s="361" t="n">
        <v>1</v>
      </c>
      <c r="F1222" s="389">
        <f>IFERROR(VLOOKUP(QUADRO[[#This Row],[L.ATUAL]],REFERENCIA!A:J,8,FALSE),"")</f>
        <v/>
      </c>
      <c r="G1222" s="361" t="inlineStr">
        <is>
          <t>VENDEDOR</t>
        </is>
      </c>
      <c r="H1222" s="361" t="inlineStr">
        <is>
          <t>VENDEDOR</t>
        </is>
      </c>
      <c r="I1222" s="240" t="n">
        <v>45621</v>
      </c>
      <c r="J1222" s="240">
        <f>IFERROR(QUADRO[[#This Row],[ADMISSAO]]+29,"")</f>
        <v/>
      </c>
      <c r="K1222" s="240">
        <f>IFERROR(QUADRO[[#This Row],[EXP.30]]+60,"")</f>
        <v/>
      </c>
      <c r="L1222" s="89" t="inlineStr">
        <is>
          <t>OK</t>
        </is>
      </c>
      <c r="M1222" s="846">
        <f>IFERROR(VLOOKUP(QUADRO[[#This Row],[F. REGISTRO]]&amp;QUADRO[[#This Row],[L.ATUAL]],REFERENCIA!D:E,2,FALSE),IF(QUADRO[[#This Row],[F. REGISTRO]]="Gerente",2500,""))</f>
        <v/>
      </c>
      <c r="N1222" s="83" t="inlineStr">
        <is>
          <t>SANTANDER</t>
        </is>
      </c>
      <c r="O1222" s="361" t="n">
        <v>2972</v>
      </c>
      <c r="P1222" s="242" t="inlineStr">
        <is>
          <t>03028044</t>
        </is>
      </c>
      <c r="Q1222" s="361" t="n">
        <v>1</v>
      </c>
      <c r="R1222" s="361" t="inlineStr">
        <is>
          <t>CORRENTE</t>
        </is>
      </c>
      <c r="S1222" s="361" t="inlineStr">
        <is>
          <t>TELEFONE</t>
        </is>
      </c>
      <c r="T1222" s="233" t="inlineStr">
        <is>
          <t>15 99288-8351</t>
        </is>
      </c>
      <c r="U1222" s="244" t="inlineStr">
        <is>
          <t>Ariel.castro@hotmail.com</t>
        </is>
      </c>
      <c r="V1222" s="427" t="inlineStr">
        <is>
          <t>15 99288-8351</t>
        </is>
      </c>
      <c r="W1222" s="246" t="n">
        <v>35076</v>
      </c>
      <c r="X1222" s="412" t="n"/>
      <c r="Y1222" s="247" t="n"/>
      <c r="Z1222" s="611" t="n"/>
    </row>
    <row r="1223" hidden="1" ht="15" customHeight="1" s="490">
      <c r="A1223" s="728" t="n">
        <v>2224</v>
      </c>
      <c r="B1223" s="11" t="inlineStr">
        <is>
          <t>Inativo</t>
        </is>
      </c>
      <c r="C1223" s="310" t="inlineStr">
        <is>
          <t>MARCOS DANILO ALVES DE OLIVEIRA</t>
        </is>
      </c>
      <c r="D1223" s="126" t="inlineStr">
        <is>
          <t>071.419.613-48</t>
        </is>
      </c>
      <c r="E1223" s="389" t="n">
        <v>16</v>
      </c>
      <c r="F1223" s="389">
        <f>IFERROR(VLOOKUP(QUADRO[[#This Row],[L.ATUAL]],REFERENCIA!A:J,8,FALSE),"")</f>
        <v/>
      </c>
      <c r="G1223" s="75" t="inlineStr">
        <is>
          <t>Vendedor</t>
        </is>
      </c>
      <c r="H1223" s="75" t="inlineStr">
        <is>
          <t>Trainee</t>
        </is>
      </c>
      <c r="I1223" s="441" t="inlineStr">
        <is>
          <t>-</t>
        </is>
      </c>
      <c r="J1223" s="441">
        <f>IFERROR(QUADRO[[#This Row],[ADMISSAO]]+29,"")</f>
        <v/>
      </c>
      <c r="K1223" s="54">
        <f>IFERROR(QUADRO[[#This Row],[EXP.30]]+60,"")</f>
        <v/>
      </c>
      <c r="L1223" s="77" t="inlineStr">
        <is>
          <t>OK</t>
        </is>
      </c>
      <c r="M1223" s="828">
        <f>IFERROR(VLOOKUP(QUADRO[[#This Row],[F. REGISTRO]]&amp;QUADRO[[#This Row],[L.ATUAL]],REFERENCIA!D:E,2,FALSE),IF(QUADRO[[#This Row],[F. REGISTRO]]="Gerente",2500,""))</f>
        <v/>
      </c>
      <c r="N1223" s="83" t="inlineStr">
        <is>
          <t>SANTANDER</t>
        </is>
      </c>
      <c r="O1223" s="116" t="n">
        <v>1540</v>
      </c>
      <c r="P1223" s="116" t="n">
        <v>1013818</v>
      </c>
      <c r="Q1223" s="116" t="n">
        <v>8</v>
      </c>
      <c r="R1223" s="41" t="inlineStr">
        <is>
          <t>Corrente</t>
        </is>
      </c>
      <c r="S1223" s="389" t="n"/>
      <c r="T1223" s="723" t="n"/>
      <c r="U1223" s="291" t="inlineStr">
        <is>
          <t xml:space="preserve">DANILOOLIVEIRALOVE12@GMAIL.COM      </t>
        </is>
      </c>
      <c r="V1223" s="26" t="n">
        <v>17981880584</v>
      </c>
      <c r="W1223" s="674" t="n"/>
      <c r="X1223" s="674" t="n"/>
      <c r="Y1223" s="26" t="n"/>
      <c r="Z1223" s="611" t="n"/>
    </row>
    <row r="1224" hidden="1" ht="15" customHeight="1" s="490">
      <c r="A1224" s="728" t="n">
        <v>2225</v>
      </c>
      <c r="B1224" s="11" t="inlineStr">
        <is>
          <t>Inativo</t>
        </is>
      </c>
      <c r="C1224" s="219" t="inlineStr">
        <is>
          <t>VICTOR HUGO IBARNES MARIANO</t>
        </is>
      </c>
      <c r="D1224" s="231" t="n"/>
      <c r="E1224" s="147" t="n"/>
      <c r="F1224" s="389">
        <f>IFERROR(VLOOKUP(QUADRO[[#This Row],[L.ATUAL]],REFERENCIA!A:J,8,FALSE),"")</f>
        <v/>
      </c>
      <c r="G1224" s="147" t="n"/>
      <c r="H1224" s="147" t="n"/>
      <c r="I1224" s="83" t="n"/>
      <c r="J1224" s="83">
        <f>IFERROR(QUADRO[[#This Row],[ADMISSAO]]+29,"")</f>
        <v/>
      </c>
      <c r="K1224" s="83">
        <f>IFERROR(QUADRO[[#This Row],[EXP.30]]+60,"")</f>
        <v/>
      </c>
      <c r="L1224" s="89" t="inlineStr">
        <is>
          <t>DESISTÊNCIA</t>
        </is>
      </c>
      <c r="M1224" s="829">
        <f>IFERROR(VLOOKUP(QUADRO[[#This Row],[F. REGISTRO]]&amp;QUADRO[[#This Row],[L.ATUAL]],REFERENCIA!D:E,2,FALSE),IF(QUADRO[[#This Row],[F. REGISTRO]]="Gerente",2500,""))</f>
        <v/>
      </c>
      <c r="N1224" s="83" t="inlineStr">
        <is>
          <t>SANTANDER</t>
        </is>
      </c>
      <c r="O1224" s="147" t="n"/>
      <c r="P1224" s="147" t="n"/>
      <c r="Q1224" s="147" t="n"/>
      <c r="R1224" s="147" t="inlineStr">
        <is>
          <t>CORRENTE</t>
        </is>
      </c>
      <c r="S1224" s="147" t="n"/>
      <c r="T1224" s="233" t="n"/>
      <c r="U1224" s="151" t="n"/>
      <c r="V1224" s="279" t="n"/>
      <c r="W1224" s="64" t="n"/>
      <c r="X1224" s="64" t="n"/>
      <c r="Y1224" s="295" t="n"/>
      <c r="Z1224" s="611" t="n"/>
    </row>
    <row r="1225" hidden="1" s="490">
      <c r="A1225" s="116" t="n">
        <v>2217</v>
      </c>
      <c r="B1225" s="481" t="inlineStr">
        <is>
          <t>Inativo</t>
        </is>
      </c>
      <c r="C1225" s="361" t="inlineStr">
        <is>
          <t>LEONARDO AUGUSTO SILVA</t>
        </is>
      </c>
      <c r="D1225" s="239" t="inlineStr">
        <is>
          <t>551.716.248-79</t>
        </is>
      </c>
      <c r="E1225" s="361" t="n">
        <v>22</v>
      </c>
      <c r="F1225" s="389">
        <f>IFERROR(VLOOKUP(QUADRO[[#This Row],[L.ATUAL]],REFERENCIA!A:J,8,FALSE),"")</f>
        <v/>
      </c>
      <c r="G1225" s="361" t="inlineStr">
        <is>
          <t>VENDEDOR</t>
        </is>
      </c>
      <c r="H1225" s="361" t="inlineStr">
        <is>
          <t>VENDEDOR</t>
        </is>
      </c>
      <c r="I1225" s="240" t="n">
        <v>45621</v>
      </c>
      <c r="J1225" s="240">
        <f>IFERROR(QUADRO[[#This Row],[ADMISSAO]]+29,"")</f>
        <v/>
      </c>
      <c r="K1225" s="240">
        <f>IFERROR(QUADRO[[#This Row],[EXP.30]]+60,"")</f>
        <v/>
      </c>
      <c r="L1225" s="89" t="inlineStr">
        <is>
          <t>OK</t>
        </is>
      </c>
      <c r="M1225" s="840">
        <f>IFERROR(VLOOKUP(QUADRO[[#This Row],[F. REGISTRO]]&amp;QUADRO[[#This Row],[L.ATUAL]],REFERENCIA!D:E,2,FALSE),IF(QUADRO[[#This Row],[F. REGISTRO]]="Gerente",2500,""))</f>
        <v/>
      </c>
      <c r="N1225" s="83" t="inlineStr">
        <is>
          <t>SANTANDER</t>
        </is>
      </c>
      <c r="O1225" s="361" t="n">
        <v>1603</v>
      </c>
      <c r="P1225" s="242" t="inlineStr">
        <is>
          <t>01046656</t>
        </is>
      </c>
      <c r="Q1225" s="361" t="n">
        <v>4</v>
      </c>
      <c r="R1225" s="361" t="inlineStr">
        <is>
          <t>CORRENTE</t>
        </is>
      </c>
      <c r="S1225" s="361" t="inlineStr">
        <is>
          <t>EMAIL</t>
        </is>
      </c>
      <c r="T1225" s="512" t="inlineStr">
        <is>
          <t xml:space="preserve">wordbyleo@gmail.com </t>
        </is>
      </c>
      <c r="U1225" s="507" t="inlineStr">
        <is>
          <t>trashz.leooz@gmail.com</t>
        </is>
      </c>
      <c r="V1225" s="427" t="n">
        <v>15996054918</v>
      </c>
      <c r="W1225" s="246" t="n">
        <v>37693</v>
      </c>
      <c r="X1225" s="412" t="inlineStr">
        <is>
          <t>SIM</t>
        </is>
      </c>
      <c r="Y1225" s="247" t="n"/>
      <c r="Z1225" s="246" t="n"/>
    </row>
    <row r="1226" hidden="1" ht="15" customHeight="1" s="490">
      <c r="A1226" s="728" t="n">
        <v>2227</v>
      </c>
      <c r="B1226" s="238" t="inlineStr">
        <is>
          <t>Inativo</t>
        </is>
      </c>
      <c r="C1226" s="175" t="inlineStr">
        <is>
          <t>NICOLAS DE ALMEIDA COELHO</t>
        </is>
      </c>
      <c r="D1226" s="239" t="n">
        <v>6736065119</v>
      </c>
      <c r="E1226" s="361" t="n">
        <v>20</v>
      </c>
      <c r="F1226" s="389">
        <f>IFERROR(VLOOKUP(QUADRO[[#This Row],[L.ATUAL]],REFERENCIA!A:J,8,FALSE),"")</f>
        <v/>
      </c>
      <c r="G1226" s="361" t="inlineStr">
        <is>
          <t>VENDEDOR</t>
        </is>
      </c>
      <c r="H1226" s="361" t="inlineStr">
        <is>
          <t>VENDEDOR</t>
        </is>
      </c>
      <c r="I1226" s="240" t="n">
        <v>45621</v>
      </c>
      <c r="J1226" s="240">
        <f>IFERROR(QUADRO[[#This Row],[ADMISSAO]]+29,"")</f>
        <v/>
      </c>
      <c r="K1226" s="240">
        <f>IFERROR(QUADRO[[#This Row],[EXP.30]]+60,"")</f>
        <v/>
      </c>
      <c r="L1226" s="89" t="inlineStr">
        <is>
          <t>EXTRAFOLHA</t>
        </is>
      </c>
      <c r="M1226" s="846">
        <f>IFERROR(VLOOKUP(QUADRO[[#This Row],[F. REGISTRO]]&amp;QUADRO[[#This Row],[L.ATUAL]],REFERENCIA!D:E,2,FALSE),IF(QUADRO[[#This Row],[F. REGISTRO]]="Gerente",2500,""))</f>
        <v/>
      </c>
      <c r="N1226" s="240" t="inlineStr">
        <is>
          <t>SANTANDER</t>
        </is>
      </c>
      <c r="O1226" s="361" t="n">
        <v>3729</v>
      </c>
      <c r="P1226" s="242" t="inlineStr">
        <is>
          <t>01056399</t>
        </is>
      </c>
      <c r="Q1226" s="361" t="n">
        <v>4</v>
      </c>
      <c r="R1226" s="361" t="inlineStr">
        <is>
          <t>CORRENTE</t>
        </is>
      </c>
      <c r="S1226" s="361" t="inlineStr">
        <is>
          <t>TELEFONE</t>
        </is>
      </c>
      <c r="T1226" s="233" t="n">
        <v>11946362636</v>
      </c>
      <c r="U1226" s="244" t="inlineStr">
        <is>
          <t xml:space="preserve">Nicolas.tbs1998@gmail.com </t>
        </is>
      </c>
      <c r="V1226" s="427" t="n">
        <v>11946362636</v>
      </c>
      <c r="W1226" s="246" t="n">
        <v>35964</v>
      </c>
      <c r="X1226" s="412" t="n"/>
      <c r="Y1226" s="857" t="n">
        <v>1858.51</v>
      </c>
      <c r="Z1226" s="611" t="n"/>
    </row>
    <row r="1227" hidden="1" ht="15" customHeight="1" s="490">
      <c r="A1227" s="728" t="n">
        <v>2228</v>
      </c>
      <c r="B1227" s="238" t="inlineStr">
        <is>
          <t>Inativo</t>
        </is>
      </c>
      <c r="C1227" s="175" t="inlineStr">
        <is>
          <t>VALDECI TAVARES GUEDES JUNIOR</t>
        </is>
      </c>
      <c r="D1227" s="239" t="n">
        <v>49598795802</v>
      </c>
      <c r="E1227" s="361" t="n">
        <v>22</v>
      </c>
      <c r="F1227" s="389">
        <f>IFERROR(VLOOKUP(QUADRO[[#This Row],[L.ATUAL]],REFERENCIA!A:J,8,FALSE),"")</f>
        <v/>
      </c>
      <c r="G1227" s="361" t="inlineStr">
        <is>
          <t>ESTOQUISTA</t>
        </is>
      </c>
      <c r="H1227" s="361" t="inlineStr">
        <is>
          <t>ESTOQUISTA</t>
        </is>
      </c>
      <c r="I1227" s="240" t="n">
        <v>45627</v>
      </c>
      <c r="J1227" s="240">
        <f>IFERROR(QUADRO[[#This Row],[ADMISSAO]]+29,"")</f>
        <v/>
      </c>
      <c r="K1227" s="240">
        <f>IFERROR(QUADRO[[#This Row],[EXP.30]]+60,"")</f>
        <v/>
      </c>
      <c r="L1227" s="89" t="inlineStr">
        <is>
          <t>EXTRAFOLHA</t>
        </is>
      </c>
      <c r="M1227" s="846">
        <f>IFERROR(VLOOKUP(QUADRO[[#This Row],[F. REGISTRO]]&amp;QUADRO[[#This Row],[L.ATUAL]],REFERENCIA!D:E,2,FALSE),IF(QUADRO[[#This Row],[F. REGISTRO]]="Gerente",2500,""))</f>
        <v/>
      </c>
      <c r="N1227" s="240" t="inlineStr">
        <is>
          <t>SANTANDER</t>
        </is>
      </c>
      <c r="O1227" s="242" t="inlineStr">
        <is>
          <t>0062</t>
        </is>
      </c>
      <c r="P1227" s="242" t="inlineStr">
        <is>
          <t>02008708</t>
        </is>
      </c>
      <c r="Q1227" s="361" t="n">
        <v>1</v>
      </c>
      <c r="R1227" s="361" t="inlineStr">
        <is>
          <t>CORRENTE</t>
        </is>
      </c>
      <c r="S1227" s="361" t="inlineStr">
        <is>
          <t>CPF</t>
        </is>
      </c>
      <c r="T1227" s="233" t="n">
        <v>49598795802</v>
      </c>
      <c r="U1227" s="244" t="inlineStr">
        <is>
          <t>jguedes.323@gmail.com</t>
        </is>
      </c>
      <c r="V1227" s="427" t="n">
        <v>61993165707</v>
      </c>
      <c r="W1227" s="246" t="n">
        <v>36120</v>
      </c>
      <c r="X1227" s="412" t="n"/>
      <c r="Y1227" s="857" t="n">
        <v>1898</v>
      </c>
      <c r="Z1227" s="611" t="n">
        <v>45656</v>
      </c>
    </row>
    <row r="1228" hidden="1" ht="15" customHeight="1" s="490">
      <c r="A1228" s="728" t="n">
        <v>2229</v>
      </c>
      <c r="B1228" s="238" t="inlineStr">
        <is>
          <t>Inativo</t>
        </is>
      </c>
      <c r="C1228" s="175" t="inlineStr">
        <is>
          <t>MARYSLAINE VELASQUE FERNANDES</t>
        </is>
      </c>
      <c r="D1228" s="239" t="n">
        <v>15104653676</v>
      </c>
      <c r="E1228" s="361" t="n">
        <v>33</v>
      </c>
      <c r="F1228" s="389">
        <f>IFERROR(VLOOKUP(QUADRO[[#This Row],[L.ATUAL]],REFERENCIA!A:J,8,FALSE),"")</f>
        <v/>
      </c>
      <c r="G1228" s="442" t="inlineStr">
        <is>
          <t>CAIXA</t>
        </is>
      </c>
      <c r="H1228" s="83" t="inlineStr">
        <is>
          <t>CAIXA</t>
        </is>
      </c>
      <c r="I1228" s="240" t="n">
        <v>45623</v>
      </c>
      <c r="J1228" s="83">
        <f>IFERROR(QUADRO[[#This Row],[ADMISSAO]]+29,"")</f>
        <v/>
      </c>
      <c r="K1228" s="83">
        <f>IFERROR(QUADRO[[#This Row],[EXP.30]]+60,"")</f>
        <v/>
      </c>
      <c r="L1228" s="89" t="inlineStr">
        <is>
          <t>EXTRAFOLHA</t>
        </is>
      </c>
      <c r="M1228" s="829">
        <f>IFERROR(VLOOKUP(QUADRO[[#This Row],[F. REGISTRO]]&amp;QUADRO[[#This Row],[L.ATUAL]],REFERENCIA!D:E,2,FALSE),IF(QUADRO[[#This Row],[F. REGISTRO]]="Gerente",2500,""))</f>
        <v/>
      </c>
      <c r="N1228" s="240" t="inlineStr">
        <is>
          <t>SANTANDER</t>
        </is>
      </c>
      <c r="O1228" s="361" t="n">
        <v>2298</v>
      </c>
      <c r="P1228" s="242" t="inlineStr">
        <is>
          <t>01018430</t>
        </is>
      </c>
      <c r="Q1228" s="361" t="n">
        <v>8</v>
      </c>
      <c r="R1228" s="361" t="inlineStr">
        <is>
          <t>CORRENTE</t>
        </is>
      </c>
      <c r="S1228" s="361" t="inlineStr">
        <is>
          <t>TELEFONE</t>
        </is>
      </c>
      <c r="T1228" s="233" t="inlineStr">
        <is>
          <t>3499268-8498</t>
        </is>
      </c>
      <c r="U1228" s="244" t="inlineStr">
        <is>
          <t>Maryslainevelasque1@gmail.com</t>
        </is>
      </c>
      <c r="V1228" s="427" t="n">
        <v>34992688498</v>
      </c>
      <c r="W1228" s="246" t="n">
        <v>36999</v>
      </c>
      <c r="X1228" s="412" t="n"/>
      <c r="Y1228" s="857" t="n">
        <v>1789.89</v>
      </c>
      <c r="Z1228" s="611" t="n"/>
    </row>
    <row r="1229" hidden="1" ht="15" customHeight="1" s="490">
      <c r="A1229" s="728" t="n">
        <v>2230</v>
      </c>
      <c r="B1229" s="11" t="inlineStr">
        <is>
          <t>Inativo</t>
        </is>
      </c>
      <c r="C1229" s="219" t="inlineStr">
        <is>
          <t>PAOLA AMORIM FERNANDES</t>
        </is>
      </c>
      <c r="D1229" s="231" t="inlineStr">
        <is>
          <t>070.943.801-00</t>
        </is>
      </c>
      <c r="E1229" s="147" t="n">
        <v>34</v>
      </c>
      <c r="F1229" s="389">
        <f>IFERROR(VLOOKUP(QUADRO[[#This Row],[L.ATUAL]],REFERENCIA!A:J,8,FALSE),"")</f>
        <v/>
      </c>
      <c r="G1229" s="147" t="inlineStr">
        <is>
          <t>VENDEDOR</t>
        </is>
      </c>
      <c r="H1229" s="147" t="inlineStr">
        <is>
          <t>VENDEDOR</t>
        </is>
      </c>
      <c r="I1229" s="83" t="n">
        <v>45623</v>
      </c>
      <c r="J1229" s="83">
        <f>IFERROR(QUADRO[[#This Row],[ADMISSAO]]+29,"")</f>
        <v/>
      </c>
      <c r="K1229" s="83">
        <f>IFERROR(QUADRO[[#This Row],[EXP.30]]+60,"")</f>
        <v/>
      </c>
      <c r="L1229" s="89" t="inlineStr">
        <is>
          <t>DESISTÊNCIA</t>
        </is>
      </c>
      <c r="M1229" s="829">
        <f>IFERROR(VLOOKUP(QUADRO[[#This Row],[F. REGISTRO]]&amp;QUADRO[[#This Row],[L.ATUAL]],REFERENCIA!D:E,2,FALSE),IF(QUADRO[[#This Row],[F. REGISTRO]]="Gerente",2500,""))</f>
        <v/>
      </c>
      <c r="N1229" s="83" t="inlineStr">
        <is>
          <t>SANTANDER</t>
        </is>
      </c>
      <c r="O1229" s="147" t="n">
        <v>3466</v>
      </c>
      <c r="P1229" s="232" t="inlineStr">
        <is>
          <t>02007548</t>
        </is>
      </c>
      <c r="Q1229" s="147" t="n">
        <v>3</v>
      </c>
      <c r="R1229" s="147" t="inlineStr">
        <is>
          <t>CORRENTE</t>
        </is>
      </c>
      <c r="S1229" s="147" t="n"/>
      <c r="T1229" s="233" t="n"/>
      <c r="U1229" s="151" t="n"/>
      <c r="V1229" s="279" t="n"/>
      <c r="W1229" s="64" t="n"/>
      <c r="X1229" s="64" t="n"/>
      <c r="Y1229" s="295" t="n"/>
      <c r="Z1229" s="611" t="n"/>
    </row>
    <row r="1230" hidden="1" ht="15" customHeight="1" s="490">
      <c r="A1230" s="728" t="n">
        <v>2231</v>
      </c>
      <c r="B1230" s="238" t="inlineStr">
        <is>
          <t>Inativo</t>
        </is>
      </c>
      <c r="C1230" s="175" t="inlineStr">
        <is>
          <t>PRISCILA REDOVAL DA SILVA</t>
        </is>
      </c>
      <c r="D1230" s="239" t="inlineStr">
        <is>
          <t>545.468.118-02</t>
        </is>
      </c>
      <c r="E1230" s="361" t="n">
        <v>11</v>
      </c>
      <c r="F1230" s="389">
        <f>IFERROR(VLOOKUP(QUADRO[[#This Row],[L.ATUAL]],REFERENCIA!A:J,8,FALSE),"")</f>
        <v/>
      </c>
      <c r="G1230" s="147" t="inlineStr">
        <is>
          <t>VENDEDOR</t>
        </is>
      </c>
      <c r="H1230" s="147" t="inlineStr">
        <is>
          <t>VENDEDOR</t>
        </is>
      </c>
      <c r="I1230" s="240" t="n">
        <v>45621</v>
      </c>
      <c r="J1230" s="83">
        <f>IFERROR(QUADRO[[#This Row],[ADMISSAO]]+29,"")</f>
        <v/>
      </c>
      <c r="K1230" s="83">
        <f>IFERROR(QUADRO[[#This Row],[EXP.30]]+60,"")</f>
        <v/>
      </c>
      <c r="L1230" s="89" t="inlineStr">
        <is>
          <t>EXTRAFOLHA</t>
        </is>
      </c>
      <c r="M1230" s="829">
        <f>IFERROR(VLOOKUP(QUADRO[[#This Row],[F. REGISTRO]]&amp;QUADRO[[#This Row],[L.ATUAL]],REFERENCIA!D:E,2,FALSE),IF(QUADRO[[#This Row],[F. REGISTRO]]="Gerente",2500,""))</f>
        <v/>
      </c>
      <c r="N1230" s="240" t="inlineStr">
        <is>
          <t>SANTANDER</t>
        </is>
      </c>
      <c r="O1230" s="361" t="n">
        <v>1358</v>
      </c>
      <c r="P1230" s="242" t="inlineStr">
        <is>
          <t>01020234</t>
        </is>
      </c>
      <c r="Q1230" s="361" t="n">
        <v>3</v>
      </c>
      <c r="R1230" s="361" t="inlineStr">
        <is>
          <t>CORRENTE</t>
        </is>
      </c>
      <c r="S1230" s="361" t="inlineStr">
        <is>
          <t>CPF</t>
        </is>
      </c>
      <c r="T1230" s="233" t="inlineStr">
        <is>
          <t>545.468.118-02</t>
        </is>
      </c>
      <c r="U1230" s="244" t="inlineStr">
        <is>
          <t>priredoval@gmail.com</t>
        </is>
      </c>
      <c r="V1230" s="427" t="n">
        <v>18996356976</v>
      </c>
      <c r="W1230" s="246" t="n">
        <v>38025</v>
      </c>
      <c r="X1230" s="412" t="n"/>
      <c r="Y1230" s="857" t="n">
        <v>1928</v>
      </c>
      <c r="Z1230" s="611" t="n"/>
    </row>
    <row r="1231" hidden="1" ht="15" customHeight="1" s="490">
      <c r="A1231" s="728" t="n">
        <v>2232</v>
      </c>
      <c r="B1231" s="402" t="inlineStr">
        <is>
          <t>Inativo</t>
        </is>
      </c>
      <c r="C1231" s="390" t="inlineStr">
        <is>
          <t>VICTOR ADRIANO MOREIRA FERRAZ</t>
        </is>
      </c>
      <c r="D1231" s="391" t="n">
        <v>16751722699</v>
      </c>
      <c r="E1231" s="403" t="n">
        <v>26</v>
      </c>
      <c r="F1231" s="389">
        <f>IFERROR(VLOOKUP(QUADRO[[#This Row],[L.ATUAL]],REFERENCIA!A:J,8,FALSE),"")</f>
        <v/>
      </c>
      <c r="G1231" s="147" t="inlineStr">
        <is>
          <t>VENDEDOR</t>
        </is>
      </c>
      <c r="H1231" s="147" t="inlineStr">
        <is>
          <t>VENDEDOR</t>
        </is>
      </c>
      <c r="I1231" s="393" t="n">
        <v>45621</v>
      </c>
      <c r="J1231" s="83">
        <f>IFERROR(QUADRO[[#This Row],[ADMISSAO]]+29,"")</f>
        <v/>
      </c>
      <c r="K1231" s="83">
        <f>IFERROR(QUADRO[[#This Row],[EXP.30]]+60,"")</f>
        <v/>
      </c>
      <c r="L1231" s="394" t="inlineStr">
        <is>
          <t>DESISTÊNCIA</t>
        </is>
      </c>
      <c r="M1231" s="829">
        <f>IFERROR(VLOOKUP(QUADRO[[#This Row],[F. REGISTRO]]&amp;QUADRO[[#This Row],[L.ATUAL]],REFERENCIA!D:E,2,FALSE),IF(QUADRO[[#This Row],[F. REGISTRO]]="Gerente",2500,""))</f>
        <v/>
      </c>
      <c r="N1231" s="393" t="inlineStr">
        <is>
          <t>SANTANDER</t>
        </is>
      </c>
      <c r="O1231" s="403" t="n"/>
      <c r="P1231" s="403" t="n"/>
      <c r="Q1231" s="403" t="n"/>
      <c r="R1231" s="403" t="inlineStr">
        <is>
          <t>CORRENTE</t>
        </is>
      </c>
      <c r="S1231" s="403" t="inlineStr">
        <is>
          <t>EMAIL</t>
        </is>
      </c>
      <c r="T1231" s="437" t="inlineStr">
        <is>
          <t>bgvictorboog@gmail.com</t>
        </is>
      </c>
      <c r="U1231" s="398" t="inlineStr">
        <is>
          <t>bgvictorboog@gmail.com</t>
        </is>
      </c>
      <c r="V1231" s="438" t="n">
        <v>31995067544</v>
      </c>
      <c r="W1231" s="400" t="n">
        <v>37361</v>
      </c>
      <c r="X1231" s="672" t="n"/>
      <c r="Y1231" s="401" t="n"/>
      <c r="Z1231" s="611" t="n"/>
    </row>
    <row r="1232" hidden="1" ht="15" customHeight="1" s="490">
      <c r="A1232" s="728" t="n">
        <v>2233</v>
      </c>
      <c r="B1232" s="238" t="inlineStr">
        <is>
          <t>Inativo</t>
        </is>
      </c>
      <c r="C1232" s="428" t="inlineStr">
        <is>
          <t>IGOR JUAN DA SILVA MEDEIROS</t>
        </is>
      </c>
      <c r="D1232" s="429" t="inlineStr">
        <is>
          <t>537.112.508-66</t>
        </is>
      </c>
      <c r="E1232" s="431" t="n">
        <v>11</v>
      </c>
      <c r="F1232" s="389">
        <f>IFERROR(VLOOKUP(QUADRO[[#This Row],[L.ATUAL]],REFERENCIA!A:J,8,FALSE),"")</f>
        <v/>
      </c>
      <c r="G1232" s="431" t="inlineStr">
        <is>
          <t>ESTOQUISTA</t>
        </is>
      </c>
      <c r="H1232" s="431" t="inlineStr">
        <is>
          <t>ESTOQUISTA</t>
        </is>
      </c>
      <c r="I1232" s="443" t="n">
        <v>45621</v>
      </c>
      <c r="J1232" s="443">
        <f>IFERROR(QUADRO[[#This Row],[ADMISSAO]]+29,"")</f>
        <v/>
      </c>
      <c r="K1232" s="443">
        <f>IFERROR(QUADRO[[#This Row],[EXP.30]]+60,"")</f>
        <v/>
      </c>
      <c r="L1232" s="316" t="inlineStr">
        <is>
          <t>EXTRAFOLHA</t>
        </is>
      </c>
      <c r="M1232" s="862">
        <f>IFERROR(VLOOKUP(QUADRO[[#This Row],[F. REGISTRO]]&amp;QUADRO[[#This Row],[L.ATUAL]],REFERENCIA!D:E,2,FALSE),IF(QUADRO[[#This Row],[F. REGISTRO]]="Gerente",2500,""))</f>
        <v/>
      </c>
      <c r="N1232" s="443" t="inlineStr">
        <is>
          <t>SANTANDER</t>
        </is>
      </c>
      <c r="O1232" s="431" t="n"/>
      <c r="P1232" s="431" t="n"/>
      <c r="Q1232" s="431" t="n"/>
      <c r="R1232" s="431" t="inlineStr">
        <is>
          <t>CORRENTE</t>
        </is>
      </c>
      <c r="S1232" s="431" t="inlineStr">
        <is>
          <t>CPF</t>
        </is>
      </c>
      <c r="T1232" s="420" t="inlineStr">
        <is>
          <t>537.112.508-66</t>
        </is>
      </c>
      <c r="U1232" s="433" t="inlineStr">
        <is>
          <t>igor.juan108@gmail.com</t>
        </is>
      </c>
      <c r="V1232" s="434" t="n">
        <v>18996764137</v>
      </c>
      <c r="W1232" s="435" t="n">
        <v>39718</v>
      </c>
      <c r="X1232" s="412" t="n"/>
      <c r="Y1232" s="863" t="n">
        <v>1928</v>
      </c>
      <c r="Z1232" s="611" t="n"/>
    </row>
    <row r="1233" customFormat="1" s="556">
      <c r="A1233" s="116" t="n">
        <v>2216</v>
      </c>
      <c r="B1233" s="481" t="inlineStr">
        <is>
          <t>Ativo</t>
        </is>
      </c>
      <c r="C1233" s="361" t="inlineStr">
        <is>
          <t>NATANAEL FERREIRA DE CARVALHO</t>
        </is>
      </c>
      <c r="D1233" s="239" t="n">
        <v>48858055896</v>
      </c>
      <c r="E1233" s="361" t="n">
        <v>7</v>
      </c>
      <c r="F1233" s="389">
        <f>IFERROR(VLOOKUP(QUADRO[[#This Row],[L.ATUAL]],REFERENCIA!A:J,8,FALSE),"")</f>
        <v/>
      </c>
      <c r="G1233" s="361" t="inlineStr">
        <is>
          <t>VENDEDOR</t>
        </is>
      </c>
      <c r="H1233" s="361" t="inlineStr">
        <is>
          <t>VENDEDOR</t>
        </is>
      </c>
      <c r="I1233" s="240" t="n">
        <v>45621</v>
      </c>
      <c r="J1233" s="240">
        <f>IFERROR(QUADRO[[#This Row],[ADMISSAO]]+29,"")</f>
        <v/>
      </c>
      <c r="K1233" s="240">
        <f>IFERROR(QUADRO[[#This Row],[EXP.30]]+60,"")</f>
        <v/>
      </c>
      <c r="L1233" s="89" t="inlineStr">
        <is>
          <t>OK</t>
        </is>
      </c>
      <c r="M1233" s="840">
        <f>IFERROR(VLOOKUP(QUADRO[[#This Row],[F. REGISTRO]]&amp;QUADRO[[#This Row],[L.ATUAL]],REFERENCIA!D:E,2,FALSE),IF(QUADRO[[#This Row],[F. REGISTRO]]="Gerente",2500,""))</f>
        <v/>
      </c>
      <c r="N1233" s="83" t="inlineStr">
        <is>
          <t>SANTANDER</t>
        </is>
      </c>
      <c r="O1233" s="242" t="inlineStr">
        <is>
          <t>0825</t>
        </is>
      </c>
      <c r="P1233" s="242" t="inlineStr">
        <is>
          <t>01021274</t>
        </is>
      </c>
      <c r="Q1233" s="361" t="n">
        <v>0</v>
      </c>
      <c r="R1233" s="361" t="inlineStr">
        <is>
          <t>CORRENTE</t>
        </is>
      </c>
      <c r="S1233" s="361" t="inlineStr">
        <is>
          <t>CPF</t>
        </is>
      </c>
      <c r="T1233" s="233" t="n">
        <v>48858955896</v>
      </c>
      <c r="U1233" s="507" t="inlineStr">
        <is>
          <t xml:space="preserve"> natanaElcarvalhojob@gmail.com </t>
        </is>
      </c>
      <c r="V1233" s="427" t="n">
        <v>17988319905</v>
      </c>
      <c r="W1233" s="246" t="n">
        <v>37595</v>
      </c>
      <c r="X1233" s="412" t="inlineStr">
        <is>
          <t>SIM</t>
        </is>
      </c>
      <c r="Y1233" s="247" t="n"/>
      <c r="Z1233" s="246" t="n"/>
    </row>
    <row r="1234" hidden="1" ht="15" customHeight="1" s="490">
      <c r="A1234" s="728" t="n">
        <v>2235</v>
      </c>
      <c r="B1234" s="238" t="inlineStr">
        <is>
          <t>Inativo</t>
        </is>
      </c>
      <c r="C1234" s="175" t="inlineStr">
        <is>
          <t>GIOVANA SPESSOTO DA CRUZ</t>
        </is>
      </c>
      <c r="D1234" s="239" t="inlineStr">
        <is>
          <t>703.710.621-60</t>
        </is>
      </c>
      <c r="E1234" s="361" t="n">
        <v>34</v>
      </c>
      <c r="F1234" s="389">
        <f>IFERROR(VLOOKUP(QUADRO[[#This Row],[L.ATUAL]],REFERENCIA!A:J,8,FALSE),"")</f>
        <v/>
      </c>
      <c r="G1234" s="147" t="inlineStr">
        <is>
          <t>VENDEDOR</t>
        </is>
      </c>
      <c r="H1234" s="147" t="inlineStr">
        <is>
          <t>VENDEDOR</t>
        </is>
      </c>
      <c r="I1234" s="240" t="n">
        <v>45627</v>
      </c>
      <c r="J1234" s="83">
        <f>IFERROR(QUADRO[[#This Row],[ADMISSAO]]+29,"")</f>
        <v/>
      </c>
      <c r="K1234" s="83">
        <f>IFERROR(QUADRO[[#This Row],[EXP.30]]+60,"")</f>
        <v/>
      </c>
      <c r="L1234" s="89" t="inlineStr">
        <is>
          <t>OK</t>
        </is>
      </c>
      <c r="M1234" s="829">
        <f>IFERROR(VLOOKUP(QUADRO[[#This Row],[F. REGISTRO]]&amp;QUADRO[[#This Row],[L.ATUAL]],REFERENCIA!D:E,2,FALSE),IF(QUADRO[[#This Row],[F. REGISTRO]]="Gerente",2500,""))</f>
        <v/>
      </c>
      <c r="N1234" s="83" t="inlineStr">
        <is>
          <t>SANTANDER</t>
        </is>
      </c>
      <c r="O1234" s="361" t="n">
        <v>2975</v>
      </c>
      <c r="P1234" s="242" t="inlineStr">
        <is>
          <t>02074296</t>
        </is>
      </c>
      <c r="Q1234" s="361" t="n">
        <v>5</v>
      </c>
      <c r="R1234" s="361" t="inlineStr">
        <is>
          <t>CORRENTE</t>
        </is>
      </c>
      <c r="S1234" s="361" t="inlineStr">
        <is>
          <t>CPF</t>
        </is>
      </c>
      <c r="T1234" s="233" t="inlineStr">
        <is>
          <t>703.710.621-60</t>
        </is>
      </c>
      <c r="U1234" s="244" t="inlineStr">
        <is>
          <t xml:space="preserve">giovanascruz@hotmail.com </t>
        </is>
      </c>
      <c r="V1234" s="427" t="inlineStr">
        <is>
          <t>(65)98454-0652</t>
        </is>
      </c>
      <c r="W1234" s="246" t="n">
        <v>37413</v>
      </c>
      <c r="X1234" s="412" t="n"/>
      <c r="Y1234" s="247" t="n"/>
      <c r="Z1234" s="611" t="n">
        <v>45656</v>
      </c>
    </row>
    <row r="1235" hidden="1" s="490">
      <c r="A1235" s="116" t="n">
        <v>2226</v>
      </c>
      <c r="B1235" s="481" t="inlineStr">
        <is>
          <t>Inativo</t>
        </is>
      </c>
      <c r="C1235" s="361" t="inlineStr">
        <is>
          <t>GABRIEL HENRIQUE DA SILVA FERNANDES</t>
        </is>
      </c>
      <c r="D1235" s="239" t="n">
        <v>49600682801</v>
      </c>
      <c r="E1235" s="361" t="n">
        <v>16</v>
      </c>
      <c r="F1235" s="389">
        <f>IFERROR(VLOOKUP(QUADRO[[#This Row],[L.ATUAL]],REFERENCIA!A:J,8,FALSE),"")</f>
        <v/>
      </c>
      <c r="G1235" s="361" t="inlineStr">
        <is>
          <t>VENDEDOR</t>
        </is>
      </c>
      <c r="H1235" s="361" t="inlineStr">
        <is>
          <t>VENDEDOR</t>
        </is>
      </c>
      <c r="I1235" s="240" t="n">
        <v>45621</v>
      </c>
      <c r="J1235" s="240">
        <f>IFERROR(QUADRO[[#This Row],[ADMISSAO]]+29,"")</f>
        <v/>
      </c>
      <c r="K1235" s="240">
        <f>IFERROR(QUADRO[[#This Row],[EXP.30]]+60,"")</f>
        <v/>
      </c>
      <c r="L1235" s="89" t="inlineStr">
        <is>
          <t>OK</t>
        </is>
      </c>
      <c r="M1235" s="840">
        <f>IFERROR(VLOOKUP(QUADRO[[#This Row],[F. REGISTRO]]&amp;QUADRO[[#This Row],[L.ATUAL]],REFERENCIA!D:E,2,FALSE),IF(QUADRO[[#This Row],[F. REGISTRO]]="Gerente",2500,""))</f>
        <v/>
      </c>
      <c r="N1235" s="83" t="inlineStr">
        <is>
          <t>SANTANDER</t>
        </is>
      </c>
      <c r="O1235" s="361" t="n">
        <v>2960</v>
      </c>
      <c r="P1235" s="242" t="inlineStr">
        <is>
          <t>03024338</t>
        </is>
      </c>
      <c r="Q1235" s="361" t="n">
        <v>8</v>
      </c>
      <c r="R1235" s="361" t="inlineStr">
        <is>
          <t>CORRENTE</t>
        </is>
      </c>
      <c r="S1235" s="361" t="inlineStr">
        <is>
          <t>CPF</t>
        </is>
      </c>
      <c r="T1235" s="233" t="n">
        <v>49600682801</v>
      </c>
      <c r="U1235" s="507" t="inlineStr">
        <is>
          <t>gabrielhsfernandes@gmail.com</t>
        </is>
      </c>
      <c r="V1235" s="427" t="n">
        <v>17991794726</v>
      </c>
      <c r="W1235" s="246" t="n">
        <v>38673</v>
      </c>
      <c r="X1235" s="412" t="inlineStr">
        <is>
          <t>SIM</t>
        </is>
      </c>
      <c r="Y1235" s="247" t="n"/>
      <c r="Z1235" s="246" t="n"/>
    </row>
    <row r="1236">
      <c r="A1236" s="116" t="n">
        <v>2234</v>
      </c>
      <c r="B1236" s="481" t="inlineStr">
        <is>
          <t>Ativo</t>
        </is>
      </c>
      <c r="C1236" s="361" t="inlineStr">
        <is>
          <t>VITOR AUGUSTO PANCA</t>
        </is>
      </c>
      <c r="D1236" s="239" t="inlineStr">
        <is>
          <t>336.314.608-64</t>
        </is>
      </c>
      <c r="E1236" s="361" t="n">
        <v>41</v>
      </c>
      <c r="F1236" s="389">
        <f>IFERROR(VLOOKUP(QUADRO[[#This Row],[L.ATUAL]],REFERENCIA!A:J,8,FALSE),"")</f>
        <v/>
      </c>
      <c r="G1236" s="361" t="inlineStr">
        <is>
          <t>VENDEDOR</t>
        </is>
      </c>
      <c r="H1236" s="361" t="inlineStr">
        <is>
          <t>VENDEDOR</t>
        </is>
      </c>
      <c r="I1236" s="240" t="n">
        <v>45621</v>
      </c>
      <c r="J1236" s="240">
        <f>IFERROR(QUADRO[[#This Row],[ADMISSAO]]+29,"")</f>
        <v/>
      </c>
      <c r="K1236" s="240">
        <f>IFERROR(QUADRO[[#This Row],[EXP.30]]+60,"")</f>
        <v/>
      </c>
      <c r="L1236" s="89" t="inlineStr">
        <is>
          <t>OK</t>
        </is>
      </c>
      <c r="M1236" s="840">
        <f>IFERROR(VLOOKUP(QUADRO[[#This Row],[F. REGISTRO]]&amp;QUADRO[[#This Row],[L.ATUAL]],REFERENCIA!D:E,2,FALSE),IF(QUADRO[[#This Row],[F. REGISTRO]]="Gerente",2500,""))</f>
        <v/>
      </c>
      <c r="N1236" s="83" t="inlineStr">
        <is>
          <t>SANTANDER</t>
        </is>
      </c>
      <c r="O1236" s="242" t="inlineStr">
        <is>
          <t>0014</t>
        </is>
      </c>
      <c r="P1236" s="242" t="inlineStr">
        <is>
          <t>01032377</t>
        </is>
      </c>
      <c r="Q1236" s="361" t="n">
        <v>8</v>
      </c>
      <c r="R1236" s="361" t="inlineStr">
        <is>
          <t>CORRENTE</t>
        </is>
      </c>
      <c r="S1236" s="361" t="inlineStr">
        <is>
          <t>E-MAIL</t>
        </is>
      </c>
      <c r="T1236" s="512" t="inlineStr">
        <is>
          <t>VITOR.PANCA@GMAIL.COM</t>
        </is>
      </c>
      <c r="U1236" s="507" t="inlineStr">
        <is>
          <t>vitor.panca@gmail.com</t>
        </is>
      </c>
      <c r="V1236" s="427" t="n">
        <v>17991991866</v>
      </c>
      <c r="W1236" s="246" t="n">
        <v>34944</v>
      </c>
      <c r="X1236" s="64" t="inlineStr">
        <is>
          <t>NAO</t>
        </is>
      </c>
      <c r="Y1236" s="247" t="n"/>
      <c r="Z1236" s="246" t="n"/>
    </row>
    <row r="1237" hidden="1" ht="15" customHeight="1" s="490">
      <c r="A1237" s="728" t="n">
        <v>2238</v>
      </c>
      <c r="B1237" s="11" t="inlineStr">
        <is>
          <t>Inativo</t>
        </is>
      </c>
      <c r="C1237" s="728" t="inlineStr">
        <is>
          <t>LARA STEFANIE GALDINO</t>
        </is>
      </c>
      <c r="D1237" s="116" t="inlineStr">
        <is>
          <t>488.386.308-52</t>
        </is>
      </c>
      <c r="E1237" s="116" t="n">
        <v>2</v>
      </c>
      <c r="F1237" s="389">
        <f>IFERROR(VLOOKUP(QUADRO[[#This Row],[L.ATUAL]],REFERENCIA!A:J,8,FALSE),"")</f>
        <v/>
      </c>
      <c r="G1237" s="116" t="inlineStr">
        <is>
          <t>Vendedor</t>
        </is>
      </c>
      <c r="H1237" s="116" t="inlineStr">
        <is>
          <t>Vendedor</t>
        </is>
      </c>
      <c r="I1237" s="54" t="n">
        <v>45527</v>
      </c>
      <c r="J1237" s="54">
        <f>IFERROR(QUADRO[[#This Row],[ADMISSAO]]+29,"")</f>
        <v/>
      </c>
      <c r="K1237" s="54">
        <f>IFERROR(QUADRO[[#This Row],[EXP.30]]+60,"")</f>
        <v/>
      </c>
      <c r="L1237" s="77" t="inlineStr">
        <is>
          <t>OK</t>
        </is>
      </c>
      <c r="M1237" s="835">
        <f>IFERROR(VLOOKUP(QUADRO[[#This Row],[F. REGISTRO]]&amp;QUADRO[[#This Row],[L.ATUAL]],REFERENCIA!D:E,2,FALSE),IF(QUADRO[[#This Row],[F. REGISTRO]]="Gerente",2500,""))</f>
        <v/>
      </c>
      <c r="N1237" s="83" t="inlineStr">
        <is>
          <t>SANTANDER</t>
        </is>
      </c>
      <c r="O1237" s="220" t="inlineStr">
        <is>
          <t>0784</t>
        </is>
      </c>
      <c r="P1237" s="182" t="inlineStr">
        <is>
          <t>01018846</t>
        </is>
      </c>
      <c r="Q1237" s="116" t="n">
        <v>7</v>
      </c>
      <c r="R1237" s="147" t="inlineStr">
        <is>
          <t>Corrente</t>
        </is>
      </c>
      <c r="S1237" s="389" t="inlineStr">
        <is>
          <t>CPF</t>
        </is>
      </c>
      <c r="T1237" s="723" t="n">
        <v>48838630852</v>
      </c>
      <c r="U1237" s="291" t="inlineStr">
        <is>
          <t>laragaldino017@gmail.com</t>
        </is>
      </c>
      <c r="V1237" s="445" t="inlineStr">
        <is>
          <t>15 991285933</t>
        </is>
      </c>
      <c r="W1237" s="668" t="n">
        <v>38393</v>
      </c>
      <c r="X1237" s="668" t="n"/>
      <c r="Y1237" s="26" t="n"/>
      <c r="Z1237" s="611" t="n">
        <v>45663</v>
      </c>
    </row>
    <row r="1238" hidden="1" customFormat="1" s="556">
      <c r="A1238" s="681" t="n">
        <v>2345</v>
      </c>
      <c r="B1238" s="554" t="inlineStr">
        <is>
          <t>Inativo</t>
        </is>
      </c>
      <c r="C1238" s="723" t="inlineStr">
        <is>
          <t>BEATRIZ FERREIRA PEREIRA</t>
        </is>
      </c>
      <c r="D1238" s="555" t="inlineStr">
        <is>
          <t>031.867.181-63</t>
        </is>
      </c>
      <c r="E1238" s="723" t="n">
        <v>23</v>
      </c>
      <c r="F1238" s="389">
        <f>IFERROR(VLOOKUP(QUADRO[[#This Row],[L.ATUAL]],REFERENCIA!A:J,8,FALSE),"")</f>
        <v/>
      </c>
      <c r="G1238" s="723" t="inlineStr">
        <is>
          <t>CAIXA</t>
        </is>
      </c>
      <c r="H1238" s="723" t="inlineStr">
        <is>
          <t>CAIXA</t>
        </is>
      </c>
      <c r="I1238" s="552" t="n">
        <v>45717</v>
      </c>
      <c r="J1238" s="552">
        <f>IFERROR(QUADRO[[#This Row],[ADMISSAO]]+29,"")</f>
        <v/>
      </c>
      <c r="K1238" s="552">
        <f>IFERROR(QUADRO[[#This Row],[EXP.30]]+60,"")</f>
        <v/>
      </c>
      <c r="L1238" s="723" t="inlineStr">
        <is>
          <t>OK</t>
        </is>
      </c>
      <c r="M1238" s="825">
        <f>IFERROR(VLOOKUP(QUADRO[[#This Row],[F. REGISTRO]]&amp;QUADRO[[#This Row],[L.ATUAL]],REFERENCIA!D:E,2,FALSE),IF(QUADRO[[#This Row],[F. REGISTRO]]="Gerente",2500,""))</f>
        <v/>
      </c>
      <c r="N1238" s="683" t="inlineStr">
        <is>
          <t>SANTANDER</t>
        </is>
      </c>
      <c r="O1238" s="683" t="n">
        <v>1687</v>
      </c>
      <c r="P1238" s="686" t="inlineStr">
        <is>
          <t>01025849</t>
        </is>
      </c>
      <c r="Q1238" s="683" t="n">
        <v>3</v>
      </c>
      <c r="R1238" s="723" t="inlineStr">
        <is>
          <t>CORRENTE</t>
        </is>
      </c>
      <c r="S1238" s="723" t="inlineStr">
        <is>
          <t>TELEFONE</t>
        </is>
      </c>
      <c r="T1238" s="723" t="inlineStr">
        <is>
          <t>6799991-4755</t>
        </is>
      </c>
      <c r="U1238" s="106" t="inlineStr">
        <is>
          <t>bEatrizfp2004@gmail.com</t>
        </is>
      </c>
      <c r="V1238" s="689" t="n">
        <v>67999914755</v>
      </c>
      <c r="W1238" s="691" t="n">
        <v>38168</v>
      </c>
      <c r="X1238" s="413" t="inlineStr">
        <is>
          <t>SIM</t>
        </is>
      </c>
      <c r="Y1238" s="692" t="n"/>
      <c r="Z1238" s="692" t="n"/>
    </row>
    <row r="1239" hidden="1" ht="15" customHeight="1" s="490">
      <c r="A1239" s="728" t="n">
        <v>2240</v>
      </c>
      <c r="B1239" s="238" t="inlineStr">
        <is>
          <t>Inativo</t>
        </is>
      </c>
      <c r="C1239" s="175" t="inlineStr">
        <is>
          <t>LUAN BIANQUI</t>
        </is>
      </c>
      <c r="D1239" s="239" t="n">
        <v>40349453896</v>
      </c>
      <c r="E1239" s="361" t="n">
        <v>29</v>
      </c>
      <c r="F1239" s="389">
        <f>IFERROR(VLOOKUP(QUADRO[[#This Row],[L.ATUAL]],REFERENCIA!A:J,8,FALSE),"")</f>
        <v/>
      </c>
      <c r="G1239" s="361" t="inlineStr">
        <is>
          <t>VENDEDOR</t>
        </is>
      </c>
      <c r="H1239" s="361" t="inlineStr">
        <is>
          <t>VENDEDOR</t>
        </is>
      </c>
      <c r="I1239" s="240" t="n">
        <v>45627</v>
      </c>
      <c r="J1239" s="240">
        <f>IFERROR(QUADRO[[#This Row],[ADMISSAO]]+29,"")</f>
        <v/>
      </c>
      <c r="K1239" s="240">
        <f>IFERROR(QUADRO[[#This Row],[EXP.30]]+60,"")</f>
        <v/>
      </c>
      <c r="L1239" s="89" t="inlineStr">
        <is>
          <t>OK</t>
        </is>
      </c>
      <c r="M1239" s="846">
        <f>IFERROR(VLOOKUP(QUADRO[[#This Row],[F. REGISTRO]]&amp;QUADRO[[#This Row],[L.ATUAL]],REFERENCIA!D:E,2,FALSE),IF(QUADRO[[#This Row],[F. REGISTRO]]="Gerente",2500,""))</f>
        <v/>
      </c>
      <c r="N1239" s="83" t="inlineStr">
        <is>
          <t>SANTANDER</t>
        </is>
      </c>
      <c r="O1239" s="242" t="inlineStr">
        <is>
          <t>0419</t>
        </is>
      </c>
      <c r="P1239" s="242" t="inlineStr">
        <is>
          <t>01008599</t>
        </is>
      </c>
      <c r="Q1239" s="361" t="n">
        <v>0</v>
      </c>
      <c r="R1239" s="361" t="inlineStr">
        <is>
          <t>CORRENTE</t>
        </is>
      </c>
      <c r="S1239" s="361" t="inlineStr">
        <is>
          <t>TELEFONE</t>
        </is>
      </c>
      <c r="T1239" s="233" t="n">
        <v>11933442423</v>
      </c>
      <c r="U1239" s="244" t="inlineStr">
        <is>
          <t>bianquiluan61@gmail.com</t>
        </is>
      </c>
      <c r="V1239" s="427" t="n">
        <v>18996069893</v>
      </c>
      <c r="W1239" s="246" t="n">
        <v>33818</v>
      </c>
      <c r="X1239" s="412" t="n"/>
      <c r="Y1239" s="247" t="n"/>
      <c r="Z1239" s="611" t="n">
        <v>45656</v>
      </c>
    </row>
    <row r="1240" hidden="1" ht="15" customHeight="1" s="490">
      <c r="A1240" s="728" t="n">
        <v>2241</v>
      </c>
      <c r="B1240" s="238" t="inlineStr">
        <is>
          <t>Inativo</t>
        </is>
      </c>
      <c r="C1240" s="175" t="inlineStr">
        <is>
          <t>NICOLE DE OLIVEIRA CANDIDO</t>
        </is>
      </c>
      <c r="D1240" s="239" t="inlineStr">
        <is>
          <t>03628557062</t>
        </is>
      </c>
      <c r="E1240" s="361" t="n">
        <v>36</v>
      </c>
      <c r="F1240" s="389">
        <f>IFERROR(VLOOKUP(QUADRO[[#This Row],[L.ATUAL]],REFERENCIA!A:J,8,FALSE),"")</f>
        <v/>
      </c>
      <c r="G1240" s="361" t="inlineStr">
        <is>
          <t>CAIXA</t>
        </is>
      </c>
      <c r="H1240" s="361" t="inlineStr">
        <is>
          <t>CAIXA</t>
        </is>
      </c>
      <c r="I1240" s="240" t="n">
        <v>45627</v>
      </c>
      <c r="J1240" s="240">
        <f>IFERROR(QUADRO[[#This Row],[ADMISSAO]]+29,"")</f>
        <v/>
      </c>
      <c r="K1240" s="240">
        <f>IFERROR(QUADRO[[#This Row],[EXP.30]]+60,"")</f>
        <v/>
      </c>
      <c r="L1240" s="89" t="inlineStr">
        <is>
          <t>OK</t>
        </is>
      </c>
      <c r="M1240" s="846">
        <f>IFERROR(VLOOKUP(QUADRO[[#This Row],[F. REGISTRO]]&amp;QUADRO[[#This Row],[L.ATUAL]],REFERENCIA!D:E,2,FALSE),IF(QUADRO[[#This Row],[F. REGISTRO]]="Gerente",2500,""))</f>
        <v/>
      </c>
      <c r="N1240" s="83" t="inlineStr">
        <is>
          <t>SANTANDER</t>
        </is>
      </c>
      <c r="O1240" s="361" t="n">
        <v>1253</v>
      </c>
      <c r="P1240" s="242" t="inlineStr">
        <is>
          <t>01044321</t>
        </is>
      </c>
      <c r="Q1240" s="361" t="n">
        <v>2</v>
      </c>
      <c r="R1240" s="361" t="inlineStr">
        <is>
          <t>CORRENTE</t>
        </is>
      </c>
      <c r="S1240" s="361" t="inlineStr">
        <is>
          <t>CPF</t>
        </is>
      </c>
      <c r="T1240" s="233" t="inlineStr">
        <is>
          <t>03628557062</t>
        </is>
      </c>
      <c r="U1240" s="244" t="inlineStr">
        <is>
          <t>nicoleoliveirac@icloud.com</t>
        </is>
      </c>
      <c r="V1240" s="245" t="n">
        <v>519984444667</v>
      </c>
      <c r="W1240" s="246" t="n"/>
      <c r="X1240" s="412" t="n"/>
      <c r="Y1240" s="247" t="n"/>
      <c r="Z1240" s="611" t="n"/>
    </row>
    <row r="1241" hidden="1" ht="15" customHeight="1" s="490">
      <c r="A1241" s="728" t="n">
        <v>2242</v>
      </c>
      <c r="B1241" s="238" t="inlineStr">
        <is>
          <t>Inativo</t>
        </is>
      </c>
      <c r="C1241" s="416" t="inlineStr">
        <is>
          <t>BARBARA GABRIELE LOPES</t>
        </is>
      </c>
      <c r="D1241" s="404" t="n">
        <v>46500885856</v>
      </c>
      <c r="E1241" s="424" t="n">
        <v>37</v>
      </c>
      <c r="F1241" s="389">
        <f>IFERROR(VLOOKUP(QUADRO[[#This Row],[L.ATUAL]],REFERENCIA!A:J,8,FALSE),"")</f>
        <v/>
      </c>
      <c r="G1241" s="424" t="inlineStr">
        <is>
          <t>CAIXA</t>
        </is>
      </c>
      <c r="H1241" s="424" t="inlineStr">
        <is>
          <t>CAIXA</t>
        </is>
      </c>
      <c r="I1241" s="406" t="n">
        <v>45609</v>
      </c>
      <c r="J1241" s="406">
        <f>IFERROR(QUADRO[[#This Row],[ADMISSAO]]+29,"")</f>
        <v/>
      </c>
      <c r="K1241" s="406">
        <f>IFERROR(QUADRO[[#This Row],[EXP.30]]+60,"")</f>
        <v/>
      </c>
      <c r="L1241" s="343" t="inlineStr">
        <is>
          <t>OK</t>
        </is>
      </c>
      <c r="M1241" s="858">
        <f>IFERROR(VLOOKUP(QUADRO[[#This Row],[F. REGISTRO]]&amp;QUADRO[[#This Row],[L.ATUAL]],REFERENCIA!D:E,2,FALSE),IF(QUADRO[[#This Row],[F. REGISTRO]]="Gerente",2500,""))</f>
        <v/>
      </c>
      <c r="N1241" s="83" t="inlineStr">
        <is>
          <t>SANTANDER</t>
        </is>
      </c>
      <c r="O1241" s="424" t="n">
        <v>4178</v>
      </c>
      <c r="P1241" s="408" t="inlineStr">
        <is>
          <t>01048456</t>
        </is>
      </c>
      <c r="Q1241" s="424" t="n">
        <v>2</v>
      </c>
      <c r="R1241" s="424" t="inlineStr">
        <is>
          <t>CORRENTE</t>
        </is>
      </c>
      <c r="S1241" s="424" t="inlineStr">
        <is>
          <t>EMAIL</t>
        </is>
      </c>
      <c r="T1241" s="425" t="inlineStr">
        <is>
          <t>barbaragabriele89830@gmail.com</t>
        </is>
      </c>
      <c r="U1241" s="410" t="inlineStr">
        <is>
          <t>barbaragabriele89830@gmail.com</t>
        </is>
      </c>
      <c r="V1241" s="446" t="n">
        <v>11943472449</v>
      </c>
      <c r="W1241" s="412" t="n">
        <v>35658</v>
      </c>
      <c r="X1241" s="412" t="n"/>
      <c r="Y1241" s="413" t="n"/>
      <c r="Z1241" s="611" t="n">
        <v>45668</v>
      </c>
    </row>
    <row r="1242" hidden="1" ht="15" customHeight="1" s="490">
      <c r="A1242" s="728" t="n">
        <v>2243</v>
      </c>
      <c r="B1242" s="11" t="inlineStr">
        <is>
          <t>Inativo</t>
        </is>
      </c>
      <c r="C1242" s="12" t="inlineStr">
        <is>
          <t>CAIO FRANCA DOS SANTOS</t>
        </is>
      </c>
      <c r="D1242" s="82" t="n">
        <v>60080115896</v>
      </c>
      <c r="E1242" s="168" t="inlineStr">
        <is>
          <t>sma</t>
        </is>
      </c>
      <c r="F1242" s="389">
        <f>IFERROR(VLOOKUP(QUADRO[[#This Row],[L.ATUAL]],REFERENCIA!A:J,8,FALSE),"")</f>
        <v/>
      </c>
      <c r="G1242" s="81" t="inlineStr">
        <is>
          <t>Vendedor</t>
        </is>
      </c>
      <c r="H1242" s="81" t="inlineStr">
        <is>
          <t>Vendedor</t>
        </is>
      </c>
      <c r="I1242" s="83" t="n">
        <v>45321</v>
      </c>
      <c r="J1242" s="83">
        <f>IFERROR(QUADRO[[#This Row],[ADMISSAO]]+29,"")</f>
        <v/>
      </c>
      <c r="K1242" s="83">
        <f>IFERROR(QUADRO[[#This Row],[EXP.30]]+60,"")</f>
        <v/>
      </c>
      <c r="L1242" s="77" t="inlineStr">
        <is>
          <t>OK</t>
        </is>
      </c>
      <c r="M1242" s="829">
        <f>IFERROR(VLOOKUP(QUADRO[[#This Row],[F. REGISTRO]]&amp;QUADRO[[#This Row],[L.ATUAL]],REFERENCIA!D:E,2,FALSE),IF(QUADRO[[#This Row],[F. REGISTRO]]="Gerente",2500,""))</f>
        <v/>
      </c>
      <c r="N1242" s="83" t="inlineStr">
        <is>
          <t>SANTANDER</t>
        </is>
      </c>
      <c r="O1242" s="147" t="n">
        <v>2983</v>
      </c>
      <c r="P1242" s="232" t="inlineStr">
        <is>
          <t>03058604</t>
        </is>
      </c>
      <c r="Q1242" s="147" t="n">
        <v>2</v>
      </c>
      <c r="R1242" s="31" t="inlineStr">
        <is>
          <t>Corrente</t>
        </is>
      </c>
      <c r="S1242" s="168" t="n"/>
      <c r="T1242" s="168" t="n">
        <v>23448703850</v>
      </c>
      <c r="U1242" s="84" t="n"/>
      <c r="V1242" s="282" t="n"/>
      <c r="W1242" s="153" t="n">
        <v>38823</v>
      </c>
      <c r="X1242" s="64" t="n"/>
      <c r="Y1242" s="154" t="n"/>
      <c r="Z1242" s="611" t="n"/>
    </row>
    <row r="1243" hidden="1" ht="15" customHeight="1" s="490">
      <c r="A1243" s="728" t="n">
        <v>2244</v>
      </c>
      <c r="B1243" s="238" t="inlineStr">
        <is>
          <t>Inativo</t>
        </is>
      </c>
      <c r="C1243" s="175" t="inlineStr">
        <is>
          <t>MARCOS HERBERT AFFONSO</t>
        </is>
      </c>
      <c r="D1243" s="239" t="n">
        <v>37602266803</v>
      </c>
      <c r="E1243" s="361" t="n">
        <v>2</v>
      </c>
      <c r="F1243" s="389">
        <f>IFERROR(VLOOKUP(QUADRO[[#This Row],[L.ATUAL]],REFERENCIA!A:J,8,FALSE),"")</f>
        <v/>
      </c>
      <c r="G1243" s="361" t="inlineStr">
        <is>
          <t>VENDEDOR</t>
        </is>
      </c>
      <c r="H1243" s="361" t="inlineStr">
        <is>
          <t>VENDEDOR</t>
        </is>
      </c>
      <c r="I1243" s="240" t="n">
        <v>45627</v>
      </c>
      <c r="J1243" s="240">
        <f>IFERROR(QUADRO[[#This Row],[ADMISSAO]]+29,"")</f>
        <v/>
      </c>
      <c r="K1243" s="240">
        <f>IFERROR(QUADRO[[#This Row],[EXP.30]]+60,"")</f>
        <v/>
      </c>
      <c r="L1243" s="89" t="inlineStr">
        <is>
          <t>OK</t>
        </is>
      </c>
      <c r="M1243" s="846">
        <f>IFERROR(VLOOKUP(QUADRO[[#This Row],[F. REGISTRO]]&amp;QUADRO[[#This Row],[L.ATUAL]],REFERENCIA!D:E,2,FALSE),IF(QUADRO[[#This Row],[F. REGISTRO]]="Gerente",2500,""))</f>
        <v/>
      </c>
      <c r="N1243" s="83" t="inlineStr">
        <is>
          <t>SANTANDER</t>
        </is>
      </c>
      <c r="O1243" s="242" t="inlineStr">
        <is>
          <t>0062</t>
        </is>
      </c>
      <c r="P1243" s="242" t="inlineStr">
        <is>
          <t>02019458</t>
        </is>
      </c>
      <c r="Q1243" s="361" t="n">
        <v>9</v>
      </c>
      <c r="R1243" s="361" t="inlineStr">
        <is>
          <t>CORRENTE</t>
        </is>
      </c>
      <c r="S1243" s="361" t="inlineStr">
        <is>
          <t>TELEFONE</t>
        </is>
      </c>
      <c r="T1243" s="233" t="inlineStr">
        <is>
          <t xml:space="preserve">15-991964140 </t>
        </is>
      </c>
      <c r="U1243" s="244" t="inlineStr">
        <is>
          <t>marcosherbert2626@gmail.com</t>
        </is>
      </c>
      <c r="V1243" s="427" t="inlineStr">
        <is>
          <t xml:space="preserve">15-991964140 </t>
        </is>
      </c>
      <c r="W1243" s="246" t="n">
        <v>33280</v>
      </c>
      <c r="X1243" s="412" t="n"/>
      <c r="Y1243" s="247" t="n"/>
      <c r="Z1243" s="611" t="n">
        <v>45656</v>
      </c>
    </row>
    <row r="1244" hidden="1" ht="15" customHeight="1" s="490">
      <c r="A1244" s="728" t="n">
        <v>2245</v>
      </c>
      <c r="B1244" s="11" t="inlineStr">
        <is>
          <t>Inativo</t>
        </is>
      </c>
      <c r="C1244" s="219" t="inlineStr">
        <is>
          <t>JOÃO GABRIEL DOS SANTOS COSTA</t>
        </is>
      </c>
      <c r="D1244" s="231" t="n">
        <v>46368702800</v>
      </c>
      <c r="E1244" s="147" t="n">
        <v>4</v>
      </c>
      <c r="F1244" s="389">
        <f>IFERROR(VLOOKUP(QUADRO[[#This Row],[L.ATUAL]],REFERENCIA!A:J,8,FALSE),"")</f>
        <v/>
      </c>
      <c r="G1244" s="147" t="inlineStr">
        <is>
          <t>VENDEDOR</t>
        </is>
      </c>
      <c r="H1244" s="147" t="inlineStr">
        <is>
          <t>VENDEDOR</t>
        </is>
      </c>
      <c r="I1244" s="83" t="n">
        <v>45627</v>
      </c>
      <c r="J1244" s="83">
        <f>IFERROR(QUADRO[[#This Row],[ADMISSAO]]+29,"")</f>
        <v/>
      </c>
      <c r="K1244" s="83">
        <f>IFERROR(QUADRO[[#This Row],[EXP.30]]+60,"")</f>
        <v/>
      </c>
      <c r="L1244" s="89" t="inlineStr">
        <is>
          <t>ASSINAR</t>
        </is>
      </c>
      <c r="M1244" s="829">
        <f>IFERROR(VLOOKUP(QUADRO[[#This Row],[F. REGISTRO]]&amp;QUADRO[[#This Row],[L.ATUAL]],REFERENCIA!D:E,2,FALSE),IF(QUADRO[[#This Row],[F. REGISTRO]]="Gerente",2500,""))</f>
        <v/>
      </c>
      <c r="N1244" s="83" t="inlineStr">
        <is>
          <t>SANTANDER</t>
        </is>
      </c>
      <c r="O1244" s="147" t="n"/>
      <c r="P1244" s="147" t="n"/>
      <c r="Q1244" s="147" t="n"/>
      <c r="R1244" s="147" t="inlineStr">
        <is>
          <t>CORRENTE</t>
        </is>
      </c>
      <c r="S1244" s="147" t="n"/>
      <c r="T1244" s="233" t="n"/>
      <c r="U1244" s="151" t="n"/>
      <c r="V1244" s="279" t="n"/>
      <c r="W1244" s="64" t="n"/>
      <c r="X1244" s="64" t="n"/>
      <c r="Y1244" s="295" t="n"/>
      <c r="Z1244" s="611" t="n"/>
    </row>
    <row r="1245" hidden="1" ht="15" customHeight="1" s="490">
      <c r="A1245" s="728" t="n">
        <v>2246</v>
      </c>
      <c r="B1245" s="238" t="inlineStr">
        <is>
          <t>Inativo</t>
        </is>
      </c>
      <c r="C1245" s="175" t="inlineStr">
        <is>
          <t>CAUAN GONÇALVES OLIVEIRA</t>
        </is>
      </c>
      <c r="D1245" s="239" t="inlineStr">
        <is>
          <t>480.893.728-98</t>
        </is>
      </c>
      <c r="E1245" s="361" t="n">
        <v>1</v>
      </c>
      <c r="F1245" s="389">
        <f>IFERROR(VLOOKUP(QUADRO[[#This Row],[L.ATUAL]],REFERENCIA!A:J,8,FALSE),"")</f>
        <v/>
      </c>
      <c r="G1245" s="361" t="inlineStr">
        <is>
          <t>VENDEDOR</t>
        </is>
      </c>
      <c r="H1245" s="361" t="inlineStr">
        <is>
          <t>VENDEDOR</t>
        </is>
      </c>
      <c r="I1245" s="240" t="n">
        <v>45627</v>
      </c>
      <c r="J1245" s="240">
        <f>IFERROR(QUADRO[[#This Row],[ADMISSAO]]+29,"")</f>
        <v/>
      </c>
      <c r="K1245" s="240">
        <f>IFERROR(QUADRO[[#This Row],[EXP.30]]+60,"")</f>
        <v/>
      </c>
      <c r="L1245" s="89" t="inlineStr">
        <is>
          <t>OK</t>
        </is>
      </c>
      <c r="M1245" s="846">
        <f>IFERROR(VLOOKUP(QUADRO[[#This Row],[F. REGISTRO]]&amp;QUADRO[[#This Row],[L.ATUAL]],REFERENCIA!D:E,2,FALSE),IF(QUADRO[[#This Row],[F. REGISTRO]]="Gerente",2500,""))</f>
        <v/>
      </c>
      <c r="N1245" s="83" t="inlineStr">
        <is>
          <t>SANTANDER</t>
        </is>
      </c>
      <c r="O1245" s="361" t="n">
        <v>4426</v>
      </c>
      <c r="P1245" s="242" t="inlineStr">
        <is>
          <t>01092464</t>
        </is>
      </c>
      <c r="Q1245" s="361" t="n">
        <v>8</v>
      </c>
      <c r="R1245" s="361" t="inlineStr">
        <is>
          <t>CORRENTE</t>
        </is>
      </c>
      <c r="S1245" s="361" t="inlineStr">
        <is>
          <t>TELEFONE</t>
        </is>
      </c>
      <c r="T1245" s="233" t="inlineStr">
        <is>
          <t>15 996451155</t>
        </is>
      </c>
      <c r="U1245" s="244" t="inlineStr">
        <is>
          <t>cauangoncalvesoliveira@gmail.com</t>
        </is>
      </c>
      <c r="V1245" s="427" t="n">
        <v>15996451155</v>
      </c>
      <c r="W1245" s="246" t="n">
        <v>36720</v>
      </c>
      <c r="X1245" s="412" t="n"/>
      <c r="Y1245" s="247" t="n"/>
      <c r="Z1245" s="611" t="n"/>
    </row>
    <row r="1246" hidden="1" ht="15" customHeight="1" s="490">
      <c r="A1246" s="728" t="n">
        <v>2247</v>
      </c>
      <c r="B1246" s="238" t="inlineStr">
        <is>
          <t>Inativo</t>
        </is>
      </c>
      <c r="C1246" s="175" t="inlineStr">
        <is>
          <t>KELLY GONÇALVES PEREIRA</t>
        </is>
      </c>
      <c r="D1246" s="239" t="n">
        <v>56992747827</v>
      </c>
      <c r="E1246" s="361" t="n">
        <v>37</v>
      </c>
      <c r="F1246" s="389">
        <f>IFERROR(VLOOKUP(QUADRO[[#This Row],[L.ATUAL]],REFERENCIA!A:J,8,FALSE),"")</f>
        <v/>
      </c>
      <c r="G1246" s="147" t="inlineStr">
        <is>
          <t>VENDEDOR</t>
        </is>
      </c>
      <c r="H1246" s="147" t="inlineStr">
        <is>
          <t>VENDEDOR</t>
        </is>
      </c>
      <c r="I1246" s="240" t="n">
        <v>45627</v>
      </c>
      <c r="J1246" s="83">
        <f>IFERROR(QUADRO[[#This Row],[ADMISSAO]]+29,"")</f>
        <v/>
      </c>
      <c r="K1246" s="83">
        <f>IFERROR(QUADRO[[#This Row],[EXP.30]]+60,"")</f>
        <v/>
      </c>
      <c r="L1246" s="89" t="inlineStr">
        <is>
          <t>OK</t>
        </is>
      </c>
      <c r="M1246" s="829">
        <f>IFERROR(VLOOKUP(QUADRO[[#This Row],[F. REGISTRO]]&amp;QUADRO[[#This Row],[L.ATUAL]],REFERENCIA!D:E,2,FALSE),IF(QUADRO[[#This Row],[F. REGISTRO]]="Gerente",2500,""))</f>
        <v/>
      </c>
      <c r="N1246" s="83" t="inlineStr">
        <is>
          <t>SANTANDER</t>
        </is>
      </c>
      <c r="O1246" s="242" t="inlineStr">
        <is>
          <t>0141</t>
        </is>
      </c>
      <c r="P1246" s="242" t="inlineStr">
        <is>
          <t>01071076</t>
        </is>
      </c>
      <c r="Q1246" s="361" t="n">
        <v>4</v>
      </c>
      <c r="R1246" s="361" t="inlineStr">
        <is>
          <t>CORRENTE</t>
        </is>
      </c>
      <c r="S1246" s="361" t="inlineStr">
        <is>
          <t>TELEFONE</t>
        </is>
      </c>
      <c r="T1246" s="233" t="n">
        <v>11972946484</v>
      </c>
      <c r="U1246" s="244" t="inlineStr">
        <is>
          <t>kellygoncalvespereira38@gmail.com</t>
        </is>
      </c>
      <c r="V1246" s="427" t="n">
        <v>11972946484</v>
      </c>
      <c r="W1246" s="246" t="n">
        <v>39027</v>
      </c>
      <c r="X1246" s="412" t="n"/>
      <c r="Y1246" s="247" t="n"/>
      <c r="Z1246" s="611" t="n"/>
    </row>
    <row r="1247" hidden="1" ht="15" customHeight="1" s="490">
      <c r="A1247" s="728" t="n">
        <v>2248</v>
      </c>
      <c r="B1247" s="238" t="inlineStr">
        <is>
          <t>Inativo</t>
        </is>
      </c>
      <c r="C1247" s="175" t="inlineStr">
        <is>
          <t>VAGNER DE LIMA JUNIOR</t>
        </is>
      </c>
      <c r="D1247" s="239" t="inlineStr">
        <is>
          <t>466.477.098-78</t>
        </is>
      </c>
      <c r="E1247" s="361" t="n">
        <v>5</v>
      </c>
      <c r="F1247" s="389">
        <f>IFERROR(VLOOKUP(QUADRO[[#This Row],[L.ATUAL]],REFERENCIA!A:J,8,FALSE),"")</f>
        <v/>
      </c>
      <c r="G1247" s="147" t="inlineStr">
        <is>
          <t>VENDEDOR</t>
        </is>
      </c>
      <c r="H1247" s="147" t="inlineStr">
        <is>
          <t>VENDEDOR</t>
        </is>
      </c>
      <c r="I1247" s="240" t="n">
        <v>45627</v>
      </c>
      <c r="J1247" s="83">
        <f>IFERROR(QUADRO[[#This Row],[ADMISSAO]]+29,"")</f>
        <v/>
      </c>
      <c r="K1247" s="83">
        <f>IFERROR(QUADRO[[#This Row],[EXP.30]]+60,"")</f>
        <v/>
      </c>
      <c r="L1247" s="89" t="inlineStr">
        <is>
          <t>OK</t>
        </is>
      </c>
      <c r="M1247" s="829">
        <f>IFERROR(VLOOKUP(QUADRO[[#This Row],[F. REGISTRO]]&amp;QUADRO[[#This Row],[L.ATUAL]],REFERENCIA!D:E,2,FALSE),IF(QUADRO[[#This Row],[F. REGISTRO]]="Gerente",2500,""))</f>
        <v/>
      </c>
      <c r="N1247" s="83" t="inlineStr">
        <is>
          <t>SANTANDER</t>
        </is>
      </c>
      <c r="O1247" s="242" t="inlineStr">
        <is>
          <t>0004</t>
        </is>
      </c>
      <c r="P1247" s="242" t="inlineStr">
        <is>
          <t xml:space="preserve"> 02034614</t>
        </is>
      </c>
      <c r="Q1247" s="361" t="n">
        <v>6</v>
      </c>
      <c r="R1247" s="361" t="inlineStr">
        <is>
          <t>CORRENTE</t>
        </is>
      </c>
      <c r="S1247" s="361" t="inlineStr">
        <is>
          <t>CPF</t>
        </is>
      </c>
      <c r="T1247" s="233" t="inlineStr">
        <is>
          <t>46647709878'</t>
        </is>
      </c>
      <c r="U1247" s="244" t="inlineStr">
        <is>
          <t>Vagnerlve2006@gmail.com</t>
        </is>
      </c>
      <c r="V1247" s="427" t="n">
        <v>14988380619</v>
      </c>
      <c r="W1247" s="246" t="n">
        <v>39043</v>
      </c>
      <c r="X1247" s="412" t="n"/>
      <c r="Y1247" s="247" t="n"/>
      <c r="Z1247" s="611" t="n"/>
    </row>
    <row r="1248" hidden="1" ht="15" customHeight="1" s="490">
      <c r="A1248" s="116" t="n">
        <v>2237</v>
      </c>
      <c r="B1248" s="481" t="inlineStr">
        <is>
          <t>Inativo</t>
        </is>
      </c>
      <c r="C1248" s="431" t="inlineStr">
        <is>
          <t>IGOR JUAN DA SILVA MEDEIROS</t>
        </is>
      </c>
      <c r="D1248" s="429" t="inlineStr">
        <is>
          <t>537.112.508-66</t>
        </is>
      </c>
      <c r="E1248" s="431" t="n">
        <v>11</v>
      </c>
      <c r="F1248" s="389">
        <f>IFERROR(VLOOKUP(QUADRO[[#This Row],[L.ATUAL]],REFERENCIA!A:J,8,FALSE),"")</f>
        <v/>
      </c>
      <c r="G1248" s="431" t="inlineStr">
        <is>
          <t>ESTOQUISTA</t>
        </is>
      </c>
      <c r="H1248" s="431" t="inlineStr">
        <is>
          <t>ESTOQUISTA</t>
        </is>
      </c>
      <c r="I1248" s="443" t="n">
        <v>45621</v>
      </c>
      <c r="J1248" s="443">
        <f>IFERROR(QUADRO[[#This Row],[ADMISSAO]]+29,"")</f>
        <v/>
      </c>
      <c r="K1248" s="443">
        <f>IFERROR(QUADRO[[#This Row],[EXP.30]]+60,"")</f>
        <v/>
      </c>
      <c r="L1248" s="316" t="inlineStr">
        <is>
          <t>EXTRAFOLHA</t>
        </is>
      </c>
      <c r="M1248" s="864">
        <f>IFERROR(VLOOKUP(QUADRO[[#This Row],[F. REGISTRO]]&amp;QUADRO[[#This Row],[L.ATUAL]],REFERENCIA!D:E,2,FALSE),IF(QUADRO[[#This Row],[F. REGISTRO]]="Gerente",2500,""))</f>
        <v/>
      </c>
      <c r="N1248" s="443" t="inlineStr">
        <is>
          <t>SANTANDER</t>
        </is>
      </c>
      <c r="O1248" s="431" t="n"/>
      <c r="P1248" s="431" t="n"/>
      <c r="Q1248" s="431" t="n"/>
      <c r="R1248" s="431" t="inlineStr">
        <is>
          <t>CORRENTE</t>
        </is>
      </c>
      <c r="S1248" s="431" t="inlineStr">
        <is>
          <t>CPF</t>
        </is>
      </c>
      <c r="T1248" s="420" t="inlineStr">
        <is>
          <t>537.112.508-66</t>
        </is>
      </c>
      <c r="U1248" s="513" t="inlineStr">
        <is>
          <t>igor.juan108@gmail.com</t>
        </is>
      </c>
      <c r="V1248" s="434" t="n">
        <v>18996764137</v>
      </c>
      <c r="W1248" s="435" t="n">
        <v>39718</v>
      </c>
      <c r="X1248" s="64" t="inlineStr">
        <is>
          <t>NÃO</t>
        </is>
      </c>
      <c r="Y1248" s="863" t="n">
        <v>1928</v>
      </c>
      <c r="Z1248" s="246" t="n"/>
    </row>
    <row r="1249" hidden="1" ht="15" customHeight="1" s="490">
      <c r="A1249" s="728" t="n">
        <v>2250</v>
      </c>
      <c r="B1249" s="11" t="inlineStr">
        <is>
          <t>Inativo</t>
        </is>
      </c>
      <c r="C1249" s="219" t="inlineStr">
        <is>
          <t>CAMILA FERNANDES DE SANTOS SOUZA</t>
        </is>
      </c>
      <c r="D1249" s="231" t="n">
        <v>38527352893</v>
      </c>
      <c r="E1249" s="147" t="n">
        <v>2</v>
      </c>
      <c r="F1249" s="389">
        <f>IFERROR(VLOOKUP(QUADRO[[#This Row],[L.ATUAL]],REFERENCIA!A:J,8,FALSE),"")</f>
        <v/>
      </c>
      <c r="G1249" s="147" t="inlineStr">
        <is>
          <t>VENDEDOR</t>
        </is>
      </c>
      <c r="H1249" s="147" t="inlineStr">
        <is>
          <t>VENDEDOR</t>
        </is>
      </c>
      <c r="I1249" s="83" t="n">
        <v>45627</v>
      </c>
      <c r="J1249" s="83">
        <f>IFERROR(QUADRO[[#This Row],[ADMISSAO]]+29,"")</f>
        <v/>
      </c>
      <c r="K1249" s="83">
        <f>IFERROR(QUADRO[[#This Row],[EXP.30]]+60,"")</f>
        <v/>
      </c>
      <c r="L1249" s="89" t="inlineStr">
        <is>
          <t>DESISTÊNCIA</t>
        </is>
      </c>
      <c r="M1249" s="829">
        <f>IFERROR(VLOOKUP(QUADRO[[#This Row],[F. REGISTRO]]&amp;QUADRO[[#This Row],[L.ATUAL]],REFERENCIA!D:E,2,FALSE),IF(QUADRO[[#This Row],[F. REGISTRO]]="Gerente",2500,""))</f>
        <v/>
      </c>
      <c r="N1249" s="83" t="inlineStr">
        <is>
          <t>SANTANDER</t>
        </is>
      </c>
      <c r="O1249" s="147" t="n"/>
      <c r="P1249" s="147" t="n"/>
      <c r="Q1249" s="147" t="n"/>
      <c r="R1249" s="147" t="inlineStr">
        <is>
          <t>CORRENTE</t>
        </is>
      </c>
      <c r="S1249" s="147" t="n"/>
      <c r="T1249" s="233" t="n"/>
      <c r="U1249" s="151" t="n"/>
      <c r="V1249" s="279" t="n"/>
      <c r="W1249" s="64" t="n"/>
      <c r="X1249" s="64" t="n"/>
      <c r="Y1249" s="295" t="n"/>
      <c r="Z1249" s="611" t="n"/>
    </row>
    <row r="1250">
      <c r="A1250" s="116" t="n">
        <v>2239</v>
      </c>
      <c r="B1250" s="481" t="inlineStr">
        <is>
          <t>Ativo</t>
        </is>
      </c>
      <c r="C1250" s="361" t="inlineStr">
        <is>
          <t>MEIRYELEN ALVES DOS SANTOS</t>
        </is>
      </c>
      <c r="D1250" s="239" t="inlineStr">
        <is>
          <t>063708609-05</t>
        </is>
      </c>
      <c r="E1250" s="361" t="n">
        <v>36</v>
      </c>
      <c r="F1250" s="389">
        <f>IFERROR(VLOOKUP(QUADRO[[#This Row],[L.ATUAL]],REFERENCIA!A:J,8,FALSE),"")</f>
        <v/>
      </c>
      <c r="G1250" s="147" t="inlineStr">
        <is>
          <t>VENDEDOR</t>
        </is>
      </c>
      <c r="H1250" s="147" t="inlineStr">
        <is>
          <t>VENDEDOR</t>
        </is>
      </c>
      <c r="I1250" s="240" t="n">
        <v>45627</v>
      </c>
      <c r="J1250" s="83">
        <f>IFERROR(QUADRO[[#This Row],[ADMISSAO]]+29,"")</f>
        <v/>
      </c>
      <c r="K1250" s="83">
        <f>IFERROR(QUADRO[[#This Row],[EXP.30]]+60,"")</f>
        <v/>
      </c>
      <c r="L1250" s="89" t="inlineStr">
        <is>
          <t>OK</t>
        </is>
      </c>
      <c r="M1250" s="845">
        <f>IFERROR(VLOOKUP(QUADRO[[#This Row],[F. REGISTRO]]&amp;QUADRO[[#This Row],[L.ATUAL]],REFERENCIA!D:E,2,FALSE),IF(QUADRO[[#This Row],[F. REGISTRO]]="Gerente",2500,""))</f>
        <v/>
      </c>
      <c r="N1250" s="83" t="inlineStr">
        <is>
          <t>SANTANDER</t>
        </is>
      </c>
      <c r="O1250" s="361" t="n">
        <v>4398</v>
      </c>
      <c r="P1250" s="242" t="inlineStr">
        <is>
          <t>01082403</t>
        </is>
      </c>
      <c r="Q1250" s="361" t="n">
        <v>0</v>
      </c>
      <c r="R1250" s="361" t="inlineStr">
        <is>
          <t>CORRENTE</t>
        </is>
      </c>
      <c r="S1250" s="361" t="inlineStr">
        <is>
          <t>CPF</t>
        </is>
      </c>
      <c r="T1250" s="511" t="inlineStr">
        <is>
          <t>06370860905</t>
        </is>
      </c>
      <c r="U1250" s="507" t="inlineStr">
        <is>
          <t>mEiryElEnalvEs@gmail.com</t>
        </is>
      </c>
      <c r="V1250" s="427" t="n">
        <v>47996404009</v>
      </c>
      <c r="W1250" s="246" t="n">
        <v>30715</v>
      </c>
      <c r="X1250" s="412" t="inlineStr">
        <is>
          <t>SIM</t>
        </is>
      </c>
      <c r="Y1250" s="247" t="n"/>
      <c r="Z1250" s="246" t="n"/>
    </row>
    <row r="1251" hidden="1" customFormat="1" s="556">
      <c r="A1251" s="424" t="n">
        <v>2249</v>
      </c>
      <c r="B1251" s="554" t="inlineStr">
        <is>
          <t>Inativo</t>
        </is>
      </c>
      <c r="C1251" s="424" t="inlineStr">
        <is>
          <t>CLARA LUIZE SEMENSATO DOS SANTOS</t>
        </is>
      </c>
      <c r="D1251" s="404" t="n">
        <v>44957037817</v>
      </c>
      <c r="E1251" s="424" t="n">
        <v>9</v>
      </c>
      <c r="F1251" s="389">
        <f>IFERROR(VLOOKUP(QUADRO[[#This Row],[L.ATUAL]],REFERENCIA!A:J,8,FALSE),"")</f>
        <v/>
      </c>
      <c r="G1251" s="424" t="inlineStr">
        <is>
          <t>VENDEDOR</t>
        </is>
      </c>
      <c r="H1251" s="424" t="inlineStr">
        <is>
          <t>VENDEDOR</t>
        </is>
      </c>
      <c r="I1251" s="406" t="n">
        <v>45627</v>
      </c>
      <c r="J1251" s="406">
        <f>IFERROR(QUADRO[[#This Row],[ADMISSAO]]+29,"")</f>
        <v/>
      </c>
      <c r="K1251" s="406">
        <f>IFERROR(QUADRO[[#This Row],[EXP.30]]+60,"")</f>
        <v/>
      </c>
      <c r="L1251" s="343" t="inlineStr">
        <is>
          <t>OK</t>
        </is>
      </c>
      <c r="M1251" s="827">
        <f>IFERROR(VLOOKUP(QUADRO[[#This Row],[F. REGISTRO]]&amp;QUADRO[[#This Row],[L.ATUAL]],REFERENCIA!D:E,2,FALSE),IF(QUADRO[[#This Row],[F. REGISTRO]]="Gerente",2500,""))</f>
        <v/>
      </c>
      <c r="N1251" s="406" t="inlineStr">
        <is>
          <t>SANTANDER</t>
        </is>
      </c>
      <c r="O1251" s="408" t="inlineStr">
        <is>
          <t>0794</t>
        </is>
      </c>
      <c r="P1251" s="408" t="inlineStr">
        <is>
          <t>01012437</t>
        </is>
      </c>
      <c r="Q1251" s="424" t="n">
        <v>0</v>
      </c>
      <c r="R1251" s="424" t="inlineStr">
        <is>
          <t>CORRENTE</t>
        </is>
      </c>
      <c r="S1251" s="424" t="inlineStr">
        <is>
          <t>TELEFONE</t>
        </is>
      </c>
      <c r="T1251" s="585" t="n">
        <v>18981896696</v>
      </c>
      <c r="U1251" s="560" t="inlineStr">
        <is>
          <t>clarasmkt@gmail.com</t>
        </is>
      </c>
      <c r="V1251" s="446" t="n">
        <v>18981896696</v>
      </c>
      <c r="W1251" s="412" t="n">
        <v>37598</v>
      </c>
      <c r="X1251" s="412" t="inlineStr">
        <is>
          <t>SIM</t>
        </is>
      </c>
      <c r="Y1251" s="413" t="n"/>
      <c r="Z1251" s="412" t="n"/>
    </row>
    <row r="1252" customFormat="1" s="556">
      <c r="A1252" s="424" t="n">
        <v>2251</v>
      </c>
      <c r="B1252" s="554" t="inlineStr">
        <is>
          <t>Ativo</t>
        </is>
      </c>
      <c r="C1252" s="424" t="inlineStr">
        <is>
          <t>VALENTINA JULIA RODRIGUES</t>
        </is>
      </c>
      <c r="D1252" s="404" t="n">
        <v>53696207845</v>
      </c>
      <c r="E1252" s="424" t="n">
        <v>11</v>
      </c>
      <c r="F1252" s="389">
        <f>IFERROR(VLOOKUP(QUADRO[[#This Row],[L.ATUAL]],REFERENCIA!A:J,8,FALSE),"")</f>
        <v/>
      </c>
      <c r="G1252" s="424" t="inlineStr">
        <is>
          <t>VENDEDOR</t>
        </is>
      </c>
      <c r="H1252" s="424" t="inlineStr">
        <is>
          <t>VENDEDOR</t>
        </is>
      </c>
      <c r="I1252" s="406" t="n">
        <v>45627</v>
      </c>
      <c r="J1252" s="406">
        <f>IFERROR(QUADRO[[#This Row],[ADMISSAO]]+29,"")</f>
        <v/>
      </c>
      <c r="K1252" s="406">
        <f>IFERROR(QUADRO[[#This Row],[EXP.30]]+60,"")</f>
        <v/>
      </c>
      <c r="L1252" s="343" t="inlineStr">
        <is>
          <t>OK</t>
        </is>
      </c>
      <c r="M1252" s="827">
        <f>IFERROR(VLOOKUP(QUADRO[[#This Row],[F. REGISTRO]]&amp;QUADRO[[#This Row],[L.ATUAL]],REFERENCIA!D:E,2,FALSE),IF(QUADRO[[#This Row],[F. REGISTRO]]="Gerente",2500,""))</f>
        <v/>
      </c>
      <c r="N1252" s="406" t="inlineStr">
        <is>
          <t>SANTANDER</t>
        </is>
      </c>
      <c r="O1252" s="408" t="inlineStr">
        <is>
          <t>0008</t>
        </is>
      </c>
      <c r="P1252" s="408" t="inlineStr">
        <is>
          <t>01087176</t>
        </is>
      </c>
      <c r="Q1252" s="424" t="n">
        <v>8</v>
      </c>
      <c r="R1252" s="424" t="inlineStr">
        <is>
          <t>CORRENTE</t>
        </is>
      </c>
      <c r="S1252" s="424" t="inlineStr">
        <is>
          <t>TELEFONE</t>
        </is>
      </c>
      <c r="T1252" s="585" t="inlineStr">
        <is>
          <t>18 996832033</t>
        </is>
      </c>
      <c r="U1252" s="560" t="inlineStr">
        <is>
          <t>valEnrodriguEs2302@gmail.com</t>
        </is>
      </c>
      <c r="V1252" s="446" t="n">
        <v>18996832033</v>
      </c>
      <c r="W1252" s="412" t="n">
        <v>39136</v>
      </c>
      <c r="X1252" s="412" t="inlineStr">
        <is>
          <t>NAO</t>
        </is>
      </c>
      <c r="Y1252" s="413" t="n"/>
      <c r="Z1252" s="412" t="n"/>
    </row>
    <row r="1253" hidden="1" s="490">
      <c r="A1253" s="116" t="n">
        <v>2252</v>
      </c>
      <c r="B1253" s="481" t="inlineStr">
        <is>
          <t>Inativo</t>
        </is>
      </c>
      <c r="C1253" s="361" t="inlineStr">
        <is>
          <t>IRENILDO DA SILVA RODRIGUES</t>
        </is>
      </c>
      <c r="D1253" s="239" t="n">
        <v>14473001490</v>
      </c>
      <c r="E1253" s="361" t="n">
        <v>15</v>
      </c>
      <c r="F1253" s="389">
        <f>IFERROR(VLOOKUP(QUADRO[[#This Row],[L.ATUAL]],REFERENCIA!A:J,8,FALSE),"")</f>
        <v/>
      </c>
      <c r="G1253" s="361" t="inlineStr">
        <is>
          <t>ESTOQUISTA</t>
        </is>
      </c>
      <c r="H1253" s="361" t="inlineStr">
        <is>
          <t>ESTOQUISTA</t>
        </is>
      </c>
      <c r="I1253" s="240" t="n">
        <v>45627</v>
      </c>
      <c r="J1253" s="240">
        <f>IFERROR(QUADRO[[#This Row],[ADMISSAO]]+29,"")</f>
        <v/>
      </c>
      <c r="K1253" s="240">
        <f>IFERROR(QUADRO[[#This Row],[EXP.30]]+60,"")</f>
        <v/>
      </c>
      <c r="L1253" s="89" t="inlineStr">
        <is>
          <t>OK</t>
        </is>
      </c>
      <c r="M1253" s="840">
        <f>IFERROR(VLOOKUP(QUADRO[[#This Row],[F. REGISTRO]]&amp;QUADRO[[#This Row],[L.ATUAL]],REFERENCIA!D:E,2,FALSE),IF(QUADRO[[#This Row],[F. REGISTRO]]="Gerente",2500,""))</f>
        <v/>
      </c>
      <c r="N1253" s="83" t="inlineStr">
        <is>
          <t>SANTANDER</t>
        </is>
      </c>
      <c r="O1253" s="361" t="n">
        <v>2982</v>
      </c>
      <c r="P1253" s="242" t="inlineStr">
        <is>
          <t>01055435</t>
        </is>
      </c>
      <c r="Q1253" s="361" t="n">
        <v>4</v>
      </c>
      <c r="R1253" s="361" t="inlineStr">
        <is>
          <t>CORRENTE</t>
        </is>
      </c>
      <c r="S1253" s="361" t="inlineStr">
        <is>
          <t>TELEFONE</t>
        </is>
      </c>
      <c r="T1253" s="233" t="inlineStr">
        <is>
          <t>(11)985407387</t>
        </is>
      </c>
      <c r="U1253" s="507" t="inlineStr">
        <is>
          <t>Iranparaiba701@gmail.com</t>
        </is>
      </c>
      <c r="V1253" s="427" t="inlineStr">
        <is>
          <t>83 996941574 / 11 985407387</t>
        </is>
      </c>
      <c r="W1253" s="246" t="n">
        <v>35832</v>
      </c>
      <c r="X1253" s="412" t="inlineStr">
        <is>
          <t>SIM</t>
        </is>
      </c>
      <c r="Y1253" s="247" t="n"/>
      <c r="Z1253" s="246" t="n"/>
    </row>
    <row r="1254">
      <c r="A1254" s="116" t="n">
        <v>2253</v>
      </c>
      <c r="B1254" s="481" t="inlineStr">
        <is>
          <t>Ativo</t>
        </is>
      </c>
      <c r="C1254" s="361" t="inlineStr">
        <is>
          <t>MATHEUS AUGUSTO GOMES PEREIRA</t>
        </is>
      </c>
      <c r="D1254" s="239" t="n">
        <v>46980841807</v>
      </c>
      <c r="E1254" s="361" t="n">
        <v>3</v>
      </c>
      <c r="F1254" s="389">
        <f>IFERROR(VLOOKUP(QUADRO[[#This Row],[L.ATUAL]],REFERENCIA!A:J,8,FALSE),"")</f>
        <v/>
      </c>
      <c r="G1254" s="361" t="inlineStr">
        <is>
          <t>VENDEDOR</t>
        </is>
      </c>
      <c r="H1254" s="361" t="inlineStr">
        <is>
          <t>VENDEDOR</t>
        </is>
      </c>
      <c r="I1254" s="240" t="n">
        <v>45627</v>
      </c>
      <c r="J1254" s="240">
        <f>IFERROR(QUADRO[[#This Row],[ADMISSAO]]+29,"")</f>
        <v/>
      </c>
      <c r="K1254" s="240">
        <f>IFERROR(QUADRO[[#This Row],[EXP.30]]+60,"")</f>
        <v/>
      </c>
      <c r="L1254" s="89" t="inlineStr">
        <is>
          <t>OK</t>
        </is>
      </c>
      <c r="M1254" s="840">
        <f>IFERROR(VLOOKUP(QUADRO[[#This Row],[F. REGISTRO]]&amp;QUADRO[[#This Row],[L.ATUAL]],REFERENCIA!D:E,2,FALSE),IF(QUADRO[[#This Row],[F. REGISTRO]]="Gerente",2500,""))</f>
        <v/>
      </c>
      <c r="N1254" s="83" t="inlineStr">
        <is>
          <t>SANTANDER</t>
        </is>
      </c>
      <c r="O1254" s="242" t="inlineStr">
        <is>
          <t>0004</t>
        </is>
      </c>
      <c r="P1254" s="242" t="inlineStr">
        <is>
          <t>02034574</t>
        </is>
      </c>
      <c r="Q1254" s="361" t="n">
        <v>3</v>
      </c>
      <c r="R1254" s="361" t="inlineStr">
        <is>
          <t>CORRENTE</t>
        </is>
      </c>
      <c r="S1254" s="116" t="inlineStr">
        <is>
          <t>CPF</t>
        </is>
      </c>
      <c r="T1254" s="233" t="n">
        <v>46980841807</v>
      </c>
      <c r="U1254" s="507" t="inlineStr">
        <is>
          <t>soutonatiEly@gmail.com</t>
        </is>
      </c>
      <c r="V1254" s="427" t="n">
        <v>15997472164</v>
      </c>
      <c r="W1254" s="246" t="n">
        <v>37894</v>
      </c>
      <c r="X1254" s="64" t="inlineStr">
        <is>
          <t>SIM</t>
        </is>
      </c>
      <c r="Y1254" s="247" t="n"/>
      <c r="Z1254" s="246" t="n"/>
    </row>
    <row r="1255" hidden="1" ht="15" customHeight="1" s="490">
      <c r="A1255" s="728" t="n">
        <v>2256</v>
      </c>
      <c r="B1255" s="238" t="inlineStr">
        <is>
          <t>Inativo</t>
        </is>
      </c>
      <c r="C1255" s="175" t="inlineStr">
        <is>
          <t>GUILHERME OLIVEIRA ALMEIDA</t>
        </is>
      </c>
      <c r="D1255" s="239" t="n">
        <v>5407723050</v>
      </c>
      <c r="E1255" s="361" t="n">
        <v>36</v>
      </c>
      <c r="F1255" s="389">
        <f>IFERROR(VLOOKUP(QUADRO[[#This Row],[L.ATUAL]],REFERENCIA!A:J,8,FALSE),"")</f>
        <v/>
      </c>
      <c r="G1255" s="361" t="inlineStr">
        <is>
          <t>ESTOQUISTA</t>
        </is>
      </c>
      <c r="H1255" s="361" t="inlineStr">
        <is>
          <t>ESTOQUISTA</t>
        </is>
      </c>
      <c r="I1255" s="240" t="n">
        <v>45638</v>
      </c>
      <c r="J1255" s="240">
        <f>IFERROR(QUADRO[[#This Row],[ADMISSAO]]+29,"")</f>
        <v/>
      </c>
      <c r="K1255" s="240">
        <f>IFERROR(QUADRO[[#This Row],[EXP.30]]+60,"")</f>
        <v/>
      </c>
      <c r="L1255" s="89" t="inlineStr">
        <is>
          <t>EXTRAFOLHA</t>
        </is>
      </c>
      <c r="M1255" s="846">
        <f>IFERROR(VLOOKUP(QUADRO[[#This Row],[F. REGISTRO]]&amp;QUADRO[[#This Row],[L.ATUAL]],REFERENCIA!D:E,2,FALSE),IF(QUADRO[[#This Row],[F. REGISTRO]]="Gerente",2500,""))</f>
        <v/>
      </c>
      <c r="N1255" s="240" t="inlineStr">
        <is>
          <t>SANTANDER</t>
        </is>
      </c>
      <c r="O1255" s="361" t="n">
        <v>1563</v>
      </c>
      <c r="P1255" s="242" t="inlineStr">
        <is>
          <t>71021209</t>
        </is>
      </c>
      <c r="Q1255" s="361" t="n">
        <v>3</v>
      </c>
      <c r="R1255" s="361" t="inlineStr">
        <is>
          <t>CORRENTE</t>
        </is>
      </c>
      <c r="S1255" s="361" t="inlineStr">
        <is>
          <t>CPF</t>
        </is>
      </c>
      <c r="T1255" s="385" t="inlineStr">
        <is>
          <t>05407723050</t>
        </is>
      </c>
      <c r="U1255" s="447" t="inlineStr">
        <is>
          <t>guilhermedeoliveira045@gmail.com</t>
        </is>
      </c>
      <c r="V1255" s="427" t="n">
        <v>54996087295</v>
      </c>
      <c r="W1255" s="246" t="n">
        <v>39248</v>
      </c>
      <c r="X1255" s="412" t="n"/>
      <c r="Y1255" s="857" t="n">
        <v>1345.83</v>
      </c>
      <c r="Z1255" s="611" t="n"/>
    </row>
    <row r="1256" hidden="1" ht="15" customHeight="1" s="490">
      <c r="A1256" s="728" t="n">
        <v>2257</v>
      </c>
      <c r="B1256" s="238" t="inlineStr">
        <is>
          <t>Inativo</t>
        </is>
      </c>
      <c r="C1256" s="175" t="inlineStr">
        <is>
          <t>MARIA LAIS JERONYMO</t>
        </is>
      </c>
      <c r="D1256" s="239" t="n">
        <v>42076492801</v>
      </c>
      <c r="E1256" s="361" t="n">
        <v>27</v>
      </c>
      <c r="F1256" s="389">
        <f>IFERROR(VLOOKUP(QUADRO[[#This Row],[L.ATUAL]],REFERENCIA!A:J,8,FALSE),"")</f>
        <v/>
      </c>
      <c r="G1256" s="361" t="inlineStr">
        <is>
          <t>ESTOQUISTA</t>
        </is>
      </c>
      <c r="H1256" s="361" t="inlineStr">
        <is>
          <t>ESTOQUISTA</t>
        </is>
      </c>
      <c r="I1256" s="240" t="n">
        <v>45621</v>
      </c>
      <c r="J1256" s="240">
        <f>IFERROR(QUADRO[[#This Row],[ADMISSAO]]+29,"")</f>
        <v/>
      </c>
      <c r="K1256" s="240">
        <f>IFERROR(QUADRO[[#This Row],[EXP.30]]+60,"")</f>
        <v/>
      </c>
      <c r="L1256" s="89" t="inlineStr">
        <is>
          <t>EXTRAFOLHA</t>
        </is>
      </c>
      <c r="M1256" s="846">
        <f>IFERROR(VLOOKUP(QUADRO[[#This Row],[F. REGISTRO]]&amp;QUADRO[[#This Row],[L.ATUAL]],REFERENCIA!D:E,2,FALSE),IF(QUADRO[[#This Row],[F. REGISTRO]]="Gerente",2500,""))</f>
        <v/>
      </c>
      <c r="N1256" s="240" t="inlineStr">
        <is>
          <t>SANTANDER</t>
        </is>
      </c>
      <c r="O1256" s="242" t="inlineStr">
        <is>
          <t>0979</t>
        </is>
      </c>
      <c r="P1256" s="242" t="inlineStr">
        <is>
          <t>01023115</t>
        </is>
      </c>
      <c r="Q1256" s="361" t="n">
        <v>0</v>
      </c>
      <c r="R1256" s="361" t="inlineStr">
        <is>
          <t>CORRENTE</t>
        </is>
      </c>
      <c r="S1256" s="361" t="inlineStr">
        <is>
          <t>CPF</t>
        </is>
      </c>
      <c r="T1256" s="233" t="n">
        <v>42076492801</v>
      </c>
      <c r="U1256" s="244" t="inlineStr">
        <is>
          <t>m.lais0405@gmail.com</t>
        </is>
      </c>
      <c r="V1256" s="427" t="n">
        <v>16997781076</v>
      </c>
      <c r="W1256" s="246" t="n">
        <v>38464</v>
      </c>
      <c r="X1256" s="412" t="n"/>
      <c r="Y1256" s="857" t="n">
        <v>1889</v>
      </c>
      <c r="Z1256" s="611" t="n"/>
    </row>
    <row r="1257" hidden="1" ht="15" customHeight="1" s="490">
      <c r="A1257" s="728" t="n">
        <v>2258</v>
      </c>
      <c r="B1257" s="238" t="inlineStr">
        <is>
          <t>Inativo</t>
        </is>
      </c>
      <c r="C1257" s="175" t="inlineStr">
        <is>
          <t>GABRIEL SILVA BRANDOLISE</t>
        </is>
      </c>
      <c r="D1257" s="239" t="inlineStr">
        <is>
          <t>373.228.018-73</t>
        </is>
      </c>
      <c r="E1257" s="361" t="n">
        <v>27</v>
      </c>
      <c r="F1257" s="389">
        <f>IFERROR(VLOOKUP(QUADRO[[#This Row],[L.ATUAL]],REFERENCIA!A:J,8,FALSE),"")</f>
        <v/>
      </c>
      <c r="G1257" s="361" t="inlineStr">
        <is>
          <t>VENDEDOR</t>
        </is>
      </c>
      <c r="H1257" s="361" t="inlineStr">
        <is>
          <t>VENDEDOR</t>
        </is>
      </c>
      <c r="I1257" s="240" t="n">
        <v>45621</v>
      </c>
      <c r="J1257" s="240">
        <f>IFERROR(QUADRO[[#This Row],[ADMISSAO]]+29,"")</f>
        <v/>
      </c>
      <c r="K1257" s="240">
        <f>IFERROR(QUADRO[[#This Row],[EXP.30]]+60,"")</f>
        <v/>
      </c>
      <c r="L1257" s="89" t="inlineStr">
        <is>
          <t>EXTRAFOLHA</t>
        </is>
      </c>
      <c r="M1257" s="846">
        <f>IFERROR(VLOOKUP(QUADRO[[#This Row],[F. REGISTRO]]&amp;QUADRO[[#This Row],[L.ATUAL]],REFERENCIA!D:E,2,FALSE),IF(QUADRO[[#This Row],[F. REGISTRO]]="Gerente",2500,""))</f>
        <v/>
      </c>
      <c r="N1257" s="240" t="inlineStr">
        <is>
          <t>SANTANDER</t>
        </is>
      </c>
      <c r="O1257" s="361" t="n">
        <v>2443</v>
      </c>
      <c r="P1257" s="242" t="inlineStr">
        <is>
          <t>01005683</t>
        </is>
      </c>
      <c r="Q1257" s="361" t="n">
        <v>8</v>
      </c>
      <c r="R1257" s="361" t="inlineStr">
        <is>
          <t>CORRENTE</t>
        </is>
      </c>
      <c r="S1257" s="361" t="inlineStr">
        <is>
          <t>EMAIL</t>
        </is>
      </c>
      <c r="T1257" s="385" t="inlineStr">
        <is>
          <t>gabriel.sbrandolise@gmail.com</t>
        </is>
      </c>
      <c r="U1257" s="244" t="inlineStr">
        <is>
          <t>gabriel.sbrandolise@gmail.com</t>
        </is>
      </c>
      <c r="V1257" s="427" t="n">
        <v>15991376026</v>
      </c>
      <c r="W1257" s="246" t="n">
        <v>36385</v>
      </c>
      <c r="X1257" s="412" t="n"/>
      <c r="Y1257" s="857" t="n">
        <v>1889</v>
      </c>
      <c r="Z1257" s="611" t="n"/>
    </row>
    <row r="1258" hidden="1" ht="15" customHeight="1" s="490">
      <c r="A1258" s="728" t="n">
        <v>2259</v>
      </c>
      <c r="B1258" s="238" t="inlineStr">
        <is>
          <t>Inativo</t>
        </is>
      </c>
      <c r="C1258" s="175" t="inlineStr">
        <is>
          <t>JULIEN KATHLEEN CONCEICAO DE ABREU</t>
        </is>
      </c>
      <c r="D1258" s="239" t="n">
        <v>4241512003</v>
      </c>
      <c r="E1258" s="361" t="n">
        <v>36</v>
      </c>
      <c r="F1258" s="389">
        <f>IFERROR(VLOOKUP(QUADRO[[#This Row],[L.ATUAL]],REFERENCIA!A:J,8,FALSE),"")</f>
        <v/>
      </c>
      <c r="G1258" s="147" t="inlineStr">
        <is>
          <t>VENDEDOR</t>
        </is>
      </c>
      <c r="H1258" s="232" t="inlineStr">
        <is>
          <t>VENDEDOR</t>
        </is>
      </c>
      <c r="I1258" s="240" t="n">
        <v>45623</v>
      </c>
      <c r="J1258" s="83">
        <f>IFERROR(QUADRO[[#This Row],[ADMISSAO]]+29,"")</f>
        <v/>
      </c>
      <c r="K1258" s="83">
        <f>IFERROR(QUADRO[[#This Row],[EXP.30]]+60,"")</f>
        <v/>
      </c>
      <c r="L1258" s="89" t="inlineStr">
        <is>
          <t>EXTRAFOLHA</t>
        </is>
      </c>
      <c r="M1258" s="829">
        <f>IFERROR(VLOOKUP(QUADRO[[#This Row],[F. REGISTRO]]&amp;QUADRO[[#This Row],[L.ATUAL]],REFERENCIA!D:E,2,FALSE),IF(QUADRO[[#This Row],[F. REGISTRO]]="Gerente",2500,""))</f>
        <v/>
      </c>
      <c r="N1258" s="240" t="inlineStr">
        <is>
          <t>SANTANDER</t>
        </is>
      </c>
      <c r="O1258" s="361" t="n">
        <v>1563</v>
      </c>
      <c r="P1258" s="242" t="inlineStr">
        <is>
          <t>01027641</t>
        </is>
      </c>
      <c r="Q1258" s="361" t="n">
        <v>0</v>
      </c>
      <c r="R1258" s="361" t="inlineStr">
        <is>
          <t>CORRENTE</t>
        </is>
      </c>
      <c r="S1258" s="361" t="inlineStr">
        <is>
          <t>CPF</t>
        </is>
      </c>
      <c r="T1258" s="233" t="inlineStr">
        <is>
          <t>04241512003</t>
        </is>
      </c>
      <c r="U1258" s="244" t="inlineStr">
        <is>
          <t>julienabreu15@gmail.com</t>
        </is>
      </c>
      <c r="V1258" s="427" t="n">
        <v>48992069613</v>
      </c>
      <c r="W1258" s="246" t="n">
        <v>36369</v>
      </c>
      <c r="X1258" s="412" t="n"/>
      <c r="Y1258" s="247" t="n"/>
      <c r="Z1258" s="611" t="n"/>
    </row>
    <row r="1259" hidden="1" ht="15" customHeight="1" s="490">
      <c r="A1259" s="728" t="n">
        <v>2260</v>
      </c>
      <c r="B1259" s="238" t="inlineStr">
        <is>
          <t>Inativo</t>
        </is>
      </c>
      <c r="C1259" s="175" t="inlineStr">
        <is>
          <t>MARCELO HENRIQUE QUEIROZ RAMOS</t>
        </is>
      </c>
      <c r="D1259" s="239" t="n">
        <v>47349049870</v>
      </c>
      <c r="E1259" s="361" t="n">
        <v>4</v>
      </c>
      <c r="F1259" s="389">
        <f>IFERROR(VLOOKUP(QUADRO[[#This Row],[L.ATUAL]],REFERENCIA!A:J,8,FALSE),"")</f>
        <v/>
      </c>
      <c r="G1259" s="147" t="inlineStr">
        <is>
          <t>VENDEDOR</t>
        </is>
      </c>
      <c r="H1259" s="147" t="inlineStr">
        <is>
          <t>VENDEDOR</t>
        </is>
      </c>
      <c r="I1259" s="240" t="n">
        <v>45630</v>
      </c>
      <c r="J1259" s="83">
        <f>IFERROR(QUADRO[[#This Row],[ADMISSAO]]+29,"")</f>
        <v/>
      </c>
      <c r="K1259" s="83">
        <f>IFERROR(QUADRO[[#This Row],[EXP.30]]+60,"")</f>
        <v/>
      </c>
      <c r="L1259" s="89" t="inlineStr">
        <is>
          <t>OK</t>
        </is>
      </c>
      <c r="M1259" s="829">
        <f>IFERROR(VLOOKUP(QUADRO[[#This Row],[F. REGISTRO]]&amp;QUADRO[[#This Row],[L.ATUAL]],REFERENCIA!D:E,2,FALSE),IF(QUADRO[[#This Row],[F. REGISTRO]]="Gerente",2500,""))</f>
        <v/>
      </c>
      <c r="N1259" s="83" t="inlineStr">
        <is>
          <t>SANTANDER</t>
        </is>
      </c>
      <c r="O1259" s="361" t="n">
        <v>3812</v>
      </c>
      <c r="P1259" s="242" t="inlineStr">
        <is>
          <t>02015556</t>
        </is>
      </c>
      <c r="Q1259" s="361" t="n">
        <v>2</v>
      </c>
      <c r="R1259" s="361" t="inlineStr">
        <is>
          <t>CORRENTE</t>
        </is>
      </c>
      <c r="S1259" s="361" t="inlineStr">
        <is>
          <t>TELEFONE</t>
        </is>
      </c>
      <c r="T1259" s="233" t="n">
        <v>15998362559</v>
      </c>
      <c r="U1259" s="244" t="inlineStr">
        <is>
          <t>Ramosmarcelo895@gmail.com</t>
        </is>
      </c>
      <c r="V1259" s="427" t="n">
        <v>15998362559</v>
      </c>
      <c r="W1259" s="246" t="n">
        <v>37601</v>
      </c>
      <c r="X1259" s="412" t="n"/>
      <c r="Y1259" s="247" t="n"/>
      <c r="Z1259" s="611" t="n"/>
    </row>
    <row r="1260">
      <c r="A1260" s="116" t="n">
        <v>2254</v>
      </c>
      <c r="B1260" s="481" t="inlineStr">
        <is>
          <t>Ativo</t>
        </is>
      </c>
      <c r="C1260" s="361" t="inlineStr">
        <is>
          <t>ISABELLE DO NASCIMENTO SOUZA</t>
        </is>
      </c>
      <c r="D1260" s="239" t="n">
        <v>47634305804</v>
      </c>
      <c r="E1260" s="361" t="inlineStr">
        <is>
          <t>ESCRITORIO</t>
        </is>
      </c>
      <c r="F1260" s="389">
        <f>IFERROR(VLOOKUP(QUADRO[[#This Row],[L.ATUAL]],REFERENCIA!A:J,8,FALSE),"")</f>
        <v/>
      </c>
      <c r="G1260" s="745" t="inlineStr">
        <is>
          <t>AUXILIAR ADM</t>
        </is>
      </c>
      <c r="H1260" s="361" t="inlineStr">
        <is>
          <t>AUXILIAR ADM</t>
        </is>
      </c>
      <c r="I1260" s="240" t="n">
        <v>45627</v>
      </c>
      <c r="J1260" s="240">
        <f>IFERROR(QUADRO[[#This Row],[ADMISSAO]]+29,"")</f>
        <v/>
      </c>
      <c r="K1260" s="240">
        <f>IFERROR(QUADRO[[#This Row],[EXP.30]]+60,"")</f>
        <v/>
      </c>
      <c r="L1260" s="89" t="inlineStr">
        <is>
          <t>OK</t>
        </is>
      </c>
      <c r="M1260" s="840">
        <f>IFERROR(VLOOKUP(QUADRO[[#This Row],[F. REGISTRO]]&amp;QUADRO[[#This Row],[L.ATUAL]],REFERENCIA!D:E,2,FALSE),IF(QUADRO[[#This Row],[F. REGISTRO]]="Gerente",2500,""))</f>
        <v/>
      </c>
      <c r="N1260" s="83" t="inlineStr">
        <is>
          <t>SANTANDER</t>
        </is>
      </c>
      <c r="O1260" s="361" t="n">
        <v>2966</v>
      </c>
      <c r="P1260" s="242" t="inlineStr">
        <is>
          <t>03017869</t>
        </is>
      </c>
      <c r="Q1260" s="361" t="n">
        <v>3</v>
      </c>
      <c r="R1260" s="361" t="inlineStr">
        <is>
          <t>CORRENTE</t>
        </is>
      </c>
      <c r="S1260" s="361" t="inlineStr">
        <is>
          <t>TELEFONE</t>
        </is>
      </c>
      <c r="T1260" s="233" t="n">
        <v>15991693171</v>
      </c>
      <c r="U1260" s="507" t="inlineStr">
        <is>
          <t>mktcsgrupo@gmail.com</t>
        </is>
      </c>
      <c r="V1260" s="427" t="n">
        <v>15991693171</v>
      </c>
      <c r="W1260" s="246" t="n">
        <v>37217</v>
      </c>
      <c r="X1260" s="412" t="inlineStr">
        <is>
          <t>SIM</t>
        </is>
      </c>
      <c r="Y1260" s="247" t="n"/>
      <c r="Z1260" s="246" t="n"/>
    </row>
    <row r="1261">
      <c r="A1261" s="116" t="n">
        <v>2255</v>
      </c>
      <c r="B1261" s="481" t="inlineStr">
        <is>
          <t>Ativo</t>
        </is>
      </c>
      <c r="C1261" s="361" t="inlineStr">
        <is>
          <t>DANIELA DE JESUS BRANDAO</t>
        </is>
      </c>
      <c r="D1261" s="239" t="n">
        <v>55552168828</v>
      </c>
      <c r="E1261" s="361" t="n">
        <v>10</v>
      </c>
      <c r="F1261" s="389">
        <f>IFERROR(VLOOKUP(QUADRO[[#This Row],[L.ATUAL]],REFERENCIA!A:J,8,FALSE),"")</f>
        <v/>
      </c>
      <c r="G1261" s="361" t="inlineStr">
        <is>
          <t>CAIXA</t>
        </is>
      </c>
      <c r="H1261" s="361" t="inlineStr">
        <is>
          <t>CAIXA</t>
        </is>
      </c>
      <c r="I1261" s="240" t="n">
        <v>45627</v>
      </c>
      <c r="J1261" s="240">
        <f>IFERROR(QUADRO[[#This Row],[ADMISSAO]]+29,"")</f>
        <v/>
      </c>
      <c r="K1261" s="240">
        <f>IFERROR(QUADRO[[#This Row],[EXP.30]]+60,"")</f>
        <v/>
      </c>
      <c r="L1261" s="89" t="inlineStr">
        <is>
          <t>OK</t>
        </is>
      </c>
      <c r="M1261" s="840">
        <f>IFERROR(VLOOKUP(QUADRO[[#This Row],[F. REGISTRO]]&amp;QUADRO[[#This Row],[L.ATUAL]],REFERENCIA!D:E,2,FALSE),IF(QUADRO[[#This Row],[F. REGISTRO]]="Gerente",2500,""))</f>
        <v/>
      </c>
      <c r="N1261" s="83" t="inlineStr">
        <is>
          <t>SANTANDER</t>
        </is>
      </c>
      <c r="O1261" s="242" t="inlineStr">
        <is>
          <t>0715</t>
        </is>
      </c>
      <c r="P1261" s="242" t="inlineStr">
        <is>
          <t>01048043</t>
        </is>
      </c>
      <c r="Q1261" s="361" t="n">
        <v>9</v>
      </c>
      <c r="R1261" s="361" t="inlineStr">
        <is>
          <t>CORRENTE</t>
        </is>
      </c>
      <c r="S1261" s="361" t="inlineStr">
        <is>
          <t>CPF</t>
        </is>
      </c>
      <c r="T1261" s="233" t="n">
        <v>55552168828</v>
      </c>
      <c r="U1261" s="507" t="inlineStr">
        <is>
          <t>brandaodaniElaj90@gmail.com</t>
        </is>
      </c>
      <c r="V1261" s="427" t="n">
        <v>17992090870</v>
      </c>
      <c r="W1261" s="246" t="n">
        <v>38509</v>
      </c>
      <c r="X1261" s="64" t="inlineStr">
        <is>
          <t>SIM</t>
        </is>
      </c>
      <c r="Y1261" s="247" t="n"/>
      <c r="Z1261" s="246" t="n"/>
    </row>
    <row r="1262" hidden="1" ht="15" customHeight="1" s="490">
      <c r="A1262" s="728" t="n">
        <v>2263</v>
      </c>
      <c r="B1262" s="238" t="inlineStr">
        <is>
          <t>Inativo</t>
        </is>
      </c>
      <c r="C1262" s="175" t="inlineStr">
        <is>
          <t>MILENA VITÓRIA BORGES GARCIA</t>
        </is>
      </c>
      <c r="D1262" s="239" t="n">
        <v>50940049805</v>
      </c>
      <c r="E1262" s="361" t="n">
        <v>13</v>
      </c>
      <c r="F1262" s="389">
        <f>IFERROR(VLOOKUP(QUADRO[[#This Row],[L.ATUAL]],REFERENCIA!A:J,8,FALSE),"")</f>
        <v/>
      </c>
      <c r="G1262" s="361" t="inlineStr">
        <is>
          <t>CAIXA</t>
        </is>
      </c>
      <c r="H1262" s="361" t="inlineStr">
        <is>
          <t>CAIXA</t>
        </is>
      </c>
      <c r="I1262" s="240" t="inlineStr">
        <is>
          <t>-</t>
        </is>
      </c>
      <c r="J1262" s="240">
        <f>IFERROR(QUADRO[[#This Row],[ADMISSAO]]+29,"")</f>
        <v/>
      </c>
      <c r="K1262" s="240">
        <f>IFERROR(QUADRO[[#This Row],[EXP.30]]+60,"")</f>
        <v/>
      </c>
      <c r="L1262" s="89" t="inlineStr">
        <is>
          <t>EXTRAFOLHA</t>
        </is>
      </c>
      <c r="M1262" s="846">
        <f>IFERROR(VLOOKUP(QUADRO[[#This Row],[F. REGISTRO]]&amp;QUADRO[[#This Row],[L.ATUAL]],REFERENCIA!D:E,2,FALSE),IF(QUADRO[[#This Row],[F. REGISTRO]]="Gerente",2500,""))</f>
        <v/>
      </c>
      <c r="N1262" s="240" t="inlineStr">
        <is>
          <t>SANTANDER</t>
        </is>
      </c>
      <c r="O1262" s="242" t="inlineStr">
        <is>
          <t>0566</t>
        </is>
      </c>
      <c r="P1262" s="242" t="inlineStr">
        <is>
          <t>01049726</t>
        </is>
      </c>
      <c r="Q1262" s="361" t="n">
        <v>8</v>
      </c>
      <c r="R1262" s="361" t="inlineStr">
        <is>
          <t>CORRENTE</t>
        </is>
      </c>
      <c r="S1262" s="361" t="inlineStr">
        <is>
          <t>EMAIL</t>
        </is>
      </c>
      <c r="T1262" s="385" t="inlineStr">
        <is>
          <t>milenabgarcia@gmail.com</t>
        </is>
      </c>
      <c r="U1262" s="244" t="inlineStr">
        <is>
          <t>milenabgarcia@gmail.com</t>
        </is>
      </c>
      <c r="V1262" s="427" t="n">
        <v>15991907740</v>
      </c>
      <c r="W1262" s="246" t="n">
        <v>38914</v>
      </c>
      <c r="X1262" s="412" t="n"/>
      <c r="Y1262" s="857" t="n"/>
      <c r="Z1262" s="611" t="n"/>
    </row>
    <row r="1263" hidden="1" ht="15" customHeight="1" s="490">
      <c r="A1263" s="728" t="n">
        <v>2264</v>
      </c>
      <c r="B1263" s="238" t="inlineStr">
        <is>
          <t>Inativo</t>
        </is>
      </c>
      <c r="C1263" s="175" t="inlineStr">
        <is>
          <t>JONATHAN KELVIN CARVALHO SILVA</t>
        </is>
      </c>
      <c r="D1263" s="239" t="n">
        <v>12398220656</v>
      </c>
      <c r="E1263" s="361" t="n">
        <v>26</v>
      </c>
      <c r="F1263" s="389">
        <f>IFERROR(VLOOKUP(QUADRO[[#This Row],[L.ATUAL]],REFERENCIA!A:J,8,FALSE),"")</f>
        <v/>
      </c>
      <c r="G1263" s="361" t="inlineStr">
        <is>
          <t>VENDEDOR</t>
        </is>
      </c>
      <c r="H1263" s="361" t="inlineStr">
        <is>
          <t>VENDEDOR</t>
        </is>
      </c>
      <c r="I1263" s="240" t="n">
        <v>45621</v>
      </c>
      <c r="J1263" s="240">
        <f>IFERROR(QUADRO[[#This Row],[ADMISSAO]]+29,"")</f>
        <v/>
      </c>
      <c r="K1263" s="240">
        <f>IFERROR(QUADRO[[#This Row],[EXP.30]]+60,"")</f>
        <v/>
      </c>
      <c r="L1263" s="89" t="inlineStr">
        <is>
          <t>EXTRAFOLHA</t>
        </is>
      </c>
      <c r="M1263" s="846">
        <f>IFERROR(VLOOKUP(QUADRO[[#This Row],[F. REGISTRO]]&amp;QUADRO[[#This Row],[L.ATUAL]],REFERENCIA!D:E,2,FALSE),IF(QUADRO[[#This Row],[F. REGISTRO]]="Gerente",2500,""))</f>
        <v/>
      </c>
      <c r="N1263" s="240" t="inlineStr">
        <is>
          <t>SANTANDER</t>
        </is>
      </c>
      <c r="O1263" s="361" t="n">
        <v>4275</v>
      </c>
      <c r="P1263" s="242" t="inlineStr">
        <is>
          <t>01051839</t>
        </is>
      </c>
      <c r="Q1263" s="361" t="n">
        <v>1</v>
      </c>
      <c r="R1263" s="361" t="inlineStr">
        <is>
          <t>CORRENTE</t>
        </is>
      </c>
      <c r="S1263" s="361" t="inlineStr">
        <is>
          <t>CPF</t>
        </is>
      </c>
      <c r="T1263" s="233" t="n">
        <v>12398220656</v>
      </c>
      <c r="U1263" s="244" t="inlineStr">
        <is>
          <t>jkelvincs@gmail.com</t>
        </is>
      </c>
      <c r="V1263" s="427" t="inlineStr">
        <is>
          <t>31 988174179</t>
        </is>
      </c>
      <c r="W1263" s="246" t="n">
        <v>35570</v>
      </c>
      <c r="X1263" s="412" t="n"/>
      <c r="Y1263" s="857" t="n">
        <v>1634.96</v>
      </c>
      <c r="Z1263" s="611" t="n"/>
    </row>
    <row r="1264" hidden="1" ht="15" customHeight="1" s="490">
      <c r="A1264" s="728" t="n">
        <v>2265</v>
      </c>
      <c r="B1264" s="238" t="inlineStr">
        <is>
          <t>Inativo</t>
        </is>
      </c>
      <c r="C1264" s="175" t="inlineStr">
        <is>
          <t>DANILO PALMEIRA DA SILVA LEAL</t>
        </is>
      </c>
      <c r="D1264" s="239" t="inlineStr">
        <is>
          <t>032.757.471-26</t>
        </is>
      </c>
      <c r="E1264" s="361" t="n">
        <v>32</v>
      </c>
      <c r="F1264" s="389">
        <f>IFERROR(VLOOKUP(QUADRO[[#This Row],[L.ATUAL]],REFERENCIA!A:J,8,FALSE),"")</f>
        <v/>
      </c>
      <c r="G1264" s="361" t="inlineStr">
        <is>
          <t>VENDEDOR</t>
        </is>
      </c>
      <c r="H1264" s="361" t="inlineStr">
        <is>
          <t>VENDEDOR</t>
        </is>
      </c>
      <c r="I1264" s="240" t="n">
        <v>45624</v>
      </c>
      <c r="J1264" s="240">
        <f>IFERROR(QUADRO[[#This Row],[ADMISSAO]]+29,"")</f>
        <v/>
      </c>
      <c r="K1264" s="240">
        <f>IFERROR(QUADRO[[#This Row],[EXP.30]]+60,"")</f>
        <v/>
      </c>
      <c r="L1264" s="89" t="inlineStr">
        <is>
          <t>EXTRAFOLHA</t>
        </is>
      </c>
      <c r="M1264" s="846">
        <f>IFERROR(VLOOKUP(QUADRO[[#This Row],[F. REGISTRO]]&amp;QUADRO[[#This Row],[L.ATUAL]],REFERENCIA!D:E,2,FALSE),IF(QUADRO[[#This Row],[F. REGISTRO]]="Gerente",2500,""))</f>
        <v/>
      </c>
      <c r="N1264" s="240" t="inlineStr">
        <is>
          <t>SANTANDER</t>
        </is>
      </c>
      <c r="O1264" s="242" t="inlineStr">
        <is>
          <t>0062</t>
        </is>
      </c>
      <c r="P1264" s="242" t="inlineStr">
        <is>
          <t>02009725</t>
        </is>
      </c>
      <c r="Q1264" s="361" t="n">
        <v>5</v>
      </c>
      <c r="R1264" s="361" t="inlineStr">
        <is>
          <t>CORRENTE</t>
        </is>
      </c>
      <c r="S1264" s="361" t="inlineStr">
        <is>
          <t>TELEFONE</t>
        </is>
      </c>
      <c r="T1264" s="233" t="n">
        <v>15992415058</v>
      </c>
      <c r="U1264" s="244" t="inlineStr">
        <is>
          <t>Danilodjgad@gmail.com</t>
        </is>
      </c>
      <c r="V1264" s="427" t="n">
        <v>15992415058</v>
      </c>
      <c r="W1264" s="246" t="n">
        <v>34328</v>
      </c>
      <c r="X1264" s="412" t="n"/>
      <c r="Y1264" s="857" t="n">
        <v>1961.26</v>
      </c>
      <c r="Z1264" s="611" t="n">
        <v>45654</v>
      </c>
    </row>
    <row r="1265" hidden="1" ht="15" customHeight="1" s="490">
      <c r="A1265" s="728" t="n">
        <v>2266</v>
      </c>
      <c r="B1265" s="238" t="inlineStr">
        <is>
          <t>Inativo</t>
        </is>
      </c>
      <c r="C1265" s="175" t="inlineStr">
        <is>
          <t>JOÃO PEDRO MARIANO DE FRANÇA</t>
        </is>
      </c>
      <c r="D1265" s="239" t="inlineStr">
        <is>
          <t>553.938.658.21</t>
        </is>
      </c>
      <c r="E1265" s="361" t="n">
        <v>4</v>
      </c>
      <c r="F1265" s="389">
        <f>IFERROR(VLOOKUP(QUADRO[[#This Row],[L.ATUAL]],REFERENCIA!A:J,8,FALSE),"")</f>
        <v/>
      </c>
      <c r="G1265" s="361" t="inlineStr">
        <is>
          <t>ESTOQUISTA</t>
        </is>
      </c>
      <c r="H1265" s="361" t="inlineStr">
        <is>
          <t>ESTOQUISTA</t>
        </is>
      </c>
      <c r="I1265" s="240" t="n">
        <v>45628</v>
      </c>
      <c r="J1265" s="240">
        <f>IFERROR(QUADRO[[#This Row],[ADMISSAO]]+29,"")</f>
        <v/>
      </c>
      <c r="K1265" s="240">
        <f>IFERROR(QUADRO[[#This Row],[EXP.30]]+60,"")</f>
        <v/>
      </c>
      <c r="L1265" s="89" t="inlineStr">
        <is>
          <t>EXTRAFOLHA</t>
        </is>
      </c>
      <c r="M1265" s="846">
        <f>IFERROR(VLOOKUP(QUADRO[[#This Row],[F. REGISTRO]]&amp;QUADRO[[#This Row],[L.ATUAL]],REFERENCIA!D:E,2,FALSE),IF(QUADRO[[#This Row],[F. REGISTRO]]="Gerente",2500,""))</f>
        <v/>
      </c>
      <c r="N1265" s="240" t="inlineStr">
        <is>
          <t>SANTANDER</t>
        </is>
      </c>
      <c r="O1265" s="242" t="inlineStr">
        <is>
          <t>0062</t>
        </is>
      </c>
      <c r="P1265" s="242" t="inlineStr">
        <is>
          <t>02047741</t>
        </is>
      </c>
      <c r="Q1265" s="361" t="n">
        <v>3</v>
      </c>
      <c r="R1265" s="361" t="inlineStr">
        <is>
          <t>CORRENTE</t>
        </is>
      </c>
      <c r="S1265" s="361" t="inlineStr">
        <is>
          <t>CPF</t>
        </is>
      </c>
      <c r="T1265" s="233" t="inlineStr">
        <is>
          <t>553.938.658.21</t>
        </is>
      </c>
      <c r="U1265" s="244" t="inlineStr">
        <is>
          <t xml:space="preserve"> joaomariano1514@gmail.com</t>
        </is>
      </c>
      <c r="V1265" s="427" t="n">
        <v>15991892638</v>
      </c>
      <c r="W1265" s="246" t="n">
        <v>39070</v>
      </c>
      <c r="X1265" s="412" t="n"/>
      <c r="Y1265" s="857" t="n">
        <v>1826.03</v>
      </c>
      <c r="Z1265" s="611" t="n">
        <v>45656</v>
      </c>
    </row>
    <row r="1266" hidden="1" ht="15" customHeight="1" s="490">
      <c r="A1266" s="728" t="n">
        <v>2267</v>
      </c>
      <c r="B1266" s="238" t="inlineStr">
        <is>
          <t>Inativo</t>
        </is>
      </c>
      <c r="C1266" s="175" t="inlineStr">
        <is>
          <t>LUCAS ALEXANDRE DE CASTRO ARRUDA</t>
        </is>
      </c>
      <c r="D1266" s="239" t="inlineStr">
        <is>
          <t>085.614.221-22</t>
        </is>
      </c>
      <c r="E1266" s="361" t="n">
        <v>34</v>
      </c>
      <c r="F1266" s="389">
        <f>IFERROR(VLOOKUP(QUADRO[[#This Row],[L.ATUAL]],REFERENCIA!A:J,8,FALSE),"")</f>
        <v/>
      </c>
      <c r="G1266" s="147" t="inlineStr">
        <is>
          <t>VENDEDOR</t>
        </is>
      </c>
      <c r="H1266" s="147" t="inlineStr">
        <is>
          <t>VENDEDOR</t>
        </is>
      </c>
      <c r="I1266" s="240" t="n">
        <v>45633</v>
      </c>
      <c r="J1266" s="83">
        <f>IFERROR(QUADRO[[#This Row],[ADMISSAO]]+29,"")</f>
        <v/>
      </c>
      <c r="K1266" s="83">
        <f>IFERROR(QUADRO[[#This Row],[EXP.30]]+60,"")</f>
        <v/>
      </c>
      <c r="L1266" s="89" t="inlineStr">
        <is>
          <t>OK</t>
        </is>
      </c>
      <c r="M1266" s="829">
        <f>IFERROR(VLOOKUP(QUADRO[[#This Row],[F. REGISTRO]]&amp;QUADRO[[#This Row],[L.ATUAL]],REFERENCIA!D:E,2,FALSE),IF(QUADRO[[#This Row],[F. REGISTRO]]="Gerente",2500,""))</f>
        <v/>
      </c>
      <c r="N1266" s="83" t="inlineStr">
        <is>
          <t>SANTANDER</t>
        </is>
      </c>
      <c r="O1266" s="361" t="n">
        <v>2972</v>
      </c>
      <c r="P1266" s="242" t="inlineStr">
        <is>
          <t>02001771</t>
        </is>
      </c>
      <c r="Q1266" s="361" t="n">
        <v>6</v>
      </c>
      <c r="R1266" s="361" t="inlineStr">
        <is>
          <t>CORRENTE</t>
        </is>
      </c>
      <c r="S1266" s="361" t="inlineStr">
        <is>
          <t>CPF</t>
        </is>
      </c>
      <c r="T1266" s="233" t="inlineStr">
        <is>
          <t>085.614.221-22</t>
        </is>
      </c>
      <c r="U1266" s="244" t="inlineStr">
        <is>
          <t>lucasalexandre.cba@gmail.com</t>
        </is>
      </c>
      <c r="V1266" s="427" t="inlineStr">
        <is>
          <t>(65)99945-0149</t>
        </is>
      </c>
      <c r="W1266" s="246" t="n">
        <v>37910</v>
      </c>
      <c r="X1266" s="412" t="n"/>
      <c r="Y1266" s="247" t="n"/>
      <c r="Z1266" s="611" t="n">
        <v>45662</v>
      </c>
    </row>
    <row r="1267" hidden="1" ht="15" customHeight="1" s="490">
      <c r="A1267" s="728" t="n">
        <v>2268</v>
      </c>
      <c r="B1267" s="402" t="inlineStr">
        <is>
          <t>Inativo</t>
        </is>
      </c>
      <c r="C1267" s="390" t="inlineStr">
        <is>
          <t>ALEX ANDRE DOS SANTOS MENDES</t>
        </is>
      </c>
      <c r="D1267" s="391" t="n">
        <v>7137344267</v>
      </c>
      <c r="E1267" s="403" t="n">
        <v>42</v>
      </c>
      <c r="F1267" s="389">
        <f>IFERROR(VLOOKUP(QUADRO[[#This Row],[L.ATUAL]],REFERENCIA!A:J,8,FALSE),"")</f>
        <v/>
      </c>
      <c r="G1267" s="147" t="inlineStr">
        <is>
          <t>VENDEDOR</t>
        </is>
      </c>
      <c r="H1267" s="361" t="inlineStr">
        <is>
          <t>VENDEDOR</t>
        </is>
      </c>
      <c r="I1267" s="240" t="n"/>
      <c r="J1267" s="240">
        <f>IFERROR(QUADRO[[#This Row],[ADMISSAO]]+29,"")</f>
        <v/>
      </c>
      <c r="K1267" s="240">
        <f>IFERROR(QUADRO[[#This Row],[EXP.30]]+60,"")</f>
        <v/>
      </c>
      <c r="L1267" s="89" t="inlineStr">
        <is>
          <t>DESISTÊNCIA</t>
        </is>
      </c>
      <c r="M1267" s="846">
        <f>IFERROR(VLOOKUP(QUADRO[[#This Row],[F. REGISTRO]]&amp;QUADRO[[#This Row],[L.ATUAL]],REFERENCIA!D:E,2,FALSE),IF(QUADRO[[#This Row],[F. REGISTRO]]="Gerente",2500,""))</f>
        <v/>
      </c>
      <c r="N1267" s="393" t="inlineStr">
        <is>
          <t>SANTANDER</t>
        </is>
      </c>
      <c r="O1267" s="403" t="n"/>
      <c r="P1267" s="403" t="n"/>
      <c r="Q1267" s="403" t="n"/>
      <c r="R1267" s="403" t="inlineStr">
        <is>
          <t>CORRENTE</t>
        </is>
      </c>
      <c r="S1267" s="403" t="inlineStr">
        <is>
          <t>CPF</t>
        </is>
      </c>
      <c r="T1267" s="397" t="inlineStr">
        <is>
          <t>07137344267</t>
        </is>
      </c>
      <c r="U1267" s="398" t="inlineStr">
        <is>
          <t>asandresantosmendes900@gmail.com</t>
        </is>
      </c>
      <c r="V1267" s="438" t="n">
        <v>47989125827</v>
      </c>
      <c r="W1267" s="400" t="n">
        <v>36843</v>
      </c>
      <c r="X1267" s="672" t="n"/>
      <c r="Y1267" s="401" t="n"/>
      <c r="Z1267" s="611" t="n"/>
    </row>
    <row r="1268" hidden="1" ht="15" customHeight="1" s="490">
      <c r="A1268" s="728" t="n">
        <v>2269</v>
      </c>
      <c r="B1268" s="238" t="inlineStr">
        <is>
          <t>Inativo</t>
        </is>
      </c>
      <c r="C1268" s="175" t="inlineStr">
        <is>
          <t>FELIPE DOS SANTOS TOZZI</t>
        </is>
      </c>
      <c r="D1268" s="239" t="inlineStr">
        <is>
          <t>474.818.658-50</t>
        </is>
      </c>
      <c r="E1268" s="361" t="n">
        <v>21</v>
      </c>
      <c r="F1268" s="389">
        <f>IFERROR(VLOOKUP(QUADRO[[#This Row],[L.ATUAL]],REFERENCIA!A:J,8,FALSE),"")</f>
        <v/>
      </c>
      <c r="G1268" s="361" t="inlineStr">
        <is>
          <t>VENDEDOR</t>
        </is>
      </c>
      <c r="H1268" s="361" t="inlineStr">
        <is>
          <t>VENDEDOR</t>
        </is>
      </c>
      <c r="I1268" s="240" t="n">
        <v>45637</v>
      </c>
      <c r="J1268" s="240">
        <f>IFERROR(QUADRO[[#This Row],[ADMISSAO]]+29,"")</f>
        <v/>
      </c>
      <c r="K1268" s="240">
        <f>IFERROR(QUADRO[[#This Row],[EXP.30]]+60,"")</f>
        <v/>
      </c>
      <c r="L1268" s="89" t="inlineStr">
        <is>
          <t>OK</t>
        </is>
      </c>
      <c r="M1268" s="846">
        <f>IFERROR(VLOOKUP(QUADRO[[#This Row],[F. REGISTRO]]&amp;QUADRO[[#This Row],[L.ATUAL]],REFERENCIA!D:E,2,FALSE),IF(QUADRO[[#This Row],[F. REGISTRO]]="Gerente",2500,""))</f>
        <v/>
      </c>
      <c r="N1268" s="83" t="inlineStr">
        <is>
          <t>SANTANDER</t>
        </is>
      </c>
      <c r="O1268" s="361" t="n">
        <v>2968</v>
      </c>
      <c r="P1268" s="242" t="inlineStr">
        <is>
          <t>03075554</t>
        </is>
      </c>
      <c r="Q1268" s="361" t="n">
        <v>4</v>
      </c>
      <c r="R1268" s="361" t="inlineStr">
        <is>
          <t>CORRENTE</t>
        </is>
      </c>
      <c r="S1268" s="361" t="inlineStr">
        <is>
          <t>TELEFONE</t>
        </is>
      </c>
      <c r="T1268" s="233" t="n">
        <v>18991997877</v>
      </c>
      <c r="U1268" s="244" t="inlineStr">
        <is>
          <t>fefe_stozzi@outook.com</t>
        </is>
      </c>
      <c r="V1268" s="427" t="n">
        <v>18991997877</v>
      </c>
      <c r="W1268" s="246" t="n">
        <v>38643</v>
      </c>
      <c r="X1268" s="412" t="n"/>
      <c r="Y1268" s="247" t="n"/>
      <c r="Z1268" s="611" t="n"/>
    </row>
    <row r="1269" customFormat="1" s="556">
      <c r="A1269" s="424" t="n">
        <v>1886</v>
      </c>
      <c r="B1269" s="554" t="inlineStr">
        <is>
          <t>Ativo</t>
        </is>
      </c>
      <c r="C1269" s="571" t="inlineStr">
        <is>
          <t>PEDRO HENRIQUE APOLONIO DE BARROS</t>
        </is>
      </c>
      <c r="D1269" s="558" t="inlineStr">
        <is>
          <t xml:space="preserve">022.315.916-69  </t>
        </is>
      </c>
      <c r="E1269" s="723" t="n">
        <v>26</v>
      </c>
      <c r="F1269" s="389">
        <f>IFERROR(VLOOKUP(QUADRO[[#This Row],[L.ATUAL]],REFERENCIA!A:J,8,FALSE),"")</f>
        <v/>
      </c>
      <c r="G1269" s="571" t="inlineStr">
        <is>
          <t>VENDEDOR</t>
        </is>
      </c>
      <c r="H1269" s="571" t="inlineStr">
        <is>
          <t>VENDEDOR</t>
        </is>
      </c>
      <c r="I1269" s="406" t="n">
        <v>45356</v>
      </c>
      <c r="J1269" s="406">
        <f>IFERROR(QUADRO[[#This Row],[ADMISSAO]]+29,"")</f>
        <v/>
      </c>
      <c r="K1269" s="406">
        <f>IFERROR(QUADRO[[#This Row],[EXP.30]]+60,"")</f>
        <v/>
      </c>
      <c r="L1269" s="343" t="inlineStr">
        <is>
          <t>OK</t>
        </is>
      </c>
      <c r="M1269" s="827">
        <f>IFERROR(VLOOKUP(QUADRO[[#This Row],[F. REGISTRO]]&amp;QUADRO[[#This Row],[L.ATUAL]],REFERENCIA!D:E,2,FALSE),IF(QUADRO[[#This Row],[F. REGISTRO]]="Gerente",2500,""))</f>
        <v/>
      </c>
      <c r="N1269" s="406" t="inlineStr">
        <is>
          <t>SANTANDER</t>
        </is>
      </c>
      <c r="O1269" s="424" t="n">
        <v>4232</v>
      </c>
      <c r="P1269" s="424" t="n">
        <v>1090038</v>
      </c>
      <c r="Q1269" s="424" t="n">
        <v>0</v>
      </c>
      <c r="R1269" s="573" t="inlineStr">
        <is>
          <t>Corrente</t>
        </is>
      </c>
      <c r="S1269" s="723" t="inlineStr">
        <is>
          <t xml:space="preserve">TELEFONE </t>
        </is>
      </c>
      <c r="T1269" s="723" t="n">
        <v>31999568194</v>
      </c>
      <c r="U1269" s="291" t="inlineStr">
        <is>
          <t>phapolonio@gmail.com</t>
        </is>
      </c>
      <c r="V1269" s="446" t="n">
        <v>31999568194</v>
      </c>
      <c r="W1269" s="412" t="n">
        <v>37440</v>
      </c>
      <c r="X1269" s="412" t="inlineStr">
        <is>
          <t>SIM</t>
        </is>
      </c>
      <c r="Y1269" s="413" t="n"/>
      <c r="Z1269" s="412" t="n"/>
    </row>
    <row r="1270" hidden="1" ht="15" customHeight="1" s="490">
      <c r="A1270" s="728" t="n">
        <v>2271</v>
      </c>
      <c r="B1270" s="238" t="inlineStr">
        <is>
          <t>Inativo</t>
        </is>
      </c>
      <c r="C1270" s="175" t="inlineStr">
        <is>
          <t>GREISSON JUNIO  DE SOUSA SANTOS</t>
        </is>
      </c>
      <c r="D1270" s="239" t="inlineStr">
        <is>
          <t>553.850.138-89</t>
        </is>
      </c>
      <c r="E1270" s="361" t="n">
        <v>37</v>
      </c>
      <c r="F1270" s="389">
        <f>IFERROR(VLOOKUP(QUADRO[[#This Row],[L.ATUAL]],REFERENCIA!A:J,8,FALSE),"")</f>
        <v/>
      </c>
      <c r="G1270" s="361" t="inlineStr">
        <is>
          <t>ESTOQUISTA</t>
        </is>
      </c>
      <c r="H1270" s="361" t="inlineStr">
        <is>
          <t>ESTOQUISTA</t>
        </is>
      </c>
      <c r="I1270" s="240" t="n">
        <v>45627</v>
      </c>
      <c r="J1270" s="240">
        <f>IFERROR(QUADRO[[#This Row],[ADMISSAO]]+29,"")</f>
        <v/>
      </c>
      <c r="K1270" s="240">
        <f>IFERROR(QUADRO[[#This Row],[EXP.30]]+60,"")</f>
        <v/>
      </c>
      <c r="L1270" s="89" t="inlineStr">
        <is>
          <t>OK</t>
        </is>
      </c>
      <c r="M1270" s="846">
        <f>IFERROR(VLOOKUP(QUADRO[[#This Row],[F. REGISTRO]]&amp;QUADRO[[#This Row],[L.ATUAL]],REFERENCIA!D:E,2,FALSE),IF(QUADRO[[#This Row],[F. REGISTRO]]="Gerente",2500,""))</f>
        <v/>
      </c>
      <c r="N1270" s="83" t="inlineStr">
        <is>
          <t>SANTANDER</t>
        </is>
      </c>
      <c r="O1270" s="242" t="inlineStr">
        <is>
          <t>0141</t>
        </is>
      </c>
      <c r="P1270" s="242" t="inlineStr">
        <is>
          <t>01071051</t>
        </is>
      </c>
      <c r="Q1270" s="361" t="n">
        <v>3</v>
      </c>
      <c r="R1270" s="361" t="inlineStr">
        <is>
          <t>CORRENTE</t>
        </is>
      </c>
      <c r="S1270" s="361" t="inlineStr">
        <is>
          <t>CPF</t>
        </is>
      </c>
      <c r="T1270" s="233" t="inlineStr">
        <is>
          <t>553.850.138-89</t>
        </is>
      </c>
      <c r="U1270" s="244" t="inlineStr">
        <is>
          <t>sgreissonjunior@gmail.com</t>
        </is>
      </c>
      <c r="V1270" s="427" t="n">
        <v>15996615224</v>
      </c>
      <c r="W1270" s="246" t="n">
        <v>38757</v>
      </c>
      <c r="X1270" s="412" t="n"/>
      <c r="Y1270" s="247" t="n"/>
      <c r="Z1270" s="611" t="n">
        <v>45656</v>
      </c>
    </row>
    <row r="1271" customFormat="1" s="556">
      <c r="A1271" s="424" t="n">
        <v>1917</v>
      </c>
      <c r="B1271" s="554" t="inlineStr">
        <is>
          <t>Ativo</t>
        </is>
      </c>
      <c r="C1271" s="571" t="inlineStr">
        <is>
          <t>LAZARO D'LAPA CRISPIM DE COIMBRA</t>
        </is>
      </c>
      <c r="D1271" s="558" t="inlineStr">
        <is>
          <t>106.218.716-48</t>
        </is>
      </c>
      <c r="E1271" s="723" t="n">
        <v>26</v>
      </c>
      <c r="F1271" s="389">
        <f>IFERROR(VLOOKUP(QUADRO[[#This Row],[L.ATUAL]],REFERENCIA!A:J,8,FALSE),"")</f>
        <v/>
      </c>
      <c r="G1271" s="571" t="inlineStr">
        <is>
          <t>VENDEDOR</t>
        </is>
      </c>
      <c r="H1271" s="571" t="inlineStr">
        <is>
          <t>VENDEDOR</t>
        </is>
      </c>
      <c r="I1271" s="406" t="n">
        <v>45405</v>
      </c>
      <c r="J1271" s="406">
        <f>IFERROR(QUADRO[[#This Row],[ADMISSAO]]+29,"")</f>
        <v/>
      </c>
      <c r="K1271" s="406">
        <f>IFERROR(QUADRO[[#This Row],[EXP.30]]+60,"")</f>
        <v/>
      </c>
      <c r="L1271" s="343" t="inlineStr">
        <is>
          <t>OK</t>
        </is>
      </c>
      <c r="M1271" s="827">
        <f>IFERROR(VLOOKUP(QUADRO[[#This Row],[F. REGISTRO]]&amp;QUADRO[[#This Row],[L.ATUAL]],REFERENCIA!D:E,2,FALSE),IF(QUADRO[[#This Row],[F. REGISTRO]]="Gerente",2500,""))</f>
        <v/>
      </c>
      <c r="N1271" s="406" t="inlineStr">
        <is>
          <t>SANTANDER</t>
        </is>
      </c>
      <c r="O1271" s="424" t="n">
        <v>3333</v>
      </c>
      <c r="P1271" s="424" t="n">
        <v>1069135</v>
      </c>
      <c r="Q1271" s="424" t="n">
        <v>1</v>
      </c>
      <c r="R1271" s="573" t="inlineStr">
        <is>
          <t>Corrente</t>
        </is>
      </c>
      <c r="S1271" s="723" t="inlineStr">
        <is>
          <t>CPF</t>
        </is>
      </c>
      <c r="T1271" s="723" t="n">
        <v>10621871648</v>
      </c>
      <c r="U1271" s="560" t="inlineStr">
        <is>
          <t>lordofringz@gmail.com</t>
        </is>
      </c>
      <c r="V1271" s="446" t="n">
        <v>86998089275</v>
      </c>
      <c r="W1271" s="412" t="n">
        <v>33299</v>
      </c>
      <c r="X1271" s="412" t="inlineStr">
        <is>
          <t>SIM</t>
        </is>
      </c>
      <c r="Y1271" s="413" t="n"/>
      <c r="Z1271" s="412" t="n"/>
    </row>
    <row r="1272" hidden="1" s="490">
      <c r="A1272" s="116" t="n">
        <v>2273</v>
      </c>
      <c r="B1272" s="481" t="inlineStr">
        <is>
          <t>Inativo</t>
        </is>
      </c>
      <c r="C1272" s="361" t="inlineStr">
        <is>
          <t>ALISSON MARRONI SPEER</t>
        </is>
      </c>
      <c r="D1272" s="239" t="inlineStr">
        <is>
          <t>074.722.469-21</t>
        </is>
      </c>
      <c r="E1272" s="361" t="n">
        <v>42</v>
      </c>
      <c r="F1272" s="389">
        <f>IFERROR(VLOOKUP(QUADRO[[#This Row],[L.ATUAL]],REFERENCIA!A:J,8,FALSE),"")</f>
        <v/>
      </c>
      <c r="G1272" s="361" t="inlineStr">
        <is>
          <t>VENDEDOR</t>
        </is>
      </c>
      <c r="H1272" s="361" t="inlineStr">
        <is>
          <t>VENDEDOR</t>
        </is>
      </c>
      <c r="I1272" s="240" t="n">
        <v>45638</v>
      </c>
      <c r="J1272" s="240">
        <f>IFERROR(QUADRO[[#This Row],[ADMISSAO]]+29,"")</f>
        <v/>
      </c>
      <c r="K1272" s="240">
        <f>IFERROR(QUADRO[[#This Row],[EXP.30]]+60,"")</f>
        <v/>
      </c>
      <c r="L1272" s="89" t="inlineStr">
        <is>
          <t>OK</t>
        </is>
      </c>
      <c r="M1272" s="840">
        <f>IFERROR(VLOOKUP(QUADRO[[#This Row],[F. REGISTRO]]&amp;QUADRO[[#This Row],[L.ATUAL]],REFERENCIA!D:E,2,FALSE),IF(QUADRO[[#This Row],[F. REGISTRO]]="Gerente",2500,""))</f>
        <v/>
      </c>
      <c r="N1272" s="240" t="inlineStr">
        <is>
          <t>SANTANDER</t>
        </is>
      </c>
      <c r="O1272" s="242" t="inlineStr">
        <is>
          <t>0938</t>
        </is>
      </c>
      <c r="P1272" s="242" t="inlineStr">
        <is>
          <t>01016098</t>
        </is>
      </c>
      <c r="Q1272" s="361" t="n">
        <v>7</v>
      </c>
      <c r="R1272" s="361" t="inlineStr">
        <is>
          <t>CORRENTE</t>
        </is>
      </c>
      <c r="S1272" s="361" t="inlineStr">
        <is>
          <t>TELEFONE</t>
        </is>
      </c>
      <c r="T1272" s="511" t="inlineStr">
        <is>
          <t>(47)99781-2232</t>
        </is>
      </c>
      <c r="U1272" s="507" t="inlineStr">
        <is>
          <t>Alisson.speer@gmail.com</t>
        </is>
      </c>
      <c r="V1272" s="427" t="n">
        <v>47997812232</v>
      </c>
      <c r="W1272" s="246" t="n">
        <v>36860</v>
      </c>
      <c r="X1272" s="412" t="inlineStr">
        <is>
          <t>SIM</t>
        </is>
      </c>
      <c r="Y1272" s="247" t="n"/>
      <c r="Z1272" s="246" t="n"/>
    </row>
    <row r="1273" hidden="1" ht="15" customHeight="1" s="490">
      <c r="A1273" s="728" t="n">
        <v>2274</v>
      </c>
      <c r="B1273" s="11" t="inlineStr">
        <is>
          <t>Inativo</t>
        </is>
      </c>
      <c r="C1273" s="219" t="inlineStr">
        <is>
          <t>GABRIEL HENRIQUE SILVA MARTINS</t>
        </is>
      </c>
      <c r="D1273" s="231" t="inlineStr">
        <is>
          <t>465.080.268-79</t>
        </is>
      </c>
      <c r="E1273" s="147" t="n">
        <v>9</v>
      </c>
      <c r="F1273" s="389">
        <f>IFERROR(VLOOKUP(QUADRO[[#This Row],[L.ATUAL]],REFERENCIA!A:J,8,FALSE),"")</f>
        <v/>
      </c>
      <c r="G1273" s="147" t="inlineStr">
        <is>
          <t>ESTOQUISTA</t>
        </is>
      </c>
      <c r="H1273" s="147" t="inlineStr">
        <is>
          <t>ESTOQUISTA</t>
        </is>
      </c>
      <c r="I1273" s="83" t="n">
        <v>45640</v>
      </c>
      <c r="J1273" s="83">
        <f>IFERROR(QUADRO[[#This Row],[ADMISSAO]]+29,"")</f>
        <v/>
      </c>
      <c r="K1273" s="83">
        <f>IFERROR(QUADRO[[#This Row],[EXP.30]]+60,"")</f>
        <v/>
      </c>
      <c r="L1273" s="89" t="inlineStr">
        <is>
          <t>EXTRAFOLHA</t>
        </is>
      </c>
      <c r="M1273" s="829">
        <f>IFERROR(VLOOKUP(QUADRO[[#This Row],[F. REGISTRO]]&amp;QUADRO[[#This Row],[L.ATUAL]],REFERENCIA!D:E,2,FALSE),IF(QUADRO[[#This Row],[F. REGISTRO]]="Gerente",2500,""))</f>
        <v/>
      </c>
      <c r="N1273" s="83" t="inlineStr">
        <is>
          <t>SANTANDER</t>
        </is>
      </c>
      <c r="O1273" s="232" t="inlineStr">
        <is>
          <t>0033</t>
        </is>
      </c>
      <c r="P1273" s="232" t="inlineStr">
        <is>
          <t>02010277</t>
        </is>
      </c>
      <c r="Q1273" s="147" t="n">
        <v>3</v>
      </c>
      <c r="R1273" s="147" t="inlineStr">
        <is>
          <t>CORRENTE</t>
        </is>
      </c>
      <c r="S1273" s="147" t="inlineStr">
        <is>
          <t>CPF</t>
        </is>
      </c>
      <c r="T1273" s="233" t="n">
        <v>46508026879</v>
      </c>
      <c r="U1273" s="151" t="inlineStr">
        <is>
          <t>gabrielmartinssilva421@gmail.com</t>
        </is>
      </c>
      <c r="V1273" s="279" t="n">
        <v>18998073360</v>
      </c>
      <c r="W1273" s="64" t="n">
        <v>38853</v>
      </c>
      <c r="X1273" s="64" t="n"/>
      <c r="Y1273" s="865" t="n">
        <v>691.17</v>
      </c>
      <c r="Z1273" s="611" t="n"/>
    </row>
    <row r="1274" hidden="1" ht="15" customHeight="1" s="490">
      <c r="A1274" s="728" t="n">
        <v>2275</v>
      </c>
      <c r="B1274" s="238" t="inlineStr">
        <is>
          <t>Inativo</t>
        </is>
      </c>
      <c r="C1274" s="175" t="inlineStr">
        <is>
          <t>ESTHER LUIZA DA SILVA SANTOS SILVA</t>
        </is>
      </c>
      <c r="D1274" s="239" t="inlineStr">
        <is>
          <t>053.702.862-56</t>
        </is>
      </c>
      <c r="E1274" s="361" t="n">
        <v>39</v>
      </c>
      <c r="F1274" s="389">
        <f>IFERROR(VLOOKUP(QUADRO[[#This Row],[L.ATUAL]],REFERENCIA!A:J,8,FALSE),"")</f>
        <v/>
      </c>
      <c r="G1274" s="361" t="inlineStr">
        <is>
          <t>CAIXA</t>
        </is>
      </c>
      <c r="H1274" s="361" t="inlineStr">
        <is>
          <t>CAIXA</t>
        </is>
      </c>
      <c r="I1274" s="240" t="n">
        <v>45638</v>
      </c>
      <c r="J1274" s="240">
        <f>IFERROR(QUADRO[[#This Row],[ADMISSAO]]+29,"")</f>
        <v/>
      </c>
      <c r="K1274" s="240">
        <f>IFERROR(QUADRO[[#This Row],[EXP.30]]+60,"")</f>
        <v/>
      </c>
      <c r="L1274" s="449" t="inlineStr">
        <is>
          <t>ASSINAR</t>
        </is>
      </c>
      <c r="M1274" s="846">
        <f>IFERROR(VLOOKUP(QUADRO[[#This Row],[F. REGISTRO]]&amp;QUADRO[[#This Row],[L.ATUAL]],REFERENCIA!D:E,2,FALSE),IF(QUADRO[[#This Row],[F. REGISTRO]]="Gerente",2500,""))</f>
        <v/>
      </c>
      <c r="N1274" s="83" t="inlineStr">
        <is>
          <t>SANTANDER</t>
        </is>
      </c>
      <c r="O1274" s="361" t="n">
        <v>2974</v>
      </c>
      <c r="P1274" s="242" t="inlineStr">
        <is>
          <t>03060687</t>
        </is>
      </c>
      <c r="Q1274" s="361" t="n">
        <v>4</v>
      </c>
      <c r="R1274" s="361" t="inlineStr">
        <is>
          <t>CORRENTE</t>
        </is>
      </c>
      <c r="S1274" s="361" t="inlineStr">
        <is>
          <t>CPF</t>
        </is>
      </c>
      <c r="T1274" s="233" t="n">
        <v>79981414567</v>
      </c>
      <c r="U1274" s="244" t="inlineStr">
        <is>
          <t>estherluiza1306@gmail.com</t>
        </is>
      </c>
      <c r="V1274" s="427" t="inlineStr">
        <is>
          <t>(67)9 8141-4567</t>
        </is>
      </c>
      <c r="W1274" s="246" t="n">
        <v>37263</v>
      </c>
      <c r="X1274" s="412" t="n"/>
      <c r="Y1274" s="247" t="n"/>
      <c r="Z1274" s="611" t="n"/>
    </row>
    <row r="1275" hidden="1" ht="15" customHeight="1" s="490">
      <c r="A1275" s="728" t="n">
        <v>2276</v>
      </c>
      <c r="B1275" s="402" t="inlineStr">
        <is>
          <t>Inativo</t>
        </is>
      </c>
      <c r="C1275" s="390" t="inlineStr">
        <is>
          <t>BEATRIZ ROCHA NAVES</t>
        </is>
      </c>
      <c r="D1275" s="391" t="n">
        <v>8058011975</v>
      </c>
      <c r="E1275" s="403" t="n">
        <v>42</v>
      </c>
      <c r="F1275" s="389">
        <f>IFERROR(VLOOKUP(QUADRO[[#This Row],[L.ATUAL]],REFERENCIA!A:J,8,FALSE),"")</f>
        <v/>
      </c>
      <c r="G1275" s="403" t="inlineStr">
        <is>
          <t>CAIXA</t>
        </is>
      </c>
      <c r="H1275" s="403" t="inlineStr">
        <is>
          <t>CAIXA</t>
        </is>
      </c>
      <c r="I1275" s="393" t="inlineStr">
        <is>
          <t>-</t>
        </is>
      </c>
      <c r="J1275" s="393">
        <f>IFERROR(QUADRO[[#This Row],[ADMISSAO]]+29,"")</f>
        <v/>
      </c>
      <c r="K1275" s="393">
        <f>IFERROR(QUADRO[[#This Row],[EXP.30]]+60,"")</f>
        <v/>
      </c>
      <c r="L1275" s="394" t="inlineStr">
        <is>
          <t>DESISTÊNCIA</t>
        </is>
      </c>
      <c r="M1275" s="856">
        <f>IFERROR(VLOOKUP(QUADRO[[#This Row],[F. REGISTRO]]&amp;QUADRO[[#This Row],[L.ATUAL]],REFERENCIA!D:E,2,FALSE),IF(QUADRO[[#This Row],[F. REGISTRO]]="Gerente",2500,""))</f>
        <v/>
      </c>
      <c r="N1275" s="393" t="inlineStr">
        <is>
          <t>SANTANDER</t>
        </is>
      </c>
      <c r="O1275" s="403" t="n"/>
      <c r="P1275" s="403" t="n"/>
      <c r="Q1275" s="403" t="n"/>
      <c r="R1275" s="403" t="inlineStr">
        <is>
          <t>CORRENTE</t>
        </is>
      </c>
      <c r="S1275" s="403" t="inlineStr">
        <is>
          <t>TELEFONE</t>
        </is>
      </c>
      <c r="T1275" s="397" t="n">
        <v>47988318264</v>
      </c>
      <c r="U1275" s="398" t="inlineStr">
        <is>
          <t>rochanavesbeatriz@gmail.com</t>
        </is>
      </c>
      <c r="V1275" s="438" t="n">
        <v>47988318264</v>
      </c>
      <c r="W1275" s="400" t="n">
        <v>33655</v>
      </c>
      <c r="X1275" s="672" t="n"/>
      <c r="Y1275" s="401" t="n"/>
      <c r="Z1275" s="611" t="n"/>
    </row>
    <row r="1276">
      <c r="A1276" s="116" t="n">
        <v>2272</v>
      </c>
      <c r="B1276" s="481" t="inlineStr">
        <is>
          <t>Ativo</t>
        </is>
      </c>
      <c r="C1276" s="361" t="inlineStr">
        <is>
          <t>REJAN DA SILVA CORREA LEITE</t>
        </is>
      </c>
      <c r="D1276" s="239" t="inlineStr">
        <is>
          <t>414.730.178-90</t>
        </is>
      </c>
      <c r="E1276" s="361" t="n">
        <v>7</v>
      </c>
      <c r="F1276" s="389">
        <f>IFERROR(VLOOKUP(QUADRO[[#This Row],[L.ATUAL]],REFERENCIA!A:J,8,FALSE),"")</f>
        <v/>
      </c>
      <c r="G1276" s="361" t="inlineStr">
        <is>
          <t>VENDEDOR</t>
        </is>
      </c>
      <c r="H1276" s="361" t="inlineStr">
        <is>
          <t>VENDEDOR</t>
        </is>
      </c>
      <c r="I1276" s="240" t="n">
        <v>45627</v>
      </c>
      <c r="J1276" s="240">
        <f>IFERROR(QUADRO[[#This Row],[ADMISSAO]]+29,"")</f>
        <v/>
      </c>
      <c r="K1276" s="240">
        <f>IFERROR(QUADRO[[#This Row],[EXP.30]]+60,"")</f>
        <v/>
      </c>
      <c r="L1276" s="89" t="inlineStr">
        <is>
          <t>OK</t>
        </is>
      </c>
      <c r="M1276" s="840">
        <f>IFERROR(VLOOKUP(QUADRO[[#This Row],[F. REGISTRO]]&amp;QUADRO[[#This Row],[L.ATUAL]],REFERENCIA!D:E,2,FALSE),IF(QUADRO[[#This Row],[F. REGISTRO]]="Gerente",2500,""))</f>
        <v/>
      </c>
      <c r="N1276" s="83" t="inlineStr">
        <is>
          <t>SANTANDER</t>
        </is>
      </c>
      <c r="O1276" s="242" t="inlineStr">
        <is>
          <t>0434</t>
        </is>
      </c>
      <c r="P1276" s="242" t="inlineStr">
        <is>
          <t>01053532</t>
        </is>
      </c>
      <c r="Q1276" s="361" t="n">
        <v>2</v>
      </c>
      <c r="R1276" s="361" t="inlineStr">
        <is>
          <t>CORRENTE</t>
        </is>
      </c>
      <c r="S1276" s="116" t="inlineStr">
        <is>
          <t>EMAIL</t>
        </is>
      </c>
      <c r="T1276" s="512" t="inlineStr">
        <is>
          <t>rEjansilva123@gmail.com</t>
        </is>
      </c>
      <c r="U1276" s="647" t="inlineStr">
        <is>
          <t>rEjansilva123@gmail.com</t>
        </is>
      </c>
      <c r="V1276" s="427" t="n">
        <v>17991916986</v>
      </c>
      <c r="W1276" s="246" t="n">
        <v>34552</v>
      </c>
      <c r="X1276" s="412" t="inlineStr">
        <is>
          <t>SIM</t>
        </is>
      </c>
      <c r="Y1276" s="247" t="n"/>
      <c r="Z1276" s="246" t="n"/>
    </row>
    <row r="1277" hidden="1" ht="15" customHeight="1" s="490">
      <c r="A1277" s="728" t="n">
        <v>2278</v>
      </c>
      <c r="B1277" s="11" t="inlineStr">
        <is>
          <t>Inativo</t>
        </is>
      </c>
      <c r="C1277" s="219" t="inlineStr">
        <is>
          <t>JHEFERSON GUSTAVO ALVES DA SILVA</t>
        </is>
      </c>
      <c r="D1277" s="231" t="inlineStr">
        <is>
          <t>065.326.881-50</t>
        </is>
      </c>
      <c r="E1277" s="147" t="n">
        <v>35</v>
      </c>
      <c r="F1277" s="389">
        <f>IFERROR(VLOOKUP(QUADRO[[#This Row],[L.ATUAL]],REFERENCIA!A:J,8,FALSE),"")</f>
        <v/>
      </c>
      <c r="G1277" s="147" t="inlineStr">
        <is>
          <t>VENDEDOR</t>
        </is>
      </c>
      <c r="H1277" s="147" t="inlineStr">
        <is>
          <t>VENDEDOR</t>
        </is>
      </c>
      <c r="I1277" s="83" t="n">
        <v>45636</v>
      </c>
      <c r="J1277" s="83">
        <f>IFERROR(QUADRO[[#This Row],[ADMISSAO]]+29,"")</f>
        <v/>
      </c>
      <c r="K1277" s="83">
        <f>IFERROR(QUADRO[[#This Row],[EXP.30]]+60,"")</f>
        <v/>
      </c>
      <c r="L1277" s="51" t="inlineStr">
        <is>
          <t>EXTRAFOLHA</t>
        </is>
      </c>
      <c r="M1277" s="829">
        <f>IFERROR(VLOOKUP(QUADRO[[#This Row],[F. REGISTRO]]&amp;QUADRO[[#This Row],[L.ATUAL]],REFERENCIA!D:E,2,FALSE),IF(QUADRO[[#This Row],[F. REGISTRO]]="Gerente",2500,""))</f>
        <v/>
      </c>
      <c r="N1277" s="83" t="inlineStr">
        <is>
          <t>SANTANDER</t>
        </is>
      </c>
      <c r="O1277" s="147" t="n">
        <v>1268</v>
      </c>
      <c r="P1277" s="232" t="inlineStr">
        <is>
          <t>01021535</t>
        </is>
      </c>
      <c r="Q1277" s="147" t="n">
        <v>6</v>
      </c>
      <c r="R1277" s="147" t="inlineStr">
        <is>
          <t>CORRENTE</t>
        </is>
      </c>
      <c r="S1277" s="147" t="inlineStr">
        <is>
          <t>EMAIL</t>
        </is>
      </c>
      <c r="T1277" s="450" t="inlineStr">
        <is>
          <t>jheffersongustavo1@gmail.com</t>
        </is>
      </c>
      <c r="U1277" s="451" t="inlineStr">
        <is>
          <t>jheffersongustavo1@gmail.com</t>
        </is>
      </c>
      <c r="V1277" s="282" t="n">
        <v>63992455486</v>
      </c>
      <c r="W1277" s="153" t="n">
        <v>35663</v>
      </c>
      <c r="X1277" s="64" t="n"/>
      <c r="Y1277" s="866" t="n">
        <v>1349.6</v>
      </c>
      <c r="Z1277" s="611" t="n">
        <v>45656</v>
      </c>
    </row>
    <row r="1278" hidden="1" ht="15" customHeight="1" s="490">
      <c r="A1278" s="728" t="n">
        <v>2279</v>
      </c>
      <c r="B1278" s="11" t="inlineStr">
        <is>
          <t>Inativo</t>
        </is>
      </c>
      <c r="C1278" s="219" t="inlineStr">
        <is>
          <t>GUILHERME DAVID LIMA</t>
        </is>
      </c>
      <c r="D1278" s="231" t="inlineStr">
        <is>
          <t>065.481.981-58</t>
        </is>
      </c>
      <c r="E1278" s="147" t="n">
        <v>35</v>
      </c>
      <c r="F1278" s="389">
        <f>IFERROR(VLOOKUP(QUADRO[[#This Row],[L.ATUAL]],REFERENCIA!A:J,8,FALSE),"")</f>
        <v/>
      </c>
      <c r="G1278" s="147" t="inlineStr">
        <is>
          <t>VENDEDOR</t>
        </is>
      </c>
      <c r="H1278" s="147" t="inlineStr">
        <is>
          <t>VENDEDOR</t>
        </is>
      </c>
      <c r="I1278" s="83" t="n">
        <v>45639</v>
      </c>
      <c r="J1278" s="83">
        <f>IFERROR(QUADRO[[#This Row],[ADMISSAO]]+29,"")</f>
        <v/>
      </c>
      <c r="K1278" s="83">
        <f>IFERROR(QUADRO[[#This Row],[EXP.30]]+60,"")</f>
        <v/>
      </c>
      <c r="L1278" s="51" t="inlineStr">
        <is>
          <t>OK</t>
        </is>
      </c>
      <c r="M1278" s="829">
        <f>IFERROR(VLOOKUP(QUADRO[[#This Row],[F. REGISTRO]]&amp;QUADRO[[#This Row],[L.ATUAL]],REFERENCIA!D:E,2,FALSE),IF(QUADRO[[#This Row],[F. REGISTRO]]="Gerente",2500,""))</f>
        <v/>
      </c>
      <c r="N1278" s="83" t="inlineStr">
        <is>
          <t>SANTANDER</t>
        </is>
      </c>
      <c r="O1278" s="147" t="n">
        <v>2976</v>
      </c>
      <c r="P1278" s="232" t="inlineStr">
        <is>
          <t>02007962</t>
        </is>
      </c>
      <c r="Q1278" s="147" t="n">
        <v>2</v>
      </c>
      <c r="R1278" s="147" t="inlineStr">
        <is>
          <t>CORRENTE</t>
        </is>
      </c>
      <c r="S1278" s="147" t="inlineStr">
        <is>
          <t>CPF</t>
        </is>
      </c>
      <c r="T1278" s="450" t="inlineStr">
        <is>
          <t>065.481.981-58</t>
        </is>
      </c>
      <c r="U1278" s="414" t="inlineStr">
        <is>
          <t>guilhermedavidlima692@gmail.com</t>
        </is>
      </c>
      <c r="V1278" s="282" t="n">
        <v>63992829531</v>
      </c>
      <c r="W1278" s="153" t="n">
        <v>37877</v>
      </c>
      <c r="X1278" s="64" t="n"/>
      <c r="Y1278" s="154" t="n"/>
      <c r="Z1278" s="611" t="n">
        <v>45663</v>
      </c>
    </row>
    <row r="1279">
      <c r="A1279" s="116" t="n">
        <v>2277</v>
      </c>
      <c r="B1279" s="194" t="inlineStr">
        <is>
          <t>Ativo</t>
        </is>
      </c>
      <c r="C1279" s="147" t="inlineStr">
        <is>
          <t>CAROLINA MOREIRA CARREIRA</t>
        </is>
      </c>
      <c r="D1279" s="231" t="inlineStr">
        <is>
          <t>016.540.612-71</t>
        </is>
      </c>
      <c r="E1279" s="147" t="n">
        <v>42</v>
      </c>
      <c r="F1279" s="389">
        <f>IFERROR(VLOOKUP(QUADRO[[#This Row],[L.ATUAL]],REFERENCIA!A:J,8,FALSE),"")</f>
        <v/>
      </c>
      <c r="G1279" s="147" t="inlineStr">
        <is>
          <t>GERENTE</t>
        </is>
      </c>
      <c r="H1279" s="147" t="inlineStr">
        <is>
          <t>GERENTE</t>
        </is>
      </c>
      <c r="I1279" s="83" t="n">
        <v>45638</v>
      </c>
      <c r="J1279" s="83">
        <f>IFERROR(QUADRO[[#This Row],[ADMISSAO]]+29,"")</f>
        <v/>
      </c>
      <c r="K1279" s="83">
        <f>IFERROR(QUADRO[[#This Row],[EXP.30]]+60,"")</f>
        <v/>
      </c>
      <c r="L1279" s="89" t="inlineStr">
        <is>
          <t>OK</t>
        </is>
      </c>
      <c r="M1279" s="845">
        <f>IFERROR(VLOOKUP(QUADRO[[#This Row],[F. REGISTRO]]&amp;QUADRO[[#This Row],[L.ATUAL]],REFERENCIA!D:E,2,FALSE),IF(QUADRO[[#This Row],[F. REGISTRO]]="Gerente",2500,""))</f>
        <v/>
      </c>
      <c r="N1279" s="83" t="inlineStr">
        <is>
          <t>SANTANDER</t>
        </is>
      </c>
      <c r="O1279" s="147" t="n">
        <v>2963</v>
      </c>
      <c r="P1279" s="232" t="inlineStr">
        <is>
          <t>01075067</t>
        </is>
      </c>
      <c r="Q1279" s="147" t="n">
        <v>2</v>
      </c>
      <c r="R1279" s="147" t="inlineStr">
        <is>
          <t>CORRENTE</t>
        </is>
      </c>
      <c r="S1279" s="147" t="inlineStr">
        <is>
          <t>TELEFONE</t>
        </is>
      </c>
      <c r="T1279" s="233" t="n">
        <v>47997274850</v>
      </c>
      <c r="U1279" s="262" t="inlineStr">
        <is>
          <t>carolinamorEira41@gmail.com</t>
        </is>
      </c>
      <c r="V1279" s="279" t="n">
        <v>47997274850</v>
      </c>
      <c r="W1279" s="64" t="n">
        <v>34623</v>
      </c>
      <c r="X1279" s="64" t="inlineStr">
        <is>
          <t>SIM</t>
        </is>
      </c>
      <c r="Y1279" s="295" t="n"/>
      <c r="Z1279" s="246" t="n"/>
    </row>
    <row r="1280" hidden="1" ht="15" customHeight="1" s="490">
      <c r="A1280" s="728" t="n">
        <v>2281</v>
      </c>
      <c r="B1280" s="402" t="inlineStr">
        <is>
          <t>Inativo</t>
        </is>
      </c>
      <c r="C1280" s="390" t="inlineStr">
        <is>
          <t>GABRIELLE CAROLYNE DA SILVEIRA</t>
        </is>
      </c>
      <c r="D1280" s="391" t="n">
        <v>8146917909</v>
      </c>
      <c r="E1280" s="403" t="n">
        <v>42</v>
      </c>
      <c r="F1280" s="389">
        <f>IFERROR(VLOOKUP(QUADRO[[#This Row],[L.ATUAL]],REFERENCIA!A:J,8,FALSE),"")</f>
        <v/>
      </c>
      <c r="G1280" s="403" t="inlineStr">
        <is>
          <t>CAIXA</t>
        </is>
      </c>
      <c r="H1280" s="403" t="inlineStr">
        <is>
          <t>CAIXA</t>
        </is>
      </c>
      <c r="I1280" s="393" t="n">
        <v>45642</v>
      </c>
      <c r="J1280" s="393">
        <f>IFERROR(QUADRO[[#This Row],[ADMISSAO]]+29,"")</f>
        <v/>
      </c>
      <c r="K1280" s="393">
        <f>IFERROR(QUADRO[[#This Row],[EXP.30]]+60,"")</f>
        <v/>
      </c>
      <c r="L1280" s="394" t="inlineStr">
        <is>
          <t>OK</t>
        </is>
      </c>
      <c r="M1280" s="856">
        <f>IFERROR(VLOOKUP(QUADRO[[#This Row],[F. REGISTRO]]&amp;QUADRO[[#This Row],[L.ATUAL]],REFERENCIA!D:E,2,FALSE),IF(QUADRO[[#This Row],[F. REGISTRO]]="Gerente",2500,""))</f>
        <v/>
      </c>
      <c r="N1280" s="393" t="inlineStr">
        <is>
          <t>SANTANDER</t>
        </is>
      </c>
      <c r="O1280" s="403" t="n">
        <v>3059</v>
      </c>
      <c r="P1280" s="396" t="inlineStr">
        <is>
          <t>071357832</t>
        </is>
      </c>
      <c r="Q1280" s="403" t="n">
        <v>5</v>
      </c>
      <c r="R1280" s="403" t="inlineStr">
        <is>
          <t>CORRENTE</t>
        </is>
      </c>
      <c r="S1280" s="403" t="inlineStr">
        <is>
          <t>CPF</t>
        </is>
      </c>
      <c r="T1280" s="397" t="inlineStr">
        <is>
          <t>08146917909</t>
        </is>
      </c>
      <c r="U1280" s="398" t="inlineStr">
        <is>
          <t>gabriellecarolynedasilveira@gmail.com</t>
        </is>
      </c>
      <c r="V1280" s="438" t="n">
        <v>47997572950</v>
      </c>
      <c r="W1280" s="400" t="n">
        <v>39396</v>
      </c>
      <c r="X1280" s="672" t="n"/>
      <c r="Y1280" s="401" t="n"/>
      <c r="Z1280" s="611" t="n">
        <v>45657</v>
      </c>
    </row>
    <row r="1281" hidden="1" ht="15" customHeight="1" s="490">
      <c r="A1281" s="728" t="n">
        <v>2282</v>
      </c>
      <c r="B1281" s="238" t="inlineStr">
        <is>
          <t>Inativo</t>
        </is>
      </c>
      <c r="C1281" s="175" t="inlineStr">
        <is>
          <t>YAN MARCEL MADURO BARRADAS</t>
        </is>
      </c>
      <c r="D1281" s="239" t="n">
        <v>45986684826</v>
      </c>
      <c r="E1281" s="361" t="n">
        <v>10</v>
      </c>
      <c r="F1281" s="389">
        <f>IFERROR(VLOOKUP(QUADRO[[#This Row],[L.ATUAL]],REFERENCIA!A:J,8,FALSE),"")</f>
        <v/>
      </c>
      <c r="G1281" s="361" t="inlineStr">
        <is>
          <t>VENDEDOR</t>
        </is>
      </c>
      <c r="H1281" s="361" t="inlineStr">
        <is>
          <t>VENDEDOR</t>
        </is>
      </c>
      <c r="I1281" s="240" t="n">
        <v>45621</v>
      </c>
      <c r="J1281" s="240">
        <f>IFERROR(QUADRO[[#This Row],[ADMISSAO]]+29,"")</f>
        <v/>
      </c>
      <c r="K1281" s="240">
        <f>IFERROR(QUADRO[[#This Row],[EXP.30]]+60,"")</f>
        <v/>
      </c>
      <c r="L1281" s="89" t="inlineStr">
        <is>
          <t>EXTRAFOLHA</t>
        </is>
      </c>
      <c r="M1281" s="846">
        <f>IFERROR(VLOOKUP(QUADRO[[#This Row],[F. REGISTRO]]&amp;QUADRO[[#This Row],[L.ATUAL]],REFERENCIA!D:E,2,FALSE),IF(QUADRO[[#This Row],[F. REGISTRO]]="Gerente",2500,""))</f>
        <v/>
      </c>
      <c r="N1281" s="240" t="inlineStr">
        <is>
          <t>SANTANDER</t>
        </is>
      </c>
      <c r="O1281" s="242" t="inlineStr">
        <is>
          <t>0771</t>
        </is>
      </c>
      <c r="P1281" s="242" t="inlineStr">
        <is>
          <t>01021078</t>
        </is>
      </c>
      <c r="Q1281" s="361" t="n">
        <v>2</v>
      </c>
      <c r="R1281" s="361" t="inlineStr">
        <is>
          <t>CORRENTE</t>
        </is>
      </c>
      <c r="S1281" s="361" t="inlineStr">
        <is>
          <t>CPF</t>
        </is>
      </c>
      <c r="T1281" s="233" t="n">
        <v>45986684826</v>
      </c>
      <c r="U1281" s="244" t="inlineStr">
        <is>
          <t>yan.barradas@hotmail.com</t>
        </is>
      </c>
      <c r="V1281" s="427" t="n">
        <v>17991708344</v>
      </c>
      <c r="W1281" s="246" t="n">
        <v>36301</v>
      </c>
      <c r="X1281" s="412" t="n"/>
      <c r="Y1281" s="857" t="n">
        <v>1889</v>
      </c>
      <c r="Z1281" s="611" t="n"/>
    </row>
    <row r="1282" hidden="1" ht="15" customHeight="1" s="490">
      <c r="A1282" s="728" t="n">
        <v>2283</v>
      </c>
      <c r="B1282" s="238" t="inlineStr">
        <is>
          <t>Inativo</t>
        </is>
      </c>
      <c r="C1282" s="175" t="inlineStr">
        <is>
          <t>CAIQUE DE CAMARGO</t>
        </is>
      </c>
      <c r="D1282" s="239" t="n">
        <v>47029393864</v>
      </c>
      <c r="E1282" s="361" t="n">
        <v>10</v>
      </c>
      <c r="F1282" s="389">
        <f>IFERROR(VLOOKUP(QUADRO[[#This Row],[L.ATUAL]],REFERENCIA!A:J,8,FALSE),"")</f>
        <v/>
      </c>
      <c r="G1282" s="361" t="inlineStr">
        <is>
          <t>VENDEDOR</t>
        </is>
      </c>
      <c r="H1282" s="361" t="inlineStr">
        <is>
          <t>VENDEDOR</t>
        </is>
      </c>
      <c r="I1282" s="240" t="n">
        <v>45621</v>
      </c>
      <c r="J1282" s="240">
        <f>IFERROR(QUADRO[[#This Row],[ADMISSAO]]+29,"")</f>
        <v/>
      </c>
      <c r="K1282" s="240">
        <f>IFERROR(QUADRO[[#This Row],[EXP.30]]+60,"")</f>
        <v/>
      </c>
      <c r="L1282" s="89" t="inlineStr">
        <is>
          <t>EXTRAFOLHA</t>
        </is>
      </c>
      <c r="M1282" s="846">
        <f>IFERROR(VLOOKUP(QUADRO[[#This Row],[F. REGISTRO]]&amp;QUADRO[[#This Row],[L.ATUAL]],REFERENCIA!D:E,2,FALSE),IF(QUADRO[[#This Row],[F. REGISTRO]]="Gerente",2500,""))</f>
        <v/>
      </c>
      <c r="N1282" s="240" t="inlineStr">
        <is>
          <t>SANTANDER</t>
        </is>
      </c>
      <c r="O1282" s="242" t="inlineStr">
        <is>
          <t>0014</t>
        </is>
      </c>
      <c r="P1282" s="242" t="inlineStr">
        <is>
          <t>01032545</t>
        </is>
      </c>
      <c r="Q1282" s="361" t="n">
        <v>7</v>
      </c>
      <c r="R1282" s="361" t="inlineStr">
        <is>
          <t>CORRENTE</t>
        </is>
      </c>
      <c r="S1282" s="361" t="inlineStr">
        <is>
          <t>TELEFONE</t>
        </is>
      </c>
      <c r="T1282" s="233" t="n">
        <v>17981370545</v>
      </c>
      <c r="U1282" s="244" t="inlineStr">
        <is>
          <t>caiquecama@hotmail.com</t>
        </is>
      </c>
      <c r="V1282" s="427" t="n">
        <v>17981370545</v>
      </c>
      <c r="W1282" s="246" t="n">
        <v>35956</v>
      </c>
      <c r="X1282" s="412" t="n"/>
      <c r="Y1282" s="857" t="n">
        <v>1892</v>
      </c>
      <c r="Z1282" s="611" t="n"/>
    </row>
    <row r="1283" hidden="1" ht="15" customHeight="1" s="490">
      <c r="A1283" s="728" t="n">
        <v>2284</v>
      </c>
      <c r="B1283" s="402" t="inlineStr">
        <is>
          <t>Inativo</t>
        </is>
      </c>
      <c r="C1283" s="390" t="inlineStr">
        <is>
          <t>MARIA AMELIA ANDRADE DA SILVA</t>
        </is>
      </c>
      <c r="D1283" s="391" t="n">
        <v>55298921833</v>
      </c>
      <c r="E1283" s="403" t="n">
        <v>20</v>
      </c>
      <c r="F1283" s="389">
        <f>IFERROR(VLOOKUP(QUADRO[[#This Row],[L.ATUAL]],REFERENCIA!A:J,8,FALSE),"")</f>
        <v/>
      </c>
      <c r="G1283" s="403" t="inlineStr">
        <is>
          <t>ESTOQUISTA</t>
        </is>
      </c>
      <c r="H1283" s="403" t="inlineStr">
        <is>
          <t>ESTOQUISTA</t>
        </is>
      </c>
      <c r="I1283" s="393" t="n">
        <v>45641</v>
      </c>
      <c r="J1283" s="393">
        <f>IFERROR(QUADRO[[#This Row],[ADMISSAO]]+29,"")</f>
        <v/>
      </c>
      <c r="K1283" s="393">
        <f>IFERROR(QUADRO[[#This Row],[EXP.30]]+60,"")</f>
        <v/>
      </c>
      <c r="L1283" s="394" t="inlineStr">
        <is>
          <t>EXTRAFOLHA</t>
        </is>
      </c>
      <c r="M1283" s="856">
        <f>IFERROR(VLOOKUP(QUADRO[[#This Row],[F. REGISTRO]]&amp;QUADRO[[#This Row],[L.ATUAL]],REFERENCIA!D:E,2,FALSE),IF(QUADRO[[#This Row],[F. REGISTRO]]="Gerente",2500,""))</f>
        <v/>
      </c>
      <c r="N1283" s="393" t="inlineStr">
        <is>
          <t>SANTANDER</t>
        </is>
      </c>
      <c r="O1283" s="403" t="inlineStr">
        <is>
          <t>avisado</t>
        </is>
      </c>
      <c r="P1283" s="403" t="n"/>
      <c r="Q1283" s="403" t="n"/>
      <c r="R1283" s="403" t="inlineStr">
        <is>
          <t>CORRENTE</t>
        </is>
      </c>
      <c r="S1283" s="403" t="inlineStr">
        <is>
          <t>TELEFONE</t>
        </is>
      </c>
      <c r="T1283" s="397" t="inlineStr">
        <is>
          <t xml:space="preserve">19 99743-0522 </t>
        </is>
      </c>
      <c r="U1283" s="426" t="inlineStr">
        <is>
          <t>mariaamelia048@yahoo.com</t>
        </is>
      </c>
      <c r="V1283" s="438" t="n">
        <v>19997430522</v>
      </c>
      <c r="W1283" s="400" t="n">
        <v>39542</v>
      </c>
      <c r="X1283" s="672" t="n"/>
      <c r="Y1283" s="867" t="n">
        <v>619.5</v>
      </c>
      <c r="Z1283" s="611" t="n"/>
    </row>
    <row r="1284">
      <c r="A1284" s="116" t="n">
        <v>2280</v>
      </c>
      <c r="B1284" s="194" t="inlineStr">
        <is>
          <t>Ativo</t>
        </is>
      </c>
      <c r="C1284" s="147" t="inlineStr">
        <is>
          <t>ANTONIA MARCELA SILVA CRUZ</t>
        </is>
      </c>
      <c r="D1284" s="231" t="inlineStr">
        <is>
          <t>078.433.393-96</t>
        </is>
      </c>
      <c r="E1284" s="147" t="n">
        <v>41</v>
      </c>
      <c r="F1284" s="389">
        <f>IFERROR(VLOOKUP(QUADRO[[#This Row],[L.ATUAL]],REFERENCIA!A:J,8,FALSE),"")</f>
        <v/>
      </c>
      <c r="G1284" s="147" t="inlineStr">
        <is>
          <t>CAIXA</t>
        </is>
      </c>
      <c r="H1284" s="147" t="inlineStr">
        <is>
          <t>CAIXA</t>
        </is>
      </c>
      <c r="I1284" s="83" t="n">
        <v>45638</v>
      </c>
      <c r="J1284" s="83">
        <f>IFERROR(QUADRO[[#This Row],[ADMISSAO]]+29,"")</f>
        <v/>
      </c>
      <c r="K1284" s="83">
        <f>IFERROR(QUADRO[[#This Row],[EXP.30]]+60,"")</f>
        <v/>
      </c>
      <c r="L1284" s="89" t="inlineStr">
        <is>
          <t>OK</t>
        </is>
      </c>
      <c r="M1284" s="845">
        <f>IFERROR(VLOOKUP(QUADRO[[#This Row],[F. REGISTRO]]&amp;QUADRO[[#This Row],[L.ATUAL]],REFERENCIA!D:E,2,FALSE),IF(QUADRO[[#This Row],[F. REGISTRO]]="Gerente",2500,""))</f>
        <v/>
      </c>
      <c r="N1284" s="83" t="inlineStr">
        <is>
          <t>SANTANDER</t>
        </is>
      </c>
      <c r="O1284" s="232" t="inlineStr">
        <is>
          <t>0771</t>
        </is>
      </c>
      <c r="P1284" s="232" t="inlineStr">
        <is>
          <t>01019862</t>
        </is>
      </c>
      <c r="Q1284" s="147" t="n">
        <v>0</v>
      </c>
      <c r="R1284" s="147" t="inlineStr">
        <is>
          <t>CORRENTE</t>
        </is>
      </c>
      <c r="S1284" s="147" t="inlineStr">
        <is>
          <t>CPF</t>
        </is>
      </c>
      <c r="T1284" s="233" t="inlineStr">
        <is>
          <t>078.433.393-96</t>
        </is>
      </c>
      <c r="U1284" s="262" t="inlineStr">
        <is>
          <t>marcEla124w7@gmail.com</t>
        </is>
      </c>
      <c r="V1284" s="279" t="n">
        <v>17988091569</v>
      </c>
      <c r="W1284" s="64" t="n">
        <v>36176</v>
      </c>
      <c r="X1284" s="64" t="inlineStr">
        <is>
          <t>SIM</t>
        </is>
      </c>
      <c r="Y1284" s="295" t="n"/>
      <c r="Z1284" s="246" t="n"/>
    </row>
    <row r="1285" hidden="1" ht="15" customHeight="1" s="490">
      <c r="A1285" s="728" t="n">
        <v>2286</v>
      </c>
      <c r="B1285" s="238" t="inlineStr">
        <is>
          <t>Inativo</t>
        </is>
      </c>
      <c r="C1285" s="175" t="inlineStr">
        <is>
          <t>JULIANA SANTOS LINHARES</t>
        </is>
      </c>
      <c r="D1285" s="239" t="inlineStr">
        <is>
          <t>104.195.259-71</t>
        </is>
      </c>
      <c r="E1285" s="361" t="n">
        <v>36</v>
      </c>
      <c r="F1285" s="389">
        <f>IFERROR(VLOOKUP(QUADRO[[#This Row],[L.ATUAL]],REFERENCIA!A:J,8,FALSE),"")</f>
        <v/>
      </c>
      <c r="G1285" s="361" t="inlineStr">
        <is>
          <t>CAIXA</t>
        </is>
      </c>
      <c r="H1285" s="361" t="inlineStr">
        <is>
          <t>CAIXA</t>
        </is>
      </c>
      <c r="I1285" s="240" t="n">
        <v>45644</v>
      </c>
      <c r="J1285" s="240">
        <f>IFERROR(QUADRO[[#This Row],[ADMISSAO]]+29,"")</f>
        <v/>
      </c>
      <c r="K1285" s="240">
        <f>IFERROR(QUADRO[[#This Row],[EXP.30]]+60,"")</f>
        <v/>
      </c>
      <c r="L1285" s="89" t="inlineStr">
        <is>
          <t>EXTRAFOLHA</t>
        </is>
      </c>
      <c r="M1285" s="846">
        <f>IFERROR(VLOOKUP(QUADRO[[#This Row],[F. REGISTRO]]&amp;QUADRO[[#This Row],[L.ATUAL]],REFERENCIA!D:E,2,FALSE),IF(QUADRO[[#This Row],[F. REGISTRO]]="Gerente",2500,""))</f>
        <v/>
      </c>
      <c r="N1285" s="240" t="inlineStr">
        <is>
          <t>SANTANDER</t>
        </is>
      </c>
      <c r="O1285" s="361" t="n">
        <v>2973</v>
      </c>
      <c r="P1285" s="242" t="inlineStr">
        <is>
          <t>03070376</t>
        </is>
      </c>
      <c r="Q1285" s="361" t="n">
        <v>9</v>
      </c>
      <c r="R1285" s="361" t="inlineStr">
        <is>
          <t>CORRENTE</t>
        </is>
      </c>
      <c r="S1285" s="361" t="inlineStr">
        <is>
          <t>TELEFONE</t>
        </is>
      </c>
      <c r="T1285" s="385" t="n">
        <v>48998094142</v>
      </c>
      <c r="U1285" s="244" t="inlineStr">
        <is>
          <t>julianaslinharess@hotmail.com</t>
        </is>
      </c>
      <c r="V1285" s="427" t="n">
        <v>48998094142</v>
      </c>
      <c r="W1285" s="246" t="n">
        <v>35860</v>
      </c>
      <c r="X1285" s="412" t="n"/>
      <c r="Y1285" s="857" t="n">
        <v>495.83</v>
      </c>
      <c r="Z1285" s="611" t="n"/>
    </row>
    <row r="1286" hidden="1" ht="15" customHeight="1" s="490">
      <c r="A1286" s="728" t="n">
        <v>2287</v>
      </c>
      <c r="B1286" s="402" t="inlineStr">
        <is>
          <t>Inativo</t>
        </is>
      </c>
      <c r="C1286" s="390" t="inlineStr">
        <is>
          <t>EMERSON MARQUES  ROSA</t>
        </is>
      </c>
      <c r="D1286" s="391" t="n">
        <v>47515441879</v>
      </c>
      <c r="E1286" s="403" t="n">
        <v>13</v>
      </c>
      <c r="F1286" s="389">
        <f>IFERROR(VLOOKUP(QUADRO[[#This Row],[L.ATUAL]],REFERENCIA!A:J,8,FALSE),"")</f>
        <v/>
      </c>
      <c r="G1286" s="403" t="inlineStr">
        <is>
          <t>VENDEDOR</t>
        </is>
      </c>
      <c r="H1286" s="403" t="inlineStr">
        <is>
          <t>VENDEDOR</t>
        </is>
      </c>
      <c r="I1286" s="393" t="n">
        <v>45640</v>
      </c>
      <c r="J1286" s="393">
        <f>IFERROR(QUADRO[[#This Row],[ADMISSAO]]+29,"")</f>
        <v/>
      </c>
      <c r="K1286" s="393">
        <f>IFERROR(QUADRO[[#This Row],[EXP.30]]+60,"")</f>
        <v/>
      </c>
      <c r="L1286" s="394" t="inlineStr">
        <is>
          <t>EXTRAFOLHA</t>
        </is>
      </c>
      <c r="M1286" s="856">
        <f>IFERROR(VLOOKUP(QUADRO[[#This Row],[F. REGISTRO]]&amp;QUADRO[[#This Row],[L.ATUAL]],REFERENCIA!D:E,2,FALSE),IF(QUADRO[[#This Row],[F. REGISTRO]]="Gerente",2500,""))</f>
        <v/>
      </c>
      <c r="N1286" s="393" t="inlineStr">
        <is>
          <t>SANTANDER</t>
        </is>
      </c>
      <c r="O1286" s="396" t="inlineStr">
        <is>
          <t>fazer carta</t>
        </is>
      </c>
      <c r="P1286" s="396" t="n"/>
      <c r="Q1286" s="403" t="n"/>
      <c r="R1286" s="403" t="inlineStr">
        <is>
          <t>CORRENTE</t>
        </is>
      </c>
      <c r="S1286" s="403" t="inlineStr">
        <is>
          <t>TELEFONE</t>
        </is>
      </c>
      <c r="T1286" s="397" t="n">
        <v>15991082721</v>
      </c>
      <c r="U1286" s="426" t="inlineStr">
        <is>
          <t>emerson.marquesrosa@gmail.com</t>
        </is>
      </c>
      <c r="V1286" s="438" t="n">
        <v>15991082721</v>
      </c>
      <c r="W1286" s="400" t="n">
        <v>39069</v>
      </c>
      <c r="X1286" s="672" t="n"/>
      <c r="Y1286" s="867" t="n">
        <v>1075.53</v>
      </c>
      <c r="Z1286" s="611" t="n">
        <v>45657</v>
      </c>
    </row>
    <row r="1287" hidden="1" ht="15" customHeight="1" s="490">
      <c r="A1287" s="728" t="n">
        <v>2288</v>
      </c>
      <c r="B1287" s="238" t="inlineStr">
        <is>
          <t>Inativo</t>
        </is>
      </c>
      <c r="C1287" s="175" t="inlineStr">
        <is>
          <t>GABRIELA ROCHA DOS SANTOS</t>
        </is>
      </c>
      <c r="D1287" s="239" t="inlineStr">
        <is>
          <t>464.371.288-01</t>
        </is>
      </c>
      <c r="E1287" s="147" t="n">
        <v>21</v>
      </c>
      <c r="F1287" s="389">
        <f>IFERROR(VLOOKUP(QUADRO[[#This Row],[L.ATUAL]],REFERENCIA!A:J,8,FALSE),"")</f>
        <v/>
      </c>
      <c r="G1287" s="147" t="inlineStr">
        <is>
          <t>CAIXA</t>
        </is>
      </c>
      <c r="H1287" s="147" t="inlineStr">
        <is>
          <t>CAIXA</t>
        </is>
      </c>
      <c r="I1287" s="83" t="n">
        <v>45623</v>
      </c>
      <c r="J1287" s="83">
        <f>IFERROR(QUADRO[[#This Row],[ADMISSAO]]+29,"")</f>
        <v/>
      </c>
      <c r="K1287" s="83">
        <f>IFERROR(QUADRO[[#This Row],[EXP.30]]+60,"")</f>
        <v/>
      </c>
      <c r="L1287" s="51" t="inlineStr">
        <is>
          <t>EXTRAFOLHA</t>
        </is>
      </c>
      <c r="M1287" s="829">
        <f>IFERROR(VLOOKUP(QUADRO[[#This Row],[F. REGISTRO]]&amp;QUADRO[[#This Row],[L.ATUAL]],REFERENCIA!D:E,2,FALSE),IF(QUADRO[[#This Row],[F. REGISTRO]]="Gerente",2500,""))</f>
        <v/>
      </c>
      <c r="N1287" s="83" t="inlineStr">
        <is>
          <t>SANTANDER</t>
        </is>
      </c>
      <c r="O1287" s="361" t="n">
        <v>2960</v>
      </c>
      <c r="P1287" s="242" t="inlineStr">
        <is>
          <t>03029539</t>
        </is>
      </c>
      <c r="Q1287" s="361" t="n">
        <v>2</v>
      </c>
      <c r="R1287" s="361" t="inlineStr">
        <is>
          <t>CORRENTE</t>
        </is>
      </c>
      <c r="S1287" s="361" t="inlineStr">
        <is>
          <t>TELEFONE</t>
        </is>
      </c>
      <c r="T1287" s="233" t="n">
        <v>18996612648</v>
      </c>
      <c r="U1287" s="244" t="inlineStr">
        <is>
          <t>gr1478562@gmail.com</t>
        </is>
      </c>
      <c r="V1287" s="427" t="n">
        <v>18996612648</v>
      </c>
      <c r="W1287" s="246" t="n">
        <v>37523</v>
      </c>
      <c r="X1287" s="412" t="n"/>
      <c r="Y1287" s="857" t="n">
        <v>1799.46</v>
      </c>
      <c r="Z1287" s="611" t="n">
        <v>45638</v>
      </c>
    </row>
    <row r="1288">
      <c r="A1288" s="116" t="n">
        <v>2285</v>
      </c>
      <c r="B1288" s="481" t="inlineStr">
        <is>
          <t>Ativo</t>
        </is>
      </c>
      <c r="C1288" s="361" t="inlineStr">
        <is>
          <t>MARIA EDUARDA SILVA CASSANTA</t>
        </is>
      </c>
      <c r="D1288" s="239" t="inlineStr">
        <is>
          <t>355.647.758-05</t>
        </is>
      </c>
      <c r="E1288" s="361" t="n">
        <v>7</v>
      </c>
      <c r="F1288" s="389">
        <f>IFERROR(VLOOKUP(QUADRO[[#This Row],[L.ATUAL]],REFERENCIA!A:J,8,FALSE),"")</f>
        <v/>
      </c>
      <c r="G1288" s="361" t="inlineStr">
        <is>
          <t>CAIXA</t>
        </is>
      </c>
      <c r="H1288" s="361" t="inlineStr">
        <is>
          <t>TrainEE</t>
        </is>
      </c>
      <c r="I1288" s="240" t="n">
        <v>45638</v>
      </c>
      <c r="J1288" s="240">
        <f>IFERROR(QUADRO[[#This Row],[ADMISSAO]]+29,"")</f>
        <v/>
      </c>
      <c r="K1288" s="240">
        <f>IFERROR(QUADRO[[#This Row],[EXP.30]]+60,"")</f>
        <v/>
      </c>
      <c r="L1288" s="89" t="inlineStr">
        <is>
          <t>OK</t>
        </is>
      </c>
      <c r="M1288" s="840">
        <f>IFERROR(VLOOKUP(QUADRO[[#This Row],[F. REGISTRO]]&amp;QUADRO[[#This Row],[L.ATUAL]],REFERENCIA!D:E,2,FALSE),IF(QUADRO[[#This Row],[F. REGISTRO]]="Gerente",2500,""))</f>
        <v/>
      </c>
      <c r="N1288" s="240" t="inlineStr">
        <is>
          <t>SANTANDER</t>
        </is>
      </c>
      <c r="O1288" s="242" t="inlineStr">
        <is>
          <t>0037</t>
        </is>
      </c>
      <c r="P1288" s="242" t="inlineStr">
        <is>
          <t>01093491</t>
        </is>
      </c>
      <c r="Q1288" s="361" t="n">
        <v>5</v>
      </c>
      <c r="R1288" s="361" t="inlineStr">
        <is>
          <t>CORRENTE</t>
        </is>
      </c>
      <c r="S1288" s="116" t="inlineStr">
        <is>
          <t>EMAIL</t>
        </is>
      </c>
      <c r="T1288" s="512" t="inlineStr">
        <is>
          <t>duda.cassanta22@outlook.com</t>
        </is>
      </c>
      <c r="U1288" s="514" t="inlineStr">
        <is>
          <t>duda.cassanta22@outlook.com</t>
        </is>
      </c>
      <c r="V1288" s="427" t="n">
        <v>17991939750</v>
      </c>
      <c r="W1288" s="246" t="n">
        <v>36486</v>
      </c>
      <c r="X1288" s="412" t="inlineStr">
        <is>
          <t>SIM</t>
        </is>
      </c>
      <c r="Y1288" s="247" t="n"/>
      <c r="Z1288" s="246" t="n"/>
    </row>
    <row r="1289" hidden="1" ht="15" customHeight="1" s="490">
      <c r="A1289" s="728" t="n">
        <v>2290</v>
      </c>
      <c r="B1289" s="402" t="inlineStr">
        <is>
          <t>Inativo</t>
        </is>
      </c>
      <c r="C1289" s="390" t="inlineStr">
        <is>
          <t>ANA JULIA DA SILVA GONCALVES</t>
        </is>
      </c>
      <c r="D1289" s="391" t="n">
        <v>6161467100</v>
      </c>
      <c r="E1289" s="403" t="n">
        <v>30</v>
      </c>
      <c r="F1289" s="389">
        <f>IFERROR(VLOOKUP(QUADRO[[#This Row],[L.ATUAL]],REFERENCIA!A:J,8,FALSE),"")</f>
        <v/>
      </c>
      <c r="G1289" s="403" t="inlineStr">
        <is>
          <t>VENDEDOR</t>
        </is>
      </c>
      <c r="H1289" s="403" t="inlineStr">
        <is>
          <t>VENDEDOR</t>
        </is>
      </c>
      <c r="I1289" s="393" t="n">
        <v>45643</v>
      </c>
      <c r="J1289" s="393">
        <f>IFERROR(QUADRO[[#This Row],[ADMISSAO]]+29,"")</f>
        <v/>
      </c>
      <c r="K1289" s="393">
        <f>IFERROR(QUADRO[[#This Row],[EXP.30]]+60,"")</f>
        <v/>
      </c>
      <c r="L1289" s="394" t="inlineStr">
        <is>
          <t>EXTRAFOLHA</t>
        </is>
      </c>
      <c r="M1289" s="856">
        <f>IFERROR(VLOOKUP(QUADRO[[#This Row],[F. REGISTRO]]&amp;QUADRO[[#This Row],[L.ATUAL]],REFERENCIA!D:E,2,FALSE),IF(QUADRO[[#This Row],[F. REGISTRO]]="Gerente",2500,""))</f>
        <v/>
      </c>
      <c r="N1289" s="393" t="inlineStr">
        <is>
          <t>SANTANDER</t>
        </is>
      </c>
      <c r="O1289" s="403" t="n">
        <v>4408</v>
      </c>
      <c r="P1289" s="396" t="inlineStr">
        <is>
          <t>01064942</t>
        </is>
      </c>
      <c r="Q1289" s="403" t="n">
        <v>4</v>
      </c>
      <c r="R1289" s="403" t="inlineStr">
        <is>
          <t>CORRENTE</t>
        </is>
      </c>
      <c r="S1289" s="403" t="inlineStr">
        <is>
          <t>EMAIL</t>
        </is>
      </c>
      <c r="T1289" s="397" t="inlineStr">
        <is>
          <t>06161467100</t>
        </is>
      </c>
      <c r="U1289" s="398" t="inlineStr">
        <is>
          <t>ANNAJMUSIC07@GMAIL.COM</t>
        </is>
      </c>
      <c r="V1289" s="438" t="n">
        <v>65992258076</v>
      </c>
      <c r="W1289" s="400" t="n">
        <v>38905</v>
      </c>
      <c r="X1289" s="672" t="n"/>
      <c r="Y1289" s="867" t="n">
        <v>395.2</v>
      </c>
      <c r="Z1289" s="611" t="n"/>
    </row>
    <row r="1290" hidden="1" ht="15" customHeight="1" s="490">
      <c r="A1290" s="728" t="n">
        <v>2291</v>
      </c>
      <c r="B1290" s="402" t="inlineStr">
        <is>
          <t>Inativo</t>
        </is>
      </c>
      <c r="C1290" s="390" t="inlineStr">
        <is>
          <t>THAIS MOTINHO DA SILVA</t>
        </is>
      </c>
      <c r="D1290" s="391" t="inlineStr">
        <is>
          <t>118.072.809-25</t>
        </is>
      </c>
      <c r="E1290" s="403" t="n">
        <v>42</v>
      </c>
      <c r="F1290" s="389">
        <f>IFERROR(VLOOKUP(QUADRO[[#This Row],[L.ATUAL]],REFERENCIA!A:J,8,FALSE),"")</f>
        <v/>
      </c>
      <c r="G1290" s="403" t="inlineStr">
        <is>
          <t>CAIXA</t>
        </is>
      </c>
      <c r="H1290" s="403" t="inlineStr">
        <is>
          <t>CAIXA</t>
        </is>
      </c>
      <c r="I1290" s="393" t="n">
        <v>45643</v>
      </c>
      <c r="J1290" s="393">
        <f>IFERROR(QUADRO[[#This Row],[ADMISSAO]]+29,"")</f>
        <v/>
      </c>
      <c r="K1290" s="83">
        <f>IFERROR(QUADRO[[#This Row],[EXP.30]]+60,"")</f>
        <v/>
      </c>
      <c r="L1290" s="394" t="inlineStr">
        <is>
          <t>EXTRAFOLHA</t>
        </is>
      </c>
      <c r="M1290" s="856">
        <f>IFERROR(VLOOKUP(QUADRO[[#This Row],[F. REGISTRO]]&amp;QUADRO[[#This Row],[L.ATUAL]],REFERENCIA!D:E,2,FALSE),IF(QUADRO[[#This Row],[F. REGISTRO]]="Gerente",2500,""))</f>
        <v/>
      </c>
      <c r="N1290" s="393" t="inlineStr">
        <is>
          <t>SANTANDER</t>
        </is>
      </c>
      <c r="O1290" s="403" t="n">
        <v>1553</v>
      </c>
      <c r="P1290" s="396" t="inlineStr">
        <is>
          <t>01019740</t>
        </is>
      </c>
      <c r="Q1290" s="403" t="n">
        <v>8</v>
      </c>
      <c r="R1290" s="403" t="inlineStr">
        <is>
          <t>CORRENTE</t>
        </is>
      </c>
      <c r="S1290" s="403" t="inlineStr">
        <is>
          <t>CPF</t>
        </is>
      </c>
      <c r="T1290" s="397" t="inlineStr">
        <is>
          <t>118.072.809-26</t>
        </is>
      </c>
      <c r="U1290" s="398" t="inlineStr">
        <is>
          <t>motinhothais@gmail.com</t>
        </is>
      </c>
      <c r="V1290" s="438" t="inlineStr">
        <is>
          <t>(42) 99943-6136</t>
        </is>
      </c>
      <c r="W1290" s="400" t="n">
        <v>37527</v>
      </c>
      <c r="X1290" s="672" t="n"/>
      <c r="Y1290" s="867" t="n">
        <v>919.33</v>
      </c>
      <c r="Z1290" s="611" t="n"/>
    </row>
    <row r="1291" hidden="1" s="490">
      <c r="A1291" s="147" t="n">
        <v>2292</v>
      </c>
      <c r="B1291" s="481" t="inlineStr">
        <is>
          <t>Inativo</t>
        </is>
      </c>
      <c r="C1291" s="361" t="inlineStr">
        <is>
          <t>HENRIQUE BIAZON LOPES</t>
        </is>
      </c>
      <c r="D1291" s="239" t="inlineStr">
        <is>
          <t>451.634.338-06</t>
        </is>
      </c>
      <c r="E1291" s="361" t="n">
        <v>7</v>
      </c>
      <c r="F1291" s="389">
        <f>IFERROR(VLOOKUP(QUADRO[[#This Row],[L.ATUAL]],REFERENCIA!A:J,8,FALSE),"")</f>
        <v/>
      </c>
      <c r="G1291" s="361" t="inlineStr">
        <is>
          <t>VENDEDOR</t>
        </is>
      </c>
      <c r="H1291" s="361" t="inlineStr">
        <is>
          <t>VENDEDOR</t>
        </is>
      </c>
      <c r="I1291" s="240" t="n">
        <v>45661</v>
      </c>
      <c r="J1291" s="240">
        <f>IFERROR(QUADRO[[#This Row],[ADMISSAO]]+29,"")</f>
        <v/>
      </c>
      <c r="K1291" s="240">
        <f>IFERROR(QUADRO[[#This Row],[EXP.30]]+60,"")</f>
        <v/>
      </c>
      <c r="L1291" s="89" t="inlineStr">
        <is>
          <t>OK</t>
        </is>
      </c>
      <c r="M1291" s="840">
        <f>IFERROR(VLOOKUP(QUADRO[[#This Row],[F. REGISTRO]]&amp;QUADRO[[#This Row],[L.ATUAL]],REFERENCIA!D:E,2,FALSE),IF(QUADRO[[#This Row],[F. REGISTRO]]="Gerente",2500,""))</f>
        <v/>
      </c>
      <c r="N1291" s="240" t="inlineStr">
        <is>
          <t>SANTANDER</t>
        </is>
      </c>
      <c r="O1291" s="361" t="n">
        <v>3311</v>
      </c>
      <c r="P1291" s="242" t="inlineStr">
        <is>
          <t>02002867</t>
        </is>
      </c>
      <c r="Q1291" s="361" t="n">
        <v>7</v>
      </c>
      <c r="R1291" s="361" t="inlineStr">
        <is>
          <t>CORRENTE</t>
        </is>
      </c>
      <c r="S1291" s="147" t="inlineStr">
        <is>
          <t>EMAIL</t>
        </is>
      </c>
      <c r="T1291" s="512" t="inlineStr">
        <is>
          <t>henrique.biazon@hotmail.com</t>
        </is>
      </c>
      <c r="U1291" s="507" t="inlineStr">
        <is>
          <t xml:space="preserve">henrique.biazon@hotmail.com </t>
        </is>
      </c>
      <c r="V1291" s="427" t="n">
        <v>17996580001</v>
      </c>
      <c r="W1291" s="246" t="n">
        <v>38731</v>
      </c>
      <c r="X1291" s="412" t="inlineStr">
        <is>
          <t>SIM</t>
        </is>
      </c>
      <c r="Y1291" s="247" t="n"/>
      <c r="Z1291" s="246" t="n"/>
    </row>
    <row r="1292" hidden="1" s="490">
      <c r="A1292" s="116" t="n">
        <v>2289</v>
      </c>
      <c r="B1292" s="481" t="inlineStr">
        <is>
          <t>Inativo</t>
        </is>
      </c>
      <c r="C1292" s="361" t="inlineStr">
        <is>
          <t>MATEUS BREZOLIN DUTRA</t>
        </is>
      </c>
      <c r="D1292" s="239" t="n">
        <v>12141471940</v>
      </c>
      <c r="E1292" s="361" t="n">
        <v>42</v>
      </c>
      <c r="F1292" s="389">
        <f>IFERROR(VLOOKUP(QUADRO[[#This Row],[L.ATUAL]],REFERENCIA!A:J,8,FALSE),"")</f>
        <v/>
      </c>
      <c r="G1292" s="361" t="inlineStr">
        <is>
          <t>VENDEDOR</t>
        </is>
      </c>
      <c r="H1292" s="361" t="inlineStr">
        <is>
          <t>VENDEDOR</t>
        </is>
      </c>
      <c r="I1292" s="240" t="n">
        <v>45639</v>
      </c>
      <c r="J1292" s="240">
        <f>IFERROR(QUADRO[[#This Row],[ADMISSAO]]+29,"")</f>
        <v/>
      </c>
      <c r="K1292" s="240">
        <f>IFERROR(QUADRO[[#This Row],[EXP.30]]+60,"")</f>
        <v/>
      </c>
      <c r="L1292" s="89" t="inlineStr">
        <is>
          <t>OK</t>
        </is>
      </c>
      <c r="M1292" s="840">
        <f>IFERROR(VLOOKUP(QUADRO[[#This Row],[F. REGISTRO]]&amp;QUADRO[[#This Row],[L.ATUAL]],REFERENCIA!D:E,2,FALSE),IF(QUADRO[[#This Row],[F. REGISTRO]]="Gerente",2500,""))</f>
        <v/>
      </c>
      <c r="N1292" s="240" t="inlineStr">
        <is>
          <t>SANTANDER</t>
        </is>
      </c>
      <c r="O1292" s="361" t="n">
        <v>3059</v>
      </c>
      <c r="P1292" s="242" t="inlineStr">
        <is>
          <t>02033506</t>
        </is>
      </c>
      <c r="Q1292" s="361" t="n">
        <v>0</v>
      </c>
      <c r="R1292" s="361" t="inlineStr">
        <is>
          <t>CORRENTE</t>
        </is>
      </c>
      <c r="S1292" s="361" t="inlineStr">
        <is>
          <t>TELEFONE</t>
        </is>
      </c>
      <c r="T1292" s="511" t="n">
        <v>47988542375</v>
      </c>
      <c r="U1292" s="515" t="inlineStr">
        <is>
          <t>Mateusbrezolin2000@gmail.com</t>
        </is>
      </c>
      <c r="V1292" s="427" t="n">
        <v>47988542375</v>
      </c>
      <c r="W1292" s="246" t="n">
        <v>36792</v>
      </c>
      <c r="X1292" s="412" t="inlineStr">
        <is>
          <t>SIM</t>
        </is>
      </c>
      <c r="Y1292" s="247" t="n"/>
      <c r="Z1292" s="246" t="n"/>
    </row>
    <row r="1293" customFormat="1" s="150">
      <c r="A1293" s="147" t="n">
        <v>2293</v>
      </c>
      <c r="B1293" s="481" t="inlineStr">
        <is>
          <t>Ativo</t>
        </is>
      </c>
      <c r="C1293" s="361" t="inlineStr">
        <is>
          <t>JOAO PEDRO MARIANO DE FRANCA</t>
        </is>
      </c>
      <c r="D1293" s="239" t="inlineStr">
        <is>
          <t>553.938.658.21</t>
        </is>
      </c>
      <c r="E1293" s="361" t="n">
        <v>4</v>
      </c>
      <c r="F1293" s="389">
        <f>IFERROR(VLOOKUP(QUADRO[[#This Row],[L.ATUAL]],REFERENCIA!A:J,8,FALSE),"")</f>
        <v/>
      </c>
      <c r="G1293" s="361" t="inlineStr">
        <is>
          <t>VENDEDOR</t>
        </is>
      </c>
      <c r="H1293" s="361" t="inlineStr">
        <is>
          <t>VENDEDOR</t>
        </is>
      </c>
      <c r="I1293" s="240" t="n">
        <v>45664</v>
      </c>
      <c r="J1293" s="240">
        <f>IFERROR(QUADRO[[#This Row],[ADMISSAO]]+29,"")</f>
        <v/>
      </c>
      <c r="K1293" s="240">
        <f>IFERROR(QUADRO[[#This Row],[EXP.30]]+60,"")</f>
        <v/>
      </c>
      <c r="L1293" s="89" t="inlineStr">
        <is>
          <t>OK</t>
        </is>
      </c>
      <c r="M1293" s="840">
        <f>IFERROR(VLOOKUP(QUADRO[[#This Row],[F. REGISTRO]]&amp;QUADRO[[#This Row],[L.ATUAL]],REFERENCIA!D:E,2,FALSE),IF(QUADRO[[#This Row],[F. REGISTRO]]="Gerente",2500,""))</f>
        <v/>
      </c>
      <c r="N1293" s="240" t="inlineStr">
        <is>
          <t>SANTANDER</t>
        </is>
      </c>
      <c r="O1293" s="242" t="inlineStr">
        <is>
          <t>0062</t>
        </is>
      </c>
      <c r="P1293" s="242" t="inlineStr">
        <is>
          <t>02047741</t>
        </is>
      </c>
      <c r="Q1293" s="361" t="n">
        <v>3</v>
      </c>
      <c r="R1293" s="361" t="inlineStr">
        <is>
          <t>CORRENTE</t>
        </is>
      </c>
      <c r="S1293" s="361" t="inlineStr">
        <is>
          <t>CPF</t>
        </is>
      </c>
      <c r="T1293" s="233" t="inlineStr">
        <is>
          <t>553.938.658-21</t>
        </is>
      </c>
      <c r="U1293" s="507" t="inlineStr">
        <is>
          <t>joaomariano1514@gmail.com</t>
        </is>
      </c>
      <c r="V1293" s="427" t="n">
        <v>15991892638</v>
      </c>
      <c r="W1293" s="246" t="n">
        <v>39070</v>
      </c>
      <c r="X1293" s="412" t="inlineStr">
        <is>
          <t>SIM</t>
        </is>
      </c>
      <c r="Y1293" s="247" t="n"/>
      <c r="Z1293" s="246" t="n"/>
    </row>
    <row r="1294" ht="15" customFormat="1" customHeight="1" s="150">
      <c r="A1294" s="147" t="n">
        <v>2294</v>
      </c>
      <c r="B1294" s="481" t="inlineStr">
        <is>
          <t>Ativo</t>
        </is>
      </c>
      <c r="C1294" s="361" t="inlineStr">
        <is>
          <t>THAIS MOTINHO DA SILVA</t>
        </is>
      </c>
      <c r="D1294" s="239" t="inlineStr">
        <is>
          <t>118.072.809-26</t>
        </is>
      </c>
      <c r="E1294" s="361" t="n">
        <v>42</v>
      </c>
      <c r="F1294" s="389">
        <f>IFERROR(VLOOKUP(QUADRO[[#This Row],[L.ATUAL]],REFERENCIA!A:J,8,FALSE),"")</f>
        <v/>
      </c>
      <c r="G1294" s="361" t="inlineStr">
        <is>
          <t>CAIXA</t>
        </is>
      </c>
      <c r="H1294" s="361" t="inlineStr">
        <is>
          <t>CAIXA</t>
        </is>
      </c>
      <c r="I1294" s="240" t="n">
        <v>45665</v>
      </c>
      <c r="J1294" s="240">
        <f>IFERROR(QUADRO[[#This Row],[ADMISSAO]]+29,"")</f>
        <v/>
      </c>
      <c r="K1294" s="240">
        <f>IFERROR(QUADRO[[#This Row],[EXP.30]]+60,"")</f>
        <v/>
      </c>
      <c r="L1294" s="89" t="inlineStr">
        <is>
          <t>OK</t>
        </is>
      </c>
      <c r="M1294" s="840">
        <f>IFERROR(VLOOKUP(QUADRO[[#This Row],[F. REGISTRO]]&amp;QUADRO[[#This Row],[L.ATUAL]],REFERENCIA!D:E,2,FALSE),IF(QUADRO[[#This Row],[F. REGISTRO]]="Gerente",2500,""))</f>
        <v/>
      </c>
      <c r="N1294" s="240" t="inlineStr">
        <is>
          <t>SANTANDER</t>
        </is>
      </c>
      <c r="O1294" s="361" t="n">
        <v>1553</v>
      </c>
      <c r="P1294" s="242" t="inlineStr">
        <is>
          <t>01019740</t>
        </is>
      </c>
      <c r="Q1294" s="361" t="n">
        <v>8</v>
      </c>
      <c r="R1294" s="361" t="inlineStr">
        <is>
          <t>CORRENTE</t>
        </is>
      </c>
      <c r="S1294" s="361" t="inlineStr">
        <is>
          <t>CPF</t>
        </is>
      </c>
      <c r="T1294" s="233" t="inlineStr">
        <is>
          <t>118.072.809-26</t>
        </is>
      </c>
      <c r="U1294" s="507" t="inlineStr">
        <is>
          <t>motinhothais@gmail.com</t>
        </is>
      </c>
      <c r="V1294" s="427" t="inlineStr">
        <is>
          <t>(42) 99943-6136</t>
        </is>
      </c>
      <c r="W1294" s="246" t="n">
        <v>37527</v>
      </c>
      <c r="X1294" s="412" t="inlineStr">
        <is>
          <t>SIM</t>
        </is>
      </c>
      <c r="Y1294" s="247" t="n"/>
      <c r="Z1294" s="246" t="n"/>
    </row>
    <row r="1295" ht="15" customFormat="1" customHeight="1" s="556">
      <c r="A1295" s="424" t="n">
        <v>1746</v>
      </c>
      <c r="B1295" s="554" t="inlineStr">
        <is>
          <t>Ativo</t>
        </is>
      </c>
      <c r="C1295" s="571" t="inlineStr">
        <is>
          <t>GABRIELA RODRIGUES LIMA</t>
        </is>
      </c>
      <c r="D1295" s="558" t="inlineStr">
        <is>
          <t>031.085.991-35</t>
        </is>
      </c>
      <c r="E1295" s="723" t="n">
        <v>39</v>
      </c>
      <c r="F1295" s="389">
        <f>IFERROR(VLOOKUP(QUADRO[[#This Row],[L.ATUAL]],REFERENCIA!A:J,8,FALSE),"")</f>
        <v/>
      </c>
      <c r="G1295" s="571" t="inlineStr">
        <is>
          <t>VENDEDOR</t>
        </is>
      </c>
      <c r="H1295" s="571" t="inlineStr">
        <is>
          <t>VENDEDOR</t>
        </is>
      </c>
      <c r="I1295" s="406" t="n">
        <v>45244</v>
      </c>
      <c r="J1295" s="406">
        <f>IFERROR(QUADRO[[#This Row],[ADMISSAO]]+29,"")</f>
        <v/>
      </c>
      <c r="K1295" s="406">
        <f>IFERROR(QUADRO[[#This Row],[EXP.30]]+60,"")</f>
        <v/>
      </c>
      <c r="L1295" s="343" t="inlineStr">
        <is>
          <t>OK</t>
        </is>
      </c>
      <c r="M1295" s="827">
        <f>IFERROR(VLOOKUP(QUADRO[[#This Row],[F. REGISTRO]]&amp;QUADRO[[#This Row],[L.ATUAL]],REFERENCIA!D:E,2,FALSE),IF(QUADRO[[#This Row],[F. REGISTRO]]="Gerente",2500,""))</f>
        <v/>
      </c>
      <c r="N1295" s="406" t="inlineStr">
        <is>
          <t>SANTANDER</t>
        </is>
      </c>
      <c r="O1295" s="424" t="n">
        <v>2140</v>
      </c>
      <c r="P1295" s="424" t="n">
        <v>1064369</v>
      </c>
      <c r="Q1295" s="424" t="n">
        <v>8</v>
      </c>
      <c r="R1295" s="573" t="inlineStr">
        <is>
          <t>Corrente</t>
        </is>
      </c>
      <c r="S1295" s="723" t="inlineStr">
        <is>
          <t>CPF</t>
        </is>
      </c>
      <c r="T1295" s="723" t="inlineStr">
        <is>
          <t>031.085.991-35</t>
        </is>
      </c>
      <c r="U1295" s="560" t="inlineStr">
        <is>
          <t>gabriElarodriguEslima.0@gmail.com</t>
        </is>
      </c>
      <c r="V1295" s="446" t="inlineStr">
        <is>
          <t>(67)98413-3922</t>
        </is>
      </c>
      <c r="W1295" s="412" t="n">
        <v>36940</v>
      </c>
      <c r="X1295" s="412" t="inlineStr">
        <is>
          <t>SIM</t>
        </is>
      </c>
      <c r="Y1295" s="413" t="n"/>
      <c r="Z1295" s="412" t="n"/>
    </row>
    <row r="1296" hidden="1" customFormat="1" s="556">
      <c r="A1296" s="147" t="n">
        <v>2296</v>
      </c>
      <c r="B1296" s="481" t="inlineStr">
        <is>
          <t>Inativo</t>
        </is>
      </c>
      <c r="C1296" s="361" t="inlineStr">
        <is>
          <t>RENATA QUIRINO DOS SANTOS</t>
        </is>
      </c>
      <c r="D1296" s="239" t="n">
        <v>45166065859</v>
      </c>
      <c r="E1296" s="361" t="n">
        <v>28</v>
      </c>
      <c r="F1296" s="389">
        <f>IFERROR(VLOOKUP(QUADRO[[#This Row],[L.ATUAL]],REFERENCIA!A:J,8,FALSE),"")</f>
        <v/>
      </c>
      <c r="G1296" s="361" t="inlineStr">
        <is>
          <t>CAIXA</t>
        </is>
      </c>
      <c r="H1296" s="361" t="inlineStr">
        <is>
          <t>CAIXA</t>
        </is>
      </c>
      <c r="I1296" s="240" t="n">
        <v>45668</v>
      </c>
      <c r="J1296" s="240">
        <f>IFERROR(QUADRO[[#This Row],[ADMISSAO]]+29,"")</f>
        <v/>
      </c>
      <c r="K1296" s="240">
        <f>IFERROR(QUADRO[[#This Row],[EXP.30]]+60,"")</f>
        <v/>
      </c>
      <c r="L1296" s="89" t="inlineStr">
        <is>
          <t>EXTRAFOLHA</t>
        </is>
      </c>
      <c r="M1296" s="840">
        <f>IFERROR(VLOOKUP(QUADRO[[#This Row],[F. REGISTRO]]&amp;QUADRO[[#This Row],[L.ATUAL]],REFERENCIA!D:E,2,FALSE),IF(QUADRO[[#This Row],[F. REGISTRO]]="Gerente",2500,""))</f>
        <v/>
      </c>
      <c r="N1296" s="240" t="inlineStr">
        <is>
          <t>SANTANDER</t>
        </is>
      </c>
      <c r="O1296" s="361" t="n">
        <v>2987</v>
      </c>
      <c r="P1296" s="242" t="inlineStr">
        <is>
          <t>02089516</t>
        </is>
      </c>
      <c r="Q1296" s="361" t="n">
        <v>1</v>
      </c>
      <c r="R1296" s="361" t="inlineStr">
        <is>
          <t>CORRENTE</t>
        </is>
      </c>
      <c r="S1296" s="361" t="inlineStr">
        <is>
          <t>TELEFONE</t>
        </is>
      </c>
      <c r="T1296" s="233" t="inlineStr">
        <is>
          <t>16 99776-3033</t>
        </is>
      </c>
      <c r="U1296" s="507" t="inlineStr">
        <is>
          <t>reequiirinoo@gmail.com</t>
        </is>
      </c>
      <c r="V1296" s="427" t="n">
        <v>16997763033</v>
      </c>
      <c r="W1296" s="246" t="n">
        <v>38562</v>
      </c>
      <c r="X1296" s="412" t="inlineStr">
        <is>
          <t>SIM</t>
        </is>
      </c>
      <c r="Y1296" s="857" t="n"/>
      <c r="Z1296" s="246" t="n"/>
    </row>
    <row r="1297" hidden="1" ht="15" customHeight="1" s="490">
      <c r="A1297" s="728" t="n">
        <v>2298</v>
      </c>
      <c r="B1297" s="454" t="inlineStr">
        <is>
          <t>Inativo</t>
        </is>
      </c>
      <c r="C1297" s="175" t="inlineStr">
        <is>
          <t>ERICK ALLONSO SPEER</t>
        </is>
      </c>
      <c r="D1297" s="455" t="n">
        <v>7472254940</v>
      </c>
      <c r="E1297" s="361" t="n">
        <v>42</v>
      </c>
      <c r="F1297" s="389">
        <f>IFERROR(VLOOKUP(QUADRO[[#This Row],[L.ATUAL]],REFERENCIA!A:J,8,FALSE),"")</f>
        <v/>
      </c>
      <c r="G1297" s="361" t="inlineStr">
        <is>
          <t>ESTOQUISTA</t>
        </is>
      </c>
      <c r="H1297" s="361" t="inlineStr">
        <is>
          <t>ESTOQUISTA</t>
        </is>
      </c>
      <c r="I1297" s="240" t="n">
        <v>45643</v>
      </c>
      <c r="J1297" s="240">
        <f>IFERROR(QUADRO[[#This Row],[ADMISSAO]]+29,"")</f>
        <v/>
      </c>
      <c r="K1297" s="240">
        <f>IFERROR(QUADRO[[#This Row],[EXP.30]]+60,"")</f>
        <v/>
      </c>
      <c r="L1297" s="89" t="inlineStr">
        <is>
          <t>EXTRAFOLHA</t>
        </is>
      </c>
      <c r="M1297" s="846">
        <f>IFERROR(VLOOKUP(QUADRO[[#This Row],[F. REGISTRO]]&amp;QUADRO[[#This Row],[L.ATUAL]],REFERENCIA!D:E,2,FALSE),IF(QUADRO[[#This Row],[F. REGISTRO]]="Gerente",2500,""))</f>
        <v/>
      </c>
      <c r="N1297" s="240" t="inlineStr">
        <is>
          <t>SANTANDER</t>
        </is>
      </c>
      <c r="O1297" s="361" t="n">
        <v>3059</v>
      </c>
      <c r="P1297" s="242" t="inlineStr">
        <is>
          <t>2038169</t>
        </is>
      </c>
      <c r="Q1297" s="361" t="n">
        <v>0</v>
      </c>
      <c r="R1297" s="361" t="inlineStr">
        <is>
          <t>CORRENTE</t>
        </is>
      </c>
      <c r="S1297" s="361" t="inlineStr">
        <is>
          <t>TELEFONE</t>
        </is>
      </c>
      <c r="T1297" s="233" t="inlineStr">
        <is>
          <t>(47)99278-5195</t>
        </is>
      </c>
      <c r="U1297" s="244" t="inlineStr">
        <is>
          <t>erickspeer.32@gmail.com</t>
        </is>
      </c>
      <c r="V1297" s="245" t="n">
        <v>47992785195</v>
      </c>
      <c r="W1297" s="246" t="n">
        <v>38870</v>
      </c>
      <c r="X1297" s="412" t="n"/>
      <c r="Y1297" s="857" t="n"/>
      <c r="Z1297" s="611" t="n">
        <v>45684</v>
      </c>
    </row>
    <row r="1298" customFormat="1" s="556">
      <c r="A1298" s="424" t="n">
        <v>2182</v>
      </c>
      <c r="B1298" s="554" t="inlineStr">
        <is>
          <t>Ativo</t>
        </is>
      </c>
      <c r="C1298" s="424" t="inlineStr">
        <is>
          <t>CALEBE SCHMIDT MACHADO</t>
        </is>
      </c>
      <c r="D1298" s="404" t="inlineStr">
        <is>
          <t>026.335.680-92</t>
        </is>
      </c>
      <c r="E1298" s="424" t="n">
        <v>34</v>
      </c>
      <c r="F1298" s="389">
        <f>IFERROR(VLOOKUP(QUADRO[[#This Row],[L.ATUAL]],REFERENCIA!A:J,8,FALSE),"")</f>
        <v/>
      </c>
      <c r="G1298" s="424" t="inlineStr">
        <is>
          <t>VENDEDOR</t>
        </is>
      </c>
      <c r="H1298" s="424" t="inlineStr">
        <is>
          <t>VENDEDOR</t>
        </is>
      </c>
      <c r="I1298" s="406" t="n">
        <v>45610</v>
      </c>
      <c r="J1298" s="406">
        <f>IFERROR(QUADRO[[#This Row],[ADMISSAO]]+29,"")</f>
        <v/>
      </c>
      <c r="K1298" s="406">
        <f>IFERROR(QUADRO[[#This Row],[EXP.30]]+60,"")</f>
        <v/>
      </c>
      <c r="L1298" s="343" t="inlineStr">
        <is>
          <t>OK</t>
        </is>
      </c>
      <c r="M1298" s="827">
        <f>IFERROR(VLOOKUP(QUADRO[[#This Row],[F. REGISTRO]]&amp;QUADRO[[#This Row],[L.ATUAL]],REFERENCIA!D:E,2,FALSE),IF(QUADRO[[#This Row],[F. REGISTRO]]="Gerente",2500,""))</f>
        <v/>
      </c>
      <c r="N1298" s="406" t="inlineStr">
        <is>
          <t>SANTANDER</t>
        </is>
      </c>
      <c r="O1298" s="424" t="n">
        <v>4604</v>
      </c>
      <c r="P1298" s="408" t="inlineStr">
        <is>
          <t>01087176</t>
        </is>
      </c>
      <c r="Q1298" s="424" t="n">
        <v>4</v>
      </c>
      <c r="R1298" s="424" t="inlineStr">
        <is>
          <t>CORRENTE</t>
        </is>
      </c>
      <c r="S1298" s="424" t="inlineStr">
        <is>
          <t>TELEFONE</t>
        </is>
      </c>
      <c r="T1298" s="585" t="inlineStr">
        <is>
          <t>(65)99696-7828</t>
        </is>
      </c>
      <c r="U1298" s="560" t="inlineStr">
        <is>
          <t>calEbEschmidt9@gmail.com</t>
        </is>
      </c>
      <c r="V1298" s="446" t="inlineStr">
        <is>
          <t>(65)99696-7828</t>
        </is>
      </c>
      <c r="W1298" s="412" t="n">
        <v>38274</v>
      </c>
      <c r="X1298" s="412" t="inlineStr">
        <is>
          <t>SIM</t>
        </is>
      </c>
      <c r="Y1298" s="413" t="n"/>
      <c r="Z1298" s="412" t="n"/>
    </row>
    <row r="1299" hidden="1" ht="15" customHeight="1" s="490">
      <c r="A1299" s="728" t="n">
        <v>2300</v>
      </c>
      <c r="B1299" s="481" t="inlineStr">
        <is>
          <t>Inativo</t>
        </is>
      </c>
      <c r="C1299" s="175" t="inlineStr">
        <is>
          <t>GABRIEL SILVA BRANDOLISE</t>
        </is>
      </c>
      <c r="D1299" s="239" t="inlineStr">
        <is>
          <t>373.228.018-73</t>
        </is>
      </c>
      <c r="E1299" s="361" t="n">
        <v>27</v>
      </c>
      <c r="F1299" s="389">
        <f>IFERROR(VLOOKUP(QUADRO[[#This Row],[L.ATUAL]],REFERENCIA!A:J,8,FALSE),"")</f>
        <v/>
      </c>
      <c r="G1299" s="361" t="inlineStr">
        <is>
          <t>VENDEDOR</t>
        </is>
      </c>
      <c r="H1299" s="361" t="inlineStr">
        <is>
          <t>VENDEDOR</t>
        </is>
      </c>
      <c r="I1299" s="240" t="n">
        <v>45667</v>
      </c>
      <c r="J1299" s="240">
        <f>IFERROR(QUADRO[[#This Row],[ADMISSAO]]+29,"")</f>
        <v/>
      </c>
      <c r="K1299" s="240">
        <f>IFERROR(QUADRO[[#This Row],[EXP.30]]+60,"")</f>
        <v/>
      </c>
      <c r="L1299" s="89" t="inlineStr">
        <is>
          <t>OK</t>
        </is>
      </c>
      <c r="M1299" s="846">
        <f>IFERROR(VLOOKUP(QUADRO[[#This Row],[F. REGISTRO]]&amp;QUADRO[[#This Row],[L.ATUAL]],REFERENCIA!D:E,2,FALSE),IF(QUADRO[[#This Row],[F. REGISTRO]]="Gerente",2500,""))</f>
        <v/>
      </c>
      <c r="N1299" s="240" t="inlineStr">
        <is>
          <t>SANTANDER</t>
        </is>
      </c>
      <c r="O1299" s="361" t="n">
        <v>2443</v>
      </c>
      <c r="P1299" s="242" t="inlineStr">
        <is>
          <t>01005683</t>
        </is>
      </c>
      <c r="Q1299" s="361" t="n">
        <v>8</v>
      </c>
      <c r="R1299" s="361" t="inlineStr">
        <is>
          <t>CORRENTE</t>
        </is>
      </c>
      <c r="S1299" s="361" t="inlineStr">
        <is>
          <t>TELEFONE</t>
        </is>
      </c>
      <c r="T1299" s="385" t="n">
        <v>15991376026</v>
      </c>
      <c r="U1299" s="244" t="inlineStr">
        <is>
          <t>gabriel.sbrandolise@gmail.com</t>
        </is>
      </c>
      <c r="V1299" s="427" t="n">
        <v>15991376026</v>
      </c>
      <c r="W1299" s="246" t="n">
        <v>36385</v>
      </c>
      <c r="X1299" s="412" t="n"/>
      <c r="Y1299" s="857" t="n">
        <v>1889</v>
      </c>
      <c r="Z1299" s="246" t="n">
        <v>45673</v>
      </c>
    </row>
    <row r="1300" hidden="1" customFormat="1" s="556">
      <c r="A1300" s="424" t="n">
        <v>2299</v>
      </c>
      <c r="B1300" s="554" t="inlineStr">
        <is>
          <t>Inativo</t>
        </is>
      </c>
      <c r="C1300" s="424" t="inlineStr">
        <is>
          <t>PATRICIA XAVIER CARVALHO</t>
        </is>
      </c>
      <c r="D1300" s="558" t="inlineStr">
        <is>
          <t>554.938.568-67</t>
        </is>
      </c>
      <c r="E1300" s="424" t="n">
        <v>11</v>
      </c>
      <c r="F1300" s="389">
        <f>IFERROR(VLOOKUP(QUADRO[[#This Row],[L.ATUAL]],REFERENCIA!A:J,8,FALSE),"")</f>
        <v/>
      </c>
      <c r="G1300" s="424" t="inlineStr">
        <is>
          <t>VENDEDOR</t>
        </is>
      </c>
      <c r="H1300" s="424" t="inlineStr">
        <is>
          <t>VENDEDOR</t>
        </is>
      </c>
      <c r="I1300" s="406" t="n">
        <v>45667</v>
      </c>
      <c r="J1300" s="406">
        <f>IFERROR(QUADRO[[#This Row],[ADMISSAO]]+29,"")</f>
        <v/>
      </c>
      <c r="K1300" s="406">
        <f>IFERROR(QUADRO[[#This Row],[EXP.30]]+60,"")</f>
        <v/>
      </c>
      <c r="L1300" s="343" t="inlineStr">
        <is>
          <t>OK</t>
        </is>
      </c>
      <c r="M1300" s="827">
        <f>IFERROR(VLOOKUP(QUADRO[[#This Row],[F. REGISTRO]]&amp;QUADRO[[#This Row],[L.ATUAL]],REFERENCIA!D:E,2,FALSE),IF(QUADRO[[#This Row],[F. REGISTRO]]="Gerente",2500,""))</f>
        <v/>
      </c>
      <c r="N1300" s="406" t="inlineStr">
        <is>
          <t>SANTANDER</t>
        </is>
      </c>
      <c r="O1300" s="408" t="inlineStr">
        <is>
          <t>0008</t>
        </is>
      </c>
      <c r="P1300" s="424" t="n">
        <v>71053675</v>
      </c>
      <c r="Q1300" s="424" t="n">
        <v>6</v>
      </c>
      <c r="R1300" s="424" t="inlineStr">
        <is>
          <t>salario</t>
        </is>
      </c>
      <c r="S1300" s="424" t="inlineStr">
        <is>
          <t>CPF</t>
        </is>
      </c>
      <c r="T1300" s="723" t="inlineStr">
        <is>
          <t>554.938.568-67</t>
        </is>
      </c>
      <c r="U1300" s="560" t="inlineStr">
        <is>
          <t>patriciaxaviercarvalho1234@gmail.com</t>
        </is>
      </c>
      <c r="V1300" s="446" t="inlineStr">
        <is>
          <t>(18) 996909252</t>
        </is>
      </c>
      <c r="W1300" s="412" t="n">
        <v>38999</v>
      </c>
      <c r="X1300" s="412" t="inlineStr">
        <is>
          <t>NÃO</t>
        </is>
      </c>
      <c r="Y1300" s="413" t="n"/>
      <c r="Z1300" s="412" t="n"/>
    </row>
    <row r="1301" hidden="1" customFormat="1" s="556">
      <c r="A1301" s="424" t="n">
        <v>2170</v>
      </c>
      <c r="B1301" s="554" t="inlineStr">
        <is>
          <t>Inativo</t>
        </is>
      </c>
      <c r="C1301" s="424" t="inlineStr">
        <is>
          <t>DALIA ORTENCIA JARA MILLAN</t>
        </is>
      </c>
      <c r="D1301" s="404" t="inlineStr">
        <is>
          <t>070.077.811-01</t>
        </is>
      </c>
      <c r="E1301" s="424" t="n">
        <v>39</v>
      </c>
      <c r="F1301" s="389">
        <f>IFERROR(VLOOKUP(QUADRO[[#This Row],[L.ATUAL]],REFERENCIA!A:J,8,FALSE),"")</f>
        <v/>
      </c>
      <c r="G1301" s="424" t="inlineStr">
        <is>
          <t>CAIXA</t>
        </is>
      </c>
      <c r="H1301" s="424" t="inlineStr">
        <is>
          <t>CAIXA</t>
        </is>
      </c>
      <c r="I1301" s="406" t="n">
        <v>45598</v>
      </c>
      <c r="J1301" s="406">
        <f>IFERROR(QUADRO[[#This Row],[ADMISSAO]]+29,"")</f>
        <v/>
      </c>
      <c r="K1301" s="406">
        <f>IFERROR(QUADRO[[#This Row],[EXP.30]]+60,"")</f>
        <v/>
      </c>
      <c r="L1301" s="343" t="inlineStr">
        <is>
          <t>OK</t>
        </is>
      </c>
      <c r="M1301" s="827">
        <f>IFERROR(VLOOKUP(QUADRO[[#This Row],[F. REGISTRO]]&amp;QUADRO[[#This Row],[L.ATUAL]],REFERENCIA!D:E,2,FALSE),IF(QUADRO[[#This Row],[F. REGISTRO]]="Gerente",2500,""))</f>
        <v/>
      </c>
      <c r="N1301" s="406" t="inlineStr">
        <is>
          <t>SANTANDER</t>
        </is>
      </c>
      <c r="O1301" s="424" t="n">
        <v>4665</v>
      </c>
      <c r="P1301" s="408" t="inlineStr">
        <is>
          <t>02006184</t>
        </is>
      </c>
      <c r="Q1301" s="424" t="n">
        <v>2</v>
      </c>
      <c r="R1301" s="424" t="inlineStr">
        <is>
          <t>CORRENTE</t>
        </is>
      </c>
      <c r="S1301" s="424" t="inlineStr">
        <is>
          <t>TELEFONE</t>
        </is>
      </c>
      <c r="T1301" s="585" t="n">
        <v>67998559099</v>
      </c>
      <c r="U1301" s="560" t="inlineStr">
        <is>
          <t>daliamillannn@gmail.com</t>
        </is>
      </c>
      <c r="V1301" s="446" t="n">
        <v>67998559099</v>
      </c>
      <c r="W1301" s="552" t="n">
        <v>37041</v>
      </c>
      <c r="X1301" s="412" t="inlineStr">
        <is>
          <t>NÃO</t>
        </is>
      </c>
      <c r="Y1301" s="569" t="n"/>
      <c r="Z1301" s="412" t="n"/>
    </row>
    <row r="1302" hidden="1" customFormat="1" s="150">
      <c r="A1302" s="424" t="n">
        <v>2301</v>
      </c>
      <c r="B1302" s="554" t="inlineStr">
        <is>
          <t>Inativo</t>
        </is>
      </c>
      <c r="C1302" s="424" t="inlineStr">
        <is>
          <t>MARIA ISADORA DA SILVA RODRIGUES</t>
        </is>
      </c>
      <c r="D1302" s="404" t="inlineStr">
        <is>
          <t>099.596.941-86</t>
        </is>
      </c>
      <c r="E1302" s="424" t="n">
        <v>23</v>
      </c>
      <c r="F1302" s="389">
        <f>IFERROR(VLOOKUP(QUADRO[[#This Row],[L.ATUAL]],REFERENCIA!A:J,8,FALSE),"")</f>
        <v/>
      </c>
      <c r="G1302" s="424" t="inlineStr">
        <is>
          <t>CAIXA</t>
        </is>
      </c>
      <c r="H1302" s="424" t="inlineStr">
        <is>
          <t>CAIXA</t>
        </is>
      </c>
      <c r="I1302" s="406" t="n">
        <v>45670</v>
      </c>
      <c r="J1302" s="406">
        <f>IFERROR(QUADRO[[#This Row],[ADMISSAO]]+29,"")</f>
        <v/>
      </c>
      <c r="K1302" s="406">
        <f>IFERROR(QUADRO[[#This Row],[EXP.30]]+60,"")</f>
        <v/>
      </c>
      <c r="L1302" s="343" t="inlineStr">
        <is>
          <t>OK</t>
        </is>
      </c>
      <c r="M1302" s="827">
        <f>IFERROR(VLOOKUP(QUADRO[[#This Row],[F. REGISTRO]]&amp;QUADRO[[#This Row],[L.ATUAL]],REFERENCIA!D:E,2,FALSE),IF(QUADRO[[#This Row],[F. REGISTRO]]="Gerente",2500,""))</f>
        <v/>
      </c>
      <c r="N1302" s="406" t="inlineStr">
        <is>
          <t>SANTANDER</t>
        </is>
      </c>
      <c r="O1302" s="424" t="n">
        <v>2140</v>
      </c>
      <c r="P1302" s="408" t="inlineStr">
        <is>
          <t>01086517</t>
        </is>
      </c>
      <c r="Q1302" s="424" t="n">
        <v>3</v>
      </c>
      <c r="R1302" s="424" t="inlineStr">
        <is>
          <t>CORRENTE</t>
        </is>
      </c>
      <c r="S1302" s="424" t="inlineStr">
        <is>
          <t>TELEFONE</t>
        </is>
      </c>
      <c r="T1302" s="585" t="inlineStr">
        <is>
          <t xml:space="preserve">67 99869-5268 </t>
        </is>
      </c>
      <c r="U1302" s="291" t="inlineStr">
        <is>
          <t>mariaisadora0212@gmail.com</t>
        </is>
      </c>
      <c r="V1302" s="446" t="inlineStr">
        <is>
          <t xml:space="preserve">67 99869-5268 </t>
        </is>
      </c>
      <c r="W1302" s="412" t="n">
        <v>38760</v>
      </c>
      <c r="X1302" s="412" t="inlineStr">
        <is>
          <t>SIM</t>
        </is>
      </c>
      <c r="Y1302" s="413" t="n"/>
      <c r="Z1302" s="412" t="n"/>
    </row>
    <row r="1303" ht="15" customFormat="1" customHeight="1" s="556">
      <c r="A1303" s="147" t="n">
        <v>2302</v>
      </c>
      <c r="B1303" s="194" t="inlineStr">
        <is>
          <t>Ativo</t>
        </is>
      </c>
      <c r="C1303" s="81" t="inlineStr">
        <is>
          <t>LEONARDO LEANDRO TRINDADE</t>
        </is>
      </c>
      <c r="D1303" s="82" t="inlineStr">
        <is>
          <t>456.480.318-23</t>
        </is>
      </c>
      <c r="E1303" s="168" t="n">
        <v>3</v>
      </c>
      <c r="F1303" s="389">
        <f>IFERROR(VLOOKUP(QUADRO[[#This Row],[L.ATUAL]],REFERENCIA!A:J,8,FALSE),"")</f>
        <v/>
      </c>
      <c r="G1303" s="81" t="inlineStr">
        <is>
          <t>VENDEDOR</t>
        </is>
      </c>
      <c r="H1303" s="81" t="inlineStr">
        <is>
          <t>TrainEE</t>
        </is>
      </c>
      <c r="I1303" s="83" t="inlineStr">
        <is>
          <t>-</t>
        </is>
      </c>
      <c r="J1303" s="83">
        <f>IFERROR(QUADRO[[#This Row],[ADMISSAO]]+29,"")</f>
        <v/>
      </c>
      <c r="K1303" s="83">
        <f>IFERROR(QUADRO[[#This Row],[EXP.30]]+60,"")</f>
        <v/>
      </c>
      <c r="L1303" s="51" t="inlineStr">
        <is>
          <t>SEm rEgistro</t>
        </is>
      </c>
      <c r="M1303" s="838">
        <f>IFERROR(VLOOKUP(QUADRO[[#This Row],[F. REGISTRO]]&amp;QUADRO[[#This Row],[L.ATUAL]],REFERENCIA!D:E,2,FALSE),IF(QUADRO[[#This Row],[F. REGISTRO]]="Gerente",2500,""))</f>
        <v/>
      </c>
      <c r="N1303" s="83" t="inlineStr">
        <is>
          <t>SANTANDER</t>
        </is>
      </c>
      <c r="O1303" s="147" t="n">
        <v>4</v>
      </c>
      <c r="P1303" s="147" t="n">
        <v>2029642</v>
      </c>
      <c r="Q1303" s="147" t="n">
        <v>9</v>
      </c>
      <c r="R1303" s="147" t="inlineStr">
        <is>
          <t>CORRENTE</t>
        </is>
      </c>
      <c r="S1303" s="168" t="inlineStr">
        <is>
          <t>CPF</t>
        </is>
      </c>
      <c r="T1303" s="146" t="n">
        <v>45648031823</v>
      </c>
      <c r="U1303" s="262" t="inlineStr">
        <is>
          <t>lEot60630@gmail.com</t>
        </is>
      </c>
      <c r="V1303" s="282" t="n">
        <v>14981591998</v>
      </c>
      <c r="W1303" s="153" t="n">
        <v>36799</v>
      </c>
      <c r="X1303" s="64" t="inlineStr">
        <is>
          <t>SIM</t>
        </is>
      </c>
      <c r="Y1303" s="154" t="n"/>
      <c r="Z1303" s="246" t="n"/>
    </row>
    <row r="1304" hidden="1" ht="15" customFormat="1" customHeight="1" s="150">
      <c r="A1304" s="361" t="n">
        <v>2304</v>
      </c>
      <c r="B1304" s="481" t="inlineStr">
        <is>
          <t>Inativo</t>
        </is>
      </c>
      <c r="C1304" s="361" t="inlineStr">
        <is>
          <t>STEPHANY FERNANDA STAIN FERREIRA</t>
        </is>
      </c>
      <c r="D1304" s="239" t="inlineStr">
        <is>
          <t>527.472.678-06</t>
        </is>
      </c>
      <c r="E1304" s="361" t="n">
        <v>28</v>
      </c>
      <c r="F1304" s="389">
        <f>IFERROR(VLOOKUP(QUADRO[[#This Row],[L.ATUAL]],REFERENCIA!A:J,8,FALSE),"")</f>
        <v/>
      </c>
      <c r="G1304" s="361" t="inlineStr">
        <is>
          <t>VENDEDOR</t>
        </is>
      </c>
      <c r="H1304" s="361" t="inlineStr">
        <is>
          <t>VENDEDOR</t>
        </is>
      </c>
      <c r="I1304" s="240" t="n">
        <v>45673</v>
      </c>
      <c r="J1304" s="240">
        <f>IFERROR(QUADRO[[#This Row],[ADMISSAO]]+29,"")</f>
        <v/>
      </c>
      <c r="K1304" s="240">
        <f>IFERROR(QUADRO[[#This Row],[EXP.30]]+60,"")</f>
        <v/>
      </c>
      <c r="L1304" s="89" t="inlineStr">
        <is>
          <t>OK</t>
        </is>
      </c>
      <c r="M1304" s="840">
        <f>IFERROR(VLOOKUP(QUADRO[[#This Row],[F. REGISTRO]]&amp;QUADRO[[#This Row],[L.ATUAL]],REFERENCIA!D:E,2,FALSE),IF(QUADRO[[#This Row],[F. REGISTRO]]="Gerente",2500,""))</f>
        <v/>
      </c>
      <c r="N1304" s="240" t="inlineStr">
        <is>
          <t>SANTANDER</t>
        </is>
      </c>
      <c r="O1304" s="242" t="inlineStr">
        <is>
          <t>0024</t>
        </is>
      </c>
      <c r="P1304" s="242" t="inlineStr">
        <is>
          <t>02002671</t>
        </is>
      </c>
      <c r="Q1304" s="361" t="n">
        <v>8</v>
      </c>
      <c r="R1304" s="361" t="inlineStr">
        <is>
          <t>CORRENTE</t>
        </is>
      </c>
      <c r="S1304" s="361" t="inlineStr">
        <is>
          <t>CPF</t>
        </is>
      </c>
      <c r="T1304" s="233" t="inlineStr">
        <is>
          <t>527.473.678.06</t>
        </is>
      </c>
      <c r="U1304" s="507" t="inlineStr">
        <is>
          <t>stephanystainferreira2007@gmail.com</t>
        </is>
      </c>
      <c r="V1304" s="427" t="n">
        <v>16997792555</v>
      </c>
      <c r="W1304" s="246" t="n">
        <v>39089</v>
      </c>
      <c r="X1304" s="412" t="inlineStr">
        <is>
          <t>SIM</t>
        </is>
      </c>
      <c r="Y1304" s="247" t="n"/>
      <c r="Z1304" s="246" t="n"/>
    </row>
    <row r="1305" customFormat="1" s="150">
      <c r="A1305" s="424" t="n">
        <v>2303</v>
      </c>
      <c r="B1305" s="554" t="inlineStr">
        <is>
          <t>Ativo</t>
        </is>
      </c>
      <c r="C1305" s="424" t="inlineStr">
        <is>
          <t>ALLAN BONACHINI MENDES</t>
        </is>
      </c>
      <c r="D1305" s="404" t="inlineStr">
        <is>
          <t>383.513.278-40</t>
        </is>
      </c>
      <c r="E1305" s="424" t="n">
        <v>21</v>
      </c>
      <c r="F1305" s="389">
        <f>IFERROR(VLOOKUP(QUADRO[[#This Row],[L.ATUAL]],REFERENCIA!A:J,8,FALSE),"")</f>
        <v/>
      </c>
      <c r="G1305" s="424" t="inlineStr">
        <is>
          <t>VENDEDOR</t>
        </is>
      </c>
      <c r="H1305" s="424" t="inlineStr">
        <is>
          <t>VENDEDOR</t>
        </is>
      </c>
      <c r="I1305" s="406" t="n">
        <v>45672</v>
      </c>
      <c r="J1305" s="406">
        <f>IFERROR(QUADRO[[#This Row],[ADMISSAO]]+29,"")</f>
        <v/>
      </c>
      <c r="K1305" s="406">
        <f>IFERROR(QUADRO[[#This Row],[EXP.30]]+60,"")</f>
        <v/>
      </c>
      <c r="L1305" s="343" t="inlineStr">
        <is>
          <t>OK</t>
        </is>
      </c>
      <c r="M1305" s="827">
        <f>IFERROR(VLOOKUP(QUADRO[[#This Row],[F. REGISTRO]]&amp;QUADRO[[#This Row],[L.ATUAL]],REFERENCIA!D:E,2,FALSE),IF(QUADRO[[#This Row],[F. REGISTRO]]="Gerente",2500,""))</f>
        <v/>
      </c>
      <c r="N1305" s="406" t="inlineStr">
        <is>
          <t>SANTANDER</t>
        </is>
      </c>
      <c r="O1305" s="408" t="inlineStr">
        <is>
          <t>0008</t>
        </is>
      </c>
      <c r="P1305" s="408" t="inlineStr">
        <is>
          <t>01093321</t>
        </is>
      </c>
      <c r="Q1305" s="424" t="n">
        <v>1</v>
      </c>
      <c r="R1305" s="424" t="inlineStr">
        <is>
          <t>CORRENTE</t>
        </is>
      </c>
      <c r="S1305" s="424" t="inlineStr">
        <is>
          <t>TELEFONE</t>
        </is>
      </c>
      <c r="T1305" s="585" t="n">
        <v>18991205914</v>
      </c>
      <c r="U1305" s="560" t="inlineStr">
        <is>
          <t>allanbonachini@gmail.com</t>
        </is>
      </c>
      <c r="V1305" s="446" t="n">
        <v>18991205914</v>
      </c>
      <c r="W1305" s="412" t="n">
        <v>36781</v>
      </c>
      <c r="X1305" s="412" t="inlineStr">
        <is>
          <t>NAO</t>
        </is>
      </c>
      <c r="Y1305" s="413" t="n"/>
      <c r="Z1305" s="412" t="n"/>
    </row>
    <row r="1306" hidden="1" customFormat="1" s="150">
      <c r="A1306" s="361" t="n">
        <v>2306</v>
      </c>
      <c r="B1306" s="481" t="inlineStr">
        <is>
          <t>Inativo</t>
        </is>
      </c>
      <c r="C1306" s="361" t="inlineStr">
        <is>
          <t>MARIA EDUARDA PIRES DE OLIVEIRA</t>
        </is>
      </c>
      <c r="D1306" s="239" t="inlineStr">
        <is>
          <t xml:space="preserve">527.720.608-61 </t>
        </is>
      </c>
      <c r="E1306" s="361" t="n">
        <v>37</v>
      </c>
      <c r="F1306" s="389">
        <f>IFERROR(VLOOKUP(QUADRO[[#This Row],[L.ATUAL]],REFERENCIA!A:J,8,FALSE),"")</f>
        <v/>
      </c>
      <c r="G1306" s="361" t="inlineStr">
        <is>
          <t>CAIXA</t>
        </is>
      </c>
      <c r="H1306" s="361" t="inlineStr">
        <is>
          <t>CAIXA</t>
        </is>
      </c>
      <c r="I1306" s="240" t="n">
        <v>45674</v>
      </c>
      <c r="J1306" s="240">
        <f>IFERROR(QUADRO[[#This Row],[ADMISSAO]]+29,"")</f>
        <v/>
      </c>
      <c r="K1306" s="240">
        <f>IFERROR(QUADRO[[#This Row],[EXP.30]]+60,"")</f>
        <v/>
      </c>
      <c r="L1306" s="89" t="inlineStr">
        <is>
          <t>OK</t>
        </is>
      </c>
      <c r="M1306" s="840">
        <f>IFERROR(VLOOKUP(QUADRO[[#This Row],[F. REGISTRO]]&amp;QUADRO[[#This Row],[L.ATUAL]],REFERENCIA!D:E,2,FALSE),IF(QUADRO[[#This Row],[F. REGISTRO]]="Gerente",2500,""))</f>
        <v/>
      </c>
      <c r="N1306" s="240" t="inlineStr">
        <is>
          <t>SANTANDER</t>
        </is>
      </c>
      <c r="O1306" s="242" t="inlineStr">
        <is>
          <t>0141</t>
        </is>
      </c>
      <c r="P1306" s="242" t="inlineStr">
        <is>
          <t>01071575</t>
        </is>
      </c>
      <c r="Q1306" s="361" t="n">
        <v>2</v>
      </c>
      <c r="R1306" s="361" t="inlineStr">
        <is>
          <t>CORRENTE</t>
        </is>
      </c>
      <c r="S1306" s="361" t="inlineStr">
        <is>
          <t>TELEFONE</t>
        </is>
      </c>
      <c r="T1306" s="233" t="inlineStr">
        <is>
          <t xml:space="preserve">11 93744-5229 </t>
        </is>
      </c>
      <c r="U1306" s="507" t="inlineStr">
        <is>
          <t xml:space="preserve">Mariaeduardalolo40@gmail.com </t>
        </is>
      </c>
      <c r="V1306" s="427" t="n">
        <v>11937445229</v>
      </c>
      <c r="W1306" s="246" t="n">
        <v>38909</v>
      </c>
      <c r="X1306" s="412" t="inlineStr">
        <is>
          <t>SIM</t>
        </is>
      </c>
      <c r="Y1306" s="247" t="n"/>
      <c r="Z1306" s="246" t="n"/>
    </row>
    <row r="1307" hidden="1" customFormat="1" s="150">
      <c r="A1307" s="147" t="n">
        <v>2305</v>
      </c>
      <c r="B1307" s="481" t="inlineStr">
        <is>
          <t>Inativo</t>
        </is>
      </c>
      <c r="C1307" s="361" t="inlineStr">
        <is>
          <t>ERICK ALLONSO SPEER</t>
        </is>
      </c>
      <c r="D1307" s="239" t="n">
        <v>7472254940</v>
      </c>
      <c r="E1307" s="361" t="n">
        <v>42</v>
      </c>
      <c r="F1307" s="389">
        <f>IFERROR(VLOOKUP(QUADRO[[#This Row],[L.ATUAL]],REFERENCIA!A:J,8,FALSE),"")</f>
        <v/>
      </c>
      <c r="G1307" s="361" t="inlineStr">
        <is>
          <t>ESTOQUISTA</t>
        </is>
      </c>
      <c r="H1307" s="361" t="inlineStr">
        <is>
          <t>ESTOQUISTA</t>
        </is>
      </c>
      <c r="I1307" s="240" t="n">
        <v>45672</v>
      </c>
      <c r="J1307" s="240">
        <f>IFERROR(QUADRO[[#This Row],[ADMISSAO]]+29,"")</f>
        <v/>
      </c>
      <c r="K1307" s="240">
        <f>IFERROR(QUADRO[[#This Row],[EXP.30]]+60,"")</f>
        <v/>
      </c>
      <c r="L1307" s="89" t="inlineStr">
        <is>
          <t>OK</t>
        </is>
      </c>
      <c r="M1307" s="840">
        <f>IFERROR(VLOOKUP(QUADRO[[#This Row],[F. REGISTRO]]&amp;QUADRO[[#This Row],[L.ATUAL]],REFERENCIA!D:E,2,FALSE),IF(QUADRO[[#This Row],[F. REGISTRO]]="Gerente",2500,""))</f>
        <v/>
      </c>
      <c r="N1307" s="240" t="inlineStr">
        <is>
          <t>SANTANDER</t>
        </is>
      </c>
      <c r="O1307" s="361" t="n">
        <v>3059</v>
      </c>
      <c r="P1307" s="242" t="inlineStr">
        <is>
          <t>2038169</t>
        </is>
      </c>
      <c r="Q1307" s="361" t="n">
        <v>0</v>
      </c>
      <c r="R1307" s="361" t="inlineStr">
        <is>
          <t>CORRENTE</t>
        </is>
      </c>
      <c r="S1307" s="361" t="inlineStr">
        <is>
          <t>TELEFONE</t>
        </is>
      </c>
      <c r="T1307" s="233" t="inlineStr">
        <is>
          <t>(47)99278-5195</t>
        </is>
      </c>
      <c r="U1307" s="507" t="inlineStr">
        <is>
          <t>erickspeer.32@gmail.com</t>
        </is>
      </c>
      <c r="V1307" s="427" t="n">
        <v>47992785195</v>
      </c>
      <c r="W1307" s="246" t="n">
        <v>38870</v>
      </c>
      <c r="X1307" s="412" t="inlineStr">
        <is>
          <t>SIM</t>
        </is>
      </c>
      <c r="Y1307" s="857" t="n"/>
      <c r="Z1307" s="246" t="n"/>
    </row>
    <row r="1308" hidden="1" customFormat="1" s="539">
      <c r="A1308" s="403" t="n">
        <v>2307</v>
      </c>
      <c r="B1308" s="483" t="inlineStr">
        <is>
          <t>Inativo</t>
        </is>
      </c>
      <c r="C1308" s="403" t="inlineStr">
        <is>
          <t>JULIANA VITORIA RODRIGUES DA SILVA</t>
        </is>
      </c>
      <c r="D1308" s="391" t="inlineStr">
        <is>
          <t>397.007.648-00</t>
        </is>
      </c>
      <c r="E1308" s="403" t="inlineStr">
        <is>
          <t>SMOOV</t>
        </is>
      </c>
      <c r="F1308" s="389">
        <f>IFERROR(VLOOKUP(QUADRO[[#This Row],[L.ATUAL]],REFERENCIA!A:J,8,FALSE),"")</f>
        <v/>
      </c>
      <c r="G1308" s="403" t="inlineStr">
        <is>
          <t>ATENDENTE</t>
        </is>
      </c>
      <c r="H1308" s="403" t="inlineStr">
        <is>
          <t>ATENDENTE</t>
        </is>
      </c>
      <c r="I1308" s="393" t="n">
        <v>45673</v>
      </c>
      <c r="J1308" s="393">
        <f>IFERROR(QUADRO[[#This Row],[ADMISSAO]]+29,"")</f>
        <v/>
      </c>
      <c r="K1308" s="393">
        <f>IFERROR(QUADRO[[#This Row],[EXP.30]]+60,"")</f>
        <v/>
      </c>
      <c r="L1308" s="394" t="inlineStr">
        <is>
          <t>OK</t>
        </is>
      </c>
      <c r="M1308" s="853">
        <f>IFERROR(VLOOKUP(QUADRO[[#This Row],[F. REGISTRO]]&amp;QUADRO[[#This Row],[L.ATUAL]],REFERENCIA!D:E,2,FALSE),IF(QUADRO[[#This Row],[F. REGISTRO]]="Gerente",2500,""))</f>
        <v/>
      </c>
      <c r="N1308" s="393" t="inlineStr">
        <is>
          <t>SANTANDER</t>
        </is>
      </c>
      <c r="O1308" s="403" t="n"/>
      <c r="P1308" s="403" t="n"/>
      <c r="Q1308" s="403" t="n"/>
      <c r="R1308" s="403" t="inlineStr">
        <is>
          <t>CORRENTE</t>
        </is>
      </c>
      <c r="S1308" s="403" t="inlineStr">
        <is>
          <t>CPF</t>
        </is>
      </c>
      <c r="T1308" s="397" t="inlineStr">
        <is>
          <t>397.007.648-00</t>
        </is>
      </c>
      <c r="U1308" s="545" t="inlineStr">
        <is>
          <t>juhvic1209@gmail.com</t>
        </is>
      </c>
      <c r="V1308" s="438" t="n">
        <v>15997705949</v>
      </c>
      <c r="W1308" s="400" t="n">
        <v>36869</v>
      </c>
      <c r="X1308" s="672" t="inlineStr">
        <is>
          <t>SIM</t>
        </is>
      </c>
      <c r="Y1308" s="401" t="n"/>
      <c r="Z1308" s="400" t="n"/>
    </row>
    <row r="1309" hidden="1" customFormat="1" s="556">
      <c r="A1309" s="361" t="n">
        <v>2308</v>
      </c>
      <c r="B1309" s="481" t="inlineStr">
        <is>
          <t>Inativo</t>
        </is>
      </c>
      <c r="C1309" s="361" t="inlineStr">
        <is>
          <t>MAYSA GIOVANA BARROS TENFEN</t>
        </is>
      </c>
      <c r="D1309" s="239" t="inlineStr">
        <is>
          <t>151.521.639-00</t>
        </is>
      </c>
      <c r="E1309" s="361" t="n">
        <v>36</v>
      </c>
      <c r="F1309" s="389">
        <f>IFERROR(VLOOKUP(QUADRO[[#This Row],[L.ATUAL]],REFERENCIA!A:J,8,FALSE),"")</f>
        <v/>
      </c>
      <c r="G1309" s="361" t="inlineStr">
        <is>
          <t>CAIXA</t>
        </is>
      </c>
      <c r="H1309" s="361" t="inlineStr">
        <is>
          <t>CAIXA</t>
        </is>
      </c>
      <c r="I1309" s="240" t="n">
        <v>45673</v>
      </c>
      <c r="J1309" s="240">
        <f>IFERROR(QUADRO[[#This Row],[ADMISSAO]]+29,"")</f>
        <v/>
      </c>
      <c r="K1309" s="240">
        <f>IFERROR(QUADRO[[#This Row],[EXP.30]]+60,"")</f>
        <v/>
      </c>
      <c r="L1309" s="89" t="inlineStr">
        <is>
          <t>OK</t>
        </is>
      </c>
      <c r="M1309" s="840">
        <f>IFERROR(VLOOKUP(QUADRO[[#This Row],[F. REGISTRO]]&amp;QUADRO[[#This Row],[L.ATUAL]],REFERENCIA!D:E,2,FALSE),IF(QUADRO[[#This Row],[F. REGISTRO]]="Gerente",2500,""))</f>
        <v/>
      </c>
      <c r="N1309" s="240" t="inlineStr">
        <is>
          <t>SANTANDER</t>
        </is>
      </c>
      <c r="O1309" s="361" t="n">
        <v>1253</v>
      </c>
      <c r="P1309" s="242" t="inlineStr">
        <is>
          <t>01045457</t>
        </is>
      </c>
      <c r="Q1309" s="361" t="n">
        <v>3</v>
      </c>
      <c r="R1309" s="361" t="inlineStr">
        <is>
          <t>CORRENTE</t>
        </is>
      </c>
      <c r="S1309" s="361" t="inlineStr">
        <is>
          <t>E-MAIL</t>
        </is>
      </c>
      <c r="T1309" s="511" t="inlineStr">
        <is>
          <t>tenfenmaysa@gmail.com</t>
        </is>
      </c>
      <c r="U1309" s="507" t="inlineStr">
        <is>
          <t>tenfenmaysa@gmail.com</t>
        </is>
      </c>
      <c r="V1309" s="427" t="n">
        <v>48988547527</v>
      </c>
      <c r="W1309" s="246" t="n">
        <v>37686</v>
      </c>
      <c r="X1309" s="412" t="inlineStr">
        <is>
          <t>SIM</t>
        </is>
      </c>
      <c r="Y1309" s="247" t="inlineStr">
        <is>
          <t>solicitaçao ret aso n feita</t>
        </is>
      </c>
      <c r="Z1309" s="246" t="n"/>
    </row>
    <row r="1310" hidden="1" ht="15" customFormat="1" customHeight="1" s="556">
      <c r="A1310" s="361" t="n">
        <v>2310</v>
      </c>
      <c r="B1310" s="481" t="inlineStr">
        <is>
          <t>Inativo</t>
        </is>
      </c>
      <c r="C1310" s="361" t="inlineStr">
        <is>
          <t>MARCELO APARECIDO OLIVEIRA BARRETO</t>
        </is>
      </c>
      <c r="D1310" s="239" t="inlineStr">
        <is>
          <t>472.824.838-09</t>
        </is>
      </c>
      <c r="E1310" s="361" t="n">
        <v>37</v>
      </c>
      <c r="F1310" s="389">
        <f>IFERROR(VLOOKUP(QUADRO[[#This Row],[L.ATUAL]],REFERENCIA!A:J,8,FALSE),"")</f>
        <v/>
      </c>
      <c r="G1310" s="361" t="inlineStr">
        <is>
          <t>VENDEDOR</t>
        </is>
      </c>
      <c r="H1310" s="361" t="inlineStr">
        <is>
          <t>VENDEDOR</t>
        </is>
      </c>
      <c r="I1310" s="240" t="n">
        <v>45675</v>
      </c>
      <c r="J1310" s="240">
        <f>IFERROR(QUADRO[[#This Row],[ADMISSAO]]+29,"")</f>
        <v/>
      </c>
      <c r="K1310" s="240">
        <f>IFERROR(QUADRO[[#This Row],[EXP.30]]+60,"")</f>
        <v/>
      </c>
      <c r="L1310" s="89" t="inlineStr">
        <is>
          <t>OK</t>
        </is>
      </c>
      <c r="M1310" s="840">
        <f>IFERROR(VLOOKUP(QUADRO[[#This Row],[F. REGISTRO]]&amp;QUADRO[[#This Row],[L.ATUAL]],REFERENCIA!D:E,2,FALSE),IF(QUADRO[[#This Row],[F. REGISTRO]]="Gerente",2500,""))</f>
        <v/>
      </c>
      <c r="N1310" s="240" t="inlineStr">
        <is>
          <t>SANTANDER</t>
        </is>
      </c>
      <c r="O1310" s="242" t="inlineStr">
        <is>
          <t>0141</t>
        </is>
      </c>
      <c r="P1310" s="242" t="inlineStr">
        <is>
          <t>01046094</t>
        </is>
      </c>
      <c r="Q1310" s="361" t="n">
        <v>0</v>
      </c>
      <c r="R1310" s="361" t="inlineStr">
        <is>
          <t>CORRENTE</t>
        </is>
      </c>
      <c r="S1310" s="361" t="inlineStr">
        <is>
          <t>TELEFONE</t>
        </is>
      </c>
      <c r="T1310" s="233" t="n">
        <v>11968501842</v>
      </c>
      <c r="U1310" s="507" t="inlineStr">
        <is>
          <t>Omarceloaparecido@gmail.com</t>
        </is>
      </c>
      <c r="V1310" s="427" t="n">
        <v>11968501842</v>
      </c>
      <c r="W1310" s="246" t="n">
        <v>36150</v>
      </c>
      <c r="X1310" s="412" t="inlineStr">
        <is>
          <t>SIM</t>
        </is>
      </c>
      <c r="Y1310" s="247" t="n"/>
      <c r="Z1310" s="246" t="n"/>
    </row>
    <row r="1311" ht="15" customHeight="1" s="490">
      <c r="A1311" s="643" t="n">
        <v>2309</v>
      </c>
      <c r="B1311" s="646" t="inlineStr">
        <is>
          <t>Ativo</t>
        </is>
      </c>
      <c r="C1311" s="643" t="inlineStr">
        <is>
          <t>YASMIM FRANCIS DE ALMEIDA DA SILVA</t>
        </is>
      </c>
      <c r="D1311" s="639" t="inlineStr">
        <is>
          <t>078.280.361-08</t>
        </is>
      </c>
      <c r="E1311" s="643" t="n">
        <v>34</v>
      </c>
      <c r="F1311" s="389">
        <f>IFERROR(VLOOKUP(QUADRO[[#This Row],[L.ATUAL]],REFERENCIA!A:J,8,FALSE),"")</f>
        <v/>
      </c>
      <c r="G1311" s="643" t="inlineStr">
        <is>
          <t>CAIXA</t>
        </is>
      </c>
      <c r="H1311" s="643" t="inlineStr">
        <is>
          <t>CAIXA</t>
        </is>
      </c>
      <c r="I1311" s="640" t="n">
        <v>45674</v>
      </c>
      <c r="J1311" s="640">
        <f>IFERROR(QUADRO[[#This Row],[ADMISSAO]]+29,"")</f>
        <v/>
      </c>
      <c r="K1311" s="640">
        <f>IFERROR(QUADRO[[#This Row],[EXP.30]]+60,"")</f>
        <v/>
      </c>
      <c r="L1311" s="641" t="inlineStr">
        <is>
          <t>OK</t>
        </is>
      </c>
      <c r="M1311" s="868">
        <f>IFERROR(VLOOKUP(QUADRO[[#This Row],[F. REGISTRO]]&amp;QUADRO[[#This Row],[L.ATUAL]],REFERENCIA!D:E,2,FALSE),IF(QUADRO[[#This Row],[F. REGISTRO]]="Gerente",2500,""))</f>
        <v/>
      </c>
      <c r="N1311" s="640" t="inlineStr">
        <is>
          <t>SANTANDER</t>
        </is>
      </c>
      <c r="O1311" s="643" t="n">
        <v>2960</v>
      </c>
      <c r="P1311" s="644" t="inlineStr">
        <is>
          <t>01086764</t>
        </is>
      </c>
      <c r="Q1311" s="643" t="n">
        <v>7</v>
      </c>
      <c r="R1311" s="643" t="inlineStr">
        <is>
          <t>CORRENTE</t>
        </is>
      </c>
      <c r="S1311" s="643" t="inlineStr">
        <is>
          <t>CPF</t>
        </is>
      </c>
      <c r="T1311" s="645" t="inlineStr">
        <is>
          <t>078.280.361-08</t>
        </is>
      </c>
      <c r="U1311" s="648" t="inlineStr">
        <is>
          <t>yasfrancis04@gmail.com</t>
        </is>
      </c>
      <c r="V1311" s="588" t="n">
        <v>65998152739</v>
      </c>
      <c r="W1311" s="589" t="n">
        <v>38264</v>
      </c>
      <c r="X1311" s="589" t="inlineStr">
        <is>
          <t>SIM</t>
        </is>
      </c>
      <c r="Y1311" s="569" t="n"/>
      <c r="Z1311" s="581" t="n"/>
    </row>
    <row r="1312" hidden="1" customFormat="1" s="543">
      <c r="A1312" s="116" t="n">
        <v>2311</v>
      </c>
      <c r="B1312" s="147" t="inlineStr">
        <is>
          <t>Inativo</t>
        </is>
      </c>
      <c r="C1312" s="147" t="inlineStr">
        <is>
          <t>JOAO FERNANDO BAGINI BROLO</t>
        </is>
      </c>
      <c r="D1312" s="231" t="inlineStr">
        <is>
          <t xml:space="preserve">230.328.508-94 </t>
        </is>
      </c>
      <c r="E1312" s="147" t="inlineStr">
        <is>
          <t>ESCRITÓRIO</t>
        </is>
      </c>
      <c r="F1312" s="389">
        <f>IFERROR(VLOOKUP(QUADRO[[#This Row],[L.ATUAL]],REFERENCIA!A:J,8,FALSE),"")</f>
        <v/>
      </c>
      <c r="G1312" s="147" t="inlineStr">
        <is>
          <t>AUXILIAR ADM</t>
        </is>
      </c>
      <c r="H1312" s="147" t="inlineStr">
        <is>
          <t>AUXILIAR ADM</t>
        </is>
      </c>
      <c r="I1312" s="83" t="n">
        <v>45677</v>
      </c>
      <c r="J1312" s="83">
        <f>IFERROR(QUADRO[[#This Row],[ADMISSAO]]+29,"")</f>
        <v/>
      </c>
      <c r="K1312" s="83">
        <f>IFERROR(QUADRO[[#This Row],[EXP.30]]+60,"")</f>
        <v/>
      </c>
      <c r="L1312" s="89" t="inlineStr">
        <is>
          <t>DESISTENCIA</t>
        </is>
      </c>
      <c r="M1312" s="845">
        <f>IFERROR(VLOOKUP(QUADRO[[#This Row],[F. REGISTRO]]&amp;QUADRO[[#This Row],[L.ATUAL]],REFERENCIA!D:E,2,FALSE),IF(QUADRO[[#This Row],[F. REGISTRO]]="Gerente",2500,""))</f>
        <v/>
      </c>
      <c r="N1312" s="83" t="inlineStr">
        <is>
          <t>SANTANDER</t>
        </is>
      </c>
      <c r="O1312" s="147" t="n">
        <v>2976</v>
      </c>
      <c r="P1312" s="232" t="inlineStr">
        <is>
          <t>03089699</t>
        </is>
      </c>
      <c r="Q1312" s="147" t="n">
        <v>4</v>
      </c>
      <c r="R1312" s="147" t="inlineStr">
        <is>
          <t>CORRENTE</t>
        </is>
      </c>
      <c r="S1312" s="147" t="inlineStr">
        <is>
          <t>CPF</t>
        </is>
      </c>
      <c r="T1312" s="233" t="inlineStr">
        <is>
          <t>230.328.508-94</t>
        </is>
      </c>
      <c r="U1312" s="287" t="inlineStr">
        <is>
          <t>jfbb1605@gmail.com</t>
        </is>
      </c>
      <c r="V1312" s="63" t="n">
        <v>15992642121</v>
      </c>
      <c r="W1312" s="29" t="n">
        <v>37027</v>
      </c>
      <c r="X1312" s="29" t="n"/>
      <c r="Y1312" s="389" t="n"/>
      <c r="Z1312" s="246" t="n"/>
    </row>
    <row r="1313" hidden="1" ht="15" customFormat="1" customHeight="1" s="556">
      <c r="A1313" s="424" t="n">
        <v>2314</v>
      </c>
      <c r="B1313" s="424" t="inlineStr">
        <is>
          <t>Inativo</t>
        </is>
      </c>
      <c r="C1313" s="723" t="inlineStr">
        <is>
          <t>JOAO PEDRO NICOMEDES BERTOLDO GOMES</t>
        </is>
      </c>
      <c r="D1313" s="555" t="inlineStr">
        <is>
          <t>125.655.876-19</t>
        </is>
      </c>
      <c r="E1313" s="723" t="n">
        <v>33</v>
      </c>
      <c r="F1313" s="389">
        <f>IFERROR(VLOOKUP(QUADRO[[#This Row],[L.ATUAL]],REFERENCIA!A:J,8,FALSE),"")</f>
        <v/>
      </c>
      <c r="G1313" s="723" t="inlineStr">
        <is>
          <t>VENDEDOR</t>
        </is>
      </c>
      <c r="H1313" s="723" t="inlineStr">
        <is>
          <t>VENDEDOR</t>
        </is>
      </c>
      <c r="I1313" s="552" t="n">
        <v>45682</v>
      </c>
      <c r="J1313" s="552">
        <f>IFERROR(QUADRO[[#This Row],[ADMISSAO]]+29,"")</f>
        <v/>
      </c>
      <c r="K1313" s="552">
        <f>IFERROR(QUADRO[[#This Row],[EXP.30]]+60,"")</f>
        <v/>
      </c>
      <c r="L1313" s="723" t="inlineStr">
        <is>
          <t>OK</t>
        </is>
      </c>
      <c r="M1313" s="825">
        <f>IFERROR(VLOOKUP(QUADRO[[#This Row],[F. REGISTRO]]&amp;QUADRO[[#This Row],[L.ATUAL]],REFERENCIA!D:E,2,FALSE),IF(QUADRO[[#This Row],[F. REGISTRO]]="Gerente",2500,""))</f>
        <v/>
      </c>
      <c r="N1313" s="406" t="inlineStr">
        <is>
          <t>SANTANDER</t>
        </is>
      </c>
      <c r="O1313" s="585" t="inlineStr">
        <is>
          <t>0948</t>
        </is>
      </c>
      <c r="P1313" s="585" t="inlineStr">
        <is>
          <t>01041365</t>
        </is>
      </c>
      <c r="Q1313" s="723" t="n">
        <v>3</v>
      </c>
      <c r="R1313" s="723" t="inlineStr">
        <is>
          <t>CORRENTE</t>
        </is>
      </c>
      <c r="S1313" s="723" t="inlineStr">
        <is>
          <t>E-MAIL</t>
        </is>
      </c>
      <c r="T1313" s="570" t="inlineStr">
        <is>
          <t>joão_nicomedes@hotmail.com</t>
        </is>
      </c>
      <c r="U1313" s="570" t="inlineStr">
        <is>
          <t>joão_nicomedes@hotmail.com</t>
        </is>
      </c>
      <c r="V1313" s="411" t="n">
        <v>34991961768</v>
      </c>
      <c r="W1313" s="552" t="n">
        <v>34944</v>
      </c>
      <c r="X1313" s="412" t="inlineStr">
        <is>
          <t>SIM</t>
        </is>
      </c>
      <c r="Y1313" s="723" t="n"/>
      <c r="Z1313" s="413" t="n"/>
    </row>
    <row r="1314" hidden="1" customFormat="1" s="544">
      <c r="A1314" s="424" t="n">
        <v>2315</v>
      </c>
      <c r="B1314" s="424" t="inlineStr">
        <is>
          <t>Inativo</t>
        </is>
      </c>
      <c r="C1314" s="723" t="inlineStr">
        <is>
          <t>SUZANA DA SILVA PEREIRA</t>
        </is>
      </c>
      <c r="D1314" s="555" t="inlineStr">
        <is>
          <t>531.633.048-00</t>
        </is>
      </c>
      <c r="E1314" s="723" t="n">
        <v>15</v>
      </c>
      <c r="F1314" s="389">
        <f>IFERROR(VLOOKUP(QUADRO[[#This Row],[L.ATUAL]],REFERENCIA!A:J,8,FALSE),"")</f>
        <v/>
      </c>
      <c r="G1314" s="723" t="inlineStr">
        <is>
          <t>VENDEDOR</t>
        </is>
      </c>
      <c r="H1314" s="723" t="inlineStr">
        <is>
          <t>VENDEDOR</t>
        </is>
      </c>
      <c r="I1314" s="552" t="n">
        <v>45680</v>
      </c>
      <c r="J1314" s="552">
        <f>IFERROR(QUADRO[[#This Row],[ADMISSAO]]+29,"")</f>
        <v/>
      </c>
      <c r="K1314" s="552">
        <f>IFERROR(QUADRO[[#This Row],[EXP.30]]+60,"")</f>
        <v/>
      </c>
      <c r="L1314" s="723" t="inlineStr">
        <is>
          <t>OK</t>
        </is>
      </c>
      <c r="M1314" s="825">
        <f>IFERROR(VLOOKUP(QUADRO[[#This Row],[F. REGISTRO]]&amp;QUADRO[[#This Row],[L.ATUAL]],REFERENCIA!D:E,2,FALSE),IF(QUADRO[[#This Row],[F. REGISTRO]]="Gerente",2500,""))</f>
        <v/>
      </c>
      <c r="N1314" s="723" t="inlineStr">
        <is>
          <t>SANTANDER</t>
        </is>
      </c>
      <c r="O1314" s="585" t="inlineStr">
        <is>
          <t>0487</t>
        </is>
      </c>
      <c r="P1314" s="585" t="inlineStr">
        <is>
          <t xml:space="preserve"> 01024887</t>
        </is>
      </c>
      <c r="Q1314" s="723" t="n">
        <v>5</v>
      </c>
      <c r="R1314" s="723" t="inlineStr">
        <is>
          <t>CORRENTE</t>
        </is>
      </c>
      <c r="S1314" s="723" t="inlineStr">
        <is>
          <t>CPF</t>
        </is>
      </c>
      <c r="T1314" s="723" t="n">
        <v>53163304800</v>
      </c>
      <c r="U1314" s="570" t="inlineStr">
        <is>
          <t>suzanaspereira111@gmail.com</t>
        </is>
      </c>
      <c r="V1314" s="411" t="n">
        <v>11947045691</v>
      </c>
      <c r="W1314" s="552" t="n">
        <v>37505</v>
      </c>
      <c r="X1314" s="552" t="inlineStr">
        <is>
          <t>SIM</t>
        </is>
      </c>
      <c r="Y1314" s="723" t="n"/>
      <c r="Z1314" s="413" t="n"/>
    </row>
    <row r="1315" customFormat="1" s="539">
      <c r="A1315" s="116" t="n">
        <v>2312</v>
      </c>
      <c r="B1315" s="147" t="inlineStr">
        <is>
          <t>Ativo</t>
        </is>
      </c>
      <c r="C1315" s="81" t="inlineStr">
        <is>
          <t>MATHEUS RODRIGUES PEREIRA</t>
        </is>
      </c>
      <c r="D1315" s="50" t="inlineStr">
        <is>
          <t>455.667.338-08</t>
        </is>
      </c>
      <c r="E1315" s="389" t="n">
        <v>22</v>
      </c>
      <c r="F1315" s="389">
        <f>IFERROR(VLOOKUP(QUADRO[[#This Row],[L.ATUAL]],REFERENCIA!A:J,8,FALSE),"")</f>
        <v/>
      </c>
      <c r="G1315" s="75" t="inlineStr">
        <is>
          <t>VENDEDOR</t>
        </is>
      </c>
      <c r="H1315" s="75" t="inlineStr">
        <is>
          <t>Sub GERENTE</t>
        </is>
      </c>
      <c r="I1315" s="29" t="inlineStr">
        <is>
          <t>-</t>
        </is>
      </c>
      <c r="J1315" s="29">
        <f>IFERROR(QUADRO[[#This Row],[ADMISSAO]]+29,"")</f>
        <v/>
      </c>
      <c r="K1315" s="29">
        <f>IFERROR(QUADRO[[#This Row],[EXP.30]]+60,"")</f>
        <v/>
      </c>
      <c r="L1315" s="118" t="inlineStr">
        <is>
          <t>SEm rEgistro</t>
        </is>
      </c>
      <c r="M1315" s="834">
        <f>IFERROR(VLOOKUP(QUADRO[[#This Row],[F. REGISTRO]]&amp;QUADRO[[#This Row],[L.ATUAL]],REFERENCIA!D:E,2,FALSE),IF(QUADRO[[#This Row],[F. REGISTRO]]="Gerente",2500,""))</f>
        <v/>
      </c>
      <c r="N1315" s="54" t="inlineStr">
        <is>
          <t>Santander</t>
        </is>
      </c>
      <c r="O1315" s="35" t="n">
        <v>62</v>
      </c>
      <c r="P1315" s="389" t="n">
        <v>71073411</v>
      </c>
      <c r="Q1315" s="389" t="n">
        <v>0</v>
      </c>
      <c r="R1315" s="41" t="inlineStr">
        <is>
          <t>Corrente</t>
        </is>
      </c>
      <c r="S1315" s="389" t="n"/>
      <c r="T1315" s="723" t="n"/>
      <c r="U1315" s="516" t="inlineStr">
        <is>
          <t>mathEussallas21@gmail.com</t>
        </is>
      </c>
      <c r="V1315" s="63" t="n"/>
      <c r="W1315" s="29" t="n">
        <v>34561</v>
      </c>
      <c r="X1315" s="29" t="inlineStr">
        <is>
          <t>SIM</t>
        </is>
      </c>
      <c r="Y1315" s="389" t="n"/>
      <c r="Z1315" s="246" t="n"/>
    </row>
    <row r="1316" ht="15" customFormat="1" customHeight="1" s="556">
      <c r="A1316" s="424" t="n">
        <v>2316</v>
      </c>
      <c r="B1316" s="424" t="inlineStr">
        <is>
          <t>Ativo</t>
        </is>
      </c>
      <c r="C1316" s="723" t="inlineStr">
        <is>
          <t>ERIC MACELLARO DA SILVA</t>
        </is>
      </c>
      <c r="D1316" s="555" t="inlineStr">
        <is>
          <t>447.252.458-95</t>
        </is>
      </c>
      <c r="E1316" s="723" t="n">
        <v>1</v>
      </c>
      <c r="F1316" s="389">
        <f>IFERROR(VLOOKUP(QUADRO[[#This Row],[L.ATUAL]],REFERENCIA!A:J,8,FALSE),"")</f>
        <v/>
      </c>
      <c r="G1316" s="723" t="inlineStr">
        <is>
          <t>VENDEDOR</t>
        </is>
      </c>
      <c r="H1316" s="723" t="inlineStr">
        <is>
          <t>VENDEDOR</t>
        </is>
      </c>
      <c r="I1316" s="552" t="n">
        <v>45681</v>
      </c>
      <c r="J1316" s="552">
        <f>IFERROR(QUADRO[[#This Row],[ADMISSAO]]+29,"")</f>
        <v/>
      </c>
      <c r="K1316" s="552">
        <f>IFERROR(QUADRO[[#This Row],[EXP.30]]+60,"")</f>
        <v/>
      </c>
      <c r="L1316" s="723" t="inlineStr">
        <is>
          <t>OK</t>
        </is>
      </c>
      <c r="M1316" s="825">
        <f>IFERROR(VLOOKUP(QUADRO[[#This Row],[F. REGISTRO]]&amp;QUADRO[[#This Row],[L.ATUAL]],REFERENCIA!D:E,2,FALSE),IF(QUADRO[[#This Row],[F. REGISTRO]]="Gerente",2500,""))</f>
        <v/>
      </c>
      <c r="N1316" s="723" t="inlineStr">
        <is>
          <t>SANTANDER</t>
        </is>
      </c>
      <c r="O1316" s="723" t="n">
        <v>1650</v>
      </c>
      <c r="P1316" s="585" t="inlineStr">
        <is>
          <t>01012754</t>
        </is>
      </c>
      <c r="Q1316" s="723" t="n">
        <v>2</v>
      </c>
      <c r="R1316" s="723" t="inlineStr">
        <is>
          <t>CORRENTE</t>
        </is>
      </c>
      <c r="S1316" s="723" t="inlineStr">
        <is>
          <t>TELEFONE</t>
        </is>
      </c>
      <c r="T1316" s="723" t="n">
        <v>15996376794</v>
      </c>
      <c r="U1316" s="570" t="inlineStr">
        <is>
          <t>EricmacEllaro16@gmail.com</t>
        </is>
      </c>
      <c r="V1316" s="411" t="n">
        <v>15996376794</v>
      </c>
      <c r="W1316" s="552" t="n">
        <v>34900</v>
      </c>
      <c r="X1316" s="552" t="inlineStr">
        <is>
          <t>NAO</t>
        </is>
      </c>
      <c r="Y1316" s="723" t="n"/>
      <c r="Z1316" s="413" t="n"/>
    </row>
    <row r="1317" hidden="1" ht="15" customFormat="1" customHeight="1" s="539">
      <c r="A1317" s="403" t="n">
        <v>2317</v>
      </c>
      <c r="B1317" s="403" t="inlineStr">
        <is>
          <t>Inativo</t>
        </is>
      </c>
      <c r="C1317" s="739" t="inlineStr">
        <is>
          <t>DAVYD MICAEL ALVES DE OLIVEIRA</t>
        </is>
      </c>
      <c r="D1317" s="548" t="inlineStr">
        <is>
          <t>080.961.531-29</t>
        </is>
      </c>
      <c r="E1317" s="739" t="n">
        <v>38</v>
      </c>
      <c r="F1317" s="389">
        <f>IFERROR(VLOOKUP(QUADRO[[#This Row],[L.ATUAL]],REFERENCIA!A:J,8,FALSE),"")</f>
        <v/>
      </c>
      <c r="G1317" s="739" t="inlineStr">
        <is>
          <t>VENDEDOR</t>
        </is>
      </c>
      <c r="H1317" s="739" t="inlineStr">
        <is>
          <t>VENDEDOR</t>
        </is>
      </c>
      <c r="I1317" s="497" t="n">
        <v>45684</v>
      </c>
      <c r="J1317" s="497">
        <f>IFERROR(QUADRO[[#This Row],[ADMISSAO]]+29,"")</f>
        <v/>
      </c>
      <c r="K1317" s="608">
        <f>IFERROR(QUADRO[[#This Row],[EXP.30]]+60,"")</f>
        <v/>
      </c>
      <c r="L1317" s="739" t="inlineStr">
        <is>
          <t>OK</t>
        </is>
      </c>
      <c r="M1317" s="860">
        <f>IFERROR(VLOOKUP(QUADRO[[#This Row],[F. REGISTRO]]&amp;QUADRO[[#This Row],[L.ATUAL]],REFERENCIA!D:E,2,FALSE),IF(QUADRO[[#This Row],[F. REGISTRO]]="Gerente",2500,""))</f>
        <v/>
      </c>
      <c r="N1317" s="54" t="inlineStr">
        <is>
          <t>SANTANDER</t>
        </is>
      </c>
      <c r="O1317" s="739" t="n">
        <v>1985</v>
      </c>
      <c r="P1317" s="739" t="n">
        <v>71004257</v>
      </c>
      <c r="Q1317" s="739" t="n">
        <v>1</v>
      </c>
      <c r="R1317" s="739" t="inlineStr">
        <is>
          <t>CORRENTE</t>
        </is>
      </c>
      <c r="S1317" s="739" t="inlineStr">
        <is>
          <t>TELEFONE</t>
        </is>
      </c>
      <c r="T1317" s="739" t="n">
        <v>66992023977</v>
      </c>
      <c r="U1317" s="541" t="inlineStr">
        <is>
          <t>davydmicael2008@gmail.com</t>
        </is>
      </c>
      <c r="V1317" s="399" t="n">
        <v>66992023977</v>
      </c>
      <c r="W1317" s="497" t="n">
        <v>39493</v>
      </c>
      <c r="X1317" s="675" t="inlineStr">
        <is>
          <t>SIM</t>
        </is>
      </c>
      <c r="Y1317" s="739" t="n"/>
      <c r="Z1317" s="401" t="n"/>
    </row>
    <row r="1318" hidden="1" ht="15" customFormat="1" customHeight="1" s="539">
      <c r="A1318" s="424" t="n">
        <v>2318</v>
      </c>
      <c r="B1318" s="424" t="inlineStr">
        <is>
          <t>Inativo</t>
        </is>
      </c>
      <c r="C1318" s="723" t="inlineStr">
        <is>
          <t>LETICIA HELLEN SOUZA RAVAZOLI</t>
        </is>
      </c>
      <c r="D1318" s="555" t="inlineStr">
        <is>
          <t>476.424.368-74</t>
        </is>
      </c>
      <c r="E1318" s="723" t="n">
        <v>37</v>
      </c>
      <c r="F1318" s="389">
        <f>IFERROR(VLOOKUP(QUADRO[[#This Row],[L.ATUAL]],REFERENCIA!A:J,8,FALSE),"")</f>
        <v/>
      </c>
      <c r="G1318" s="723" t="inlineStr">
        <is>
          <t>VENDEDOR</t>
        </is>
      </c>
      <c r="H1318" s="723" t="inlineStr">
        <is>
          <t>VENDEDOR</t>
        </is>
      </c>
      <c r="I1318" s="552" t="n">
        <v>45684</v>
      </c>
      <c r="J1318" s="552">
        <f>IFERROR(QUADRO[[#This Row],[ADMISSAO]]+29,"")</f>
        <v/>
      </c>
      <c r="K1318" s="552">
        <f>IFERROR(QUADRO[[#This Row],[EXP.30]]+60,"")</f>
        <v/>
      </c>
      <c r="L1318" s="723" t="inlineStr">
        <is>
          <t>OK</t>
        </is>
      </c>
      <c r="M1318" s="825">
        <f>IFERROR(VLOOKUP(QUADRO[[#This Row],[F. REGISTRO]]&amp;QUADRO[[#This Row],[L.ATUAL]],REFERENCIA!D:E,2,FALSE),IF(QUADRO[[#This Row],[F. REGISTRO]]="Gerente",2500,""))</f>
        <v/>
      </c>
      <c r="N1318" s="723" t="inlineStr">
        <is>
          <t>SANTANDER</t>
        </is>
      </c>
      <c r="O1318" s="585" t="inlineStr">
        <is>
          <t>0141</t>
        </is>
      </c>
      <c r="P1318" s="585" t="inlineStr">
        <is>
          <t>01047247</t>
        </is>
      </c>
      <c r="Q1318" s="723" t="n">
        <v>7</v>
      </c>
      <c r="R1318" s="723" t="inlineStr">
        <is>
          <t>CORRENTE</t>
        </is>
      </c>
      <c r="S1318" s="723" t="inlineStr">
        <is>
          <t>CPF</t>
        </is>
      </c>
      <c r="T1318" s="723" t="n">
        <v>47642436874</v>
      </c>
      <c r="U1318" s="570" t="inlineStr">
        <is>
          <t>leticia.ravazoli99@gmail.com</t>
        </is>
      </c>
      <c r="V1318" s="411" t="n">
        <v>11974553262</v>
      </c>
      <c r="W1318" s="552" t="n">
        <v>36519</v>
      </c>
      <c r="X1318" s="552" t="inlineStr">
        <is>
          <t>SIM</t>
        </is>
      </c>
      <c r="Y1318" s="723" t="n"/>
      <c r="Z1318" s="413" t="n"/>
    </row>
    <row r="1319" hidden="1" ht="15" customFormat="1" customHeight="1" s="539">
      <c r="A1319" s="116" t="n">
        <v>2159</v>
      </c>
      <c r="B1319" s="361" t="inlineStr">
        <is>
          <t>Inativo</t>
        </is>
      </c>
      <c r="C1319" s="361" t="inlineStr">
        <is>
          <t>WILLEM SERDEIRA GARCIA</t>
        </is>
      </c>
      <c r="D1319" s="404" t="n">
        <v>1867451174</v>
      </c>
      <c r="E1319" s="424" t="n">
        <v>4</v>
      </c>
      <c r="F1319" s="389">
        <f>IFERROR(VLOOKUP(QUADRO[[#This Row],[L.ATUAL]],REFERENCIA!A:J,8,FALSE),"")</f>
        <v/>
      </c>
      <c r="G1319" s="424" t="inlineStr">
        <is>
          <t>VENDEDOR</t>
        </is>
      </c>
      <c r="H1319" s="424" t="inlineStr">
        <is>
          <t>VENDEDOR</t>
        </is>
      </c>
      <c r="I1319" s="406" t="n">
        <v>45597</v>
      </c>
      <c r="J1319" s="406">
        <f>IFERROR(QUADRO[[#This Row],[ADMISSAO]]+29,"")</f>
        <v/>
      </c>
      <c r="K1319" s="406">
        <f>IFERROR(QUADRO[[#This Row],[EXP.30]]+60,"")</f>
        <v/>
      </c>
      <c r="L1319" s="343" t="inlineStr">
        <is>
          <t>OK</t>
        </is>
      </c>
      <c r="M1319" s="827">
        <f>IFERROR(VLOOKUP(QUADRO[[#This Row],[F. REGISTRO]]&amp;QUADRO[[#This Row],[L.ATUAL]],REFERENCIA!D:E,2,FALSE),IF(QUADRO[[#This Row],[F. REGISTRO]]="Gerente",2500,""))</f>
        <v/>
      </c>
      <c r="N1319" s="83" t="inlineStr">
        <is>
          <t>SANTANDER</t>
        </is>
      </c>
      <c r="O1319" s="408" t="inlineStr">
        <is>
          <t>0566</t>
        </is>
      </c>
      <c r="P1319" s="408" t="inlineStr">
        <is>
          <t>01049369</t>
        </is>
      </c>
      <c r="Q1319" s="424" t="n">
        <v>7</v>
      </c>
      <c r="R1319" s="424" t="inlineStr">
        <is>
          <t>CORRENTE</t>
        </is>
      </c>
      <c r="S1319" s="424" t="inlineStr">
        <is>
          <t>CPF</t>
        </is>
      </c>
      <c r="T1319" s="585" t="inlineStr">
        <is>
          <t>018.674.511-74</t>
        </is>
      </c>
      <c r="U1319" s="551" t="inlineStr">
        <is>
          <t>willEm.sgarcia93@gmail.com</t>
        </is>
      </c>
      <c r="V1319" s="411" t="inlineStr">
        <is>
          <t>11 95477-3760</t>
        </is>
      </c>
      <c r="W1319" s="552" t="n">
        <v>34324</v>
      </c>
      <c r="X1319" s="64" t="inlineStr">
        <is>
          <t>SIM</t>
        </is>
      </c>
      <c r="Y1319" s="723" t="n"/>
      <c r="Z1319" s="246" t="n"/>
    </row>
    <row r="1320" hidden="1" ht="15" customFormat="1" customHeight="1" s="539">
      <c r="A1320" s="424" t="n">
        <v>2320</v>
      </c>
      <c r="B1320" s="424" t="inlineStr">
        <is>
          <t>Inativo</t>
        </is>
      </c>
      <c r="C1320" s="723" t="inlineStr">
        <is>
          <t>VINICIUS BEZERRA FERREIRA</t>
        </is>
      </c>
      <c r="D1320" s="555" t="n">
        <v>50279921810</v>
      </c>
      <c r="E1320" s="723" t="n">
        <v>37</v>
      </c>
      <c r="F1320" s="389">
        <f>IFERROR(VLOOKUP(QUADRO[[#This Row],[L.ATUAL]],REFERENCIA!A:J,8,FALSE),"")</f>
        <v/>
      </c>
      <c r="G1320" s="723" t="inlineStr">
        <is>
          <t>VENDEDOR</t>
        </is>
      </c>
      <c r="H1320" s="723" t="inlineStr">
        <is>
          <t>VENDEDOR</t>
        </is>
      </c>
      <c r="I1320" s="552" t="n">
        <v>45687</v>
      </c>
      <c r="J1320" s="552">
        <f>IFERROR(QUADRO[[#This Row],[ADMISSAO]]+29,"")</f>
        <v/>
      </c>
      <c r="K1320" s="552">
        <f>IFERROR(QUADRO[[#This Row],[EXP.30]]+60,"")</f>
        <v/>
      </c>
      <c r="L1320" s="723" t="inlineStr">
        <is>
          <t>OK</t>
        </is>
      </c>
      <c r="M1320" s="825">
        <f>IFERROR(VLOOKUP(QUADRO[[#This Row],[F. REGISTRO]]&amp;QUADRO[[#This Row],[L.ATUAL]],REFERENCIA!D:E,2,FALSE),IF(QUADRO[[#This Row],[F. REGISTRO]]="Gerente",2500,""))</f>
        <v/>
      </c>
      <c r="N1320" s="723" t="inlineStr">
        <is>
          <t>SANTANDER</t>
        </is>
      </c>
      <c r="O1320" s="723" t="n">
        <v>2962</v>
      </c>
      <c r="P1320" s="585" t="inlineStr">
        <is>
          <t>02041067</t>
        </is>
      </c>
      <c r="Q1320" s="723" t="n">
        <v>9</v>
      </c>
      <c r="R1320" s="723" t="inlineStr">
        <is>
          <t>CORRENTE</t>
        </is>
      </c>
      <c r="S1320" s="723" t="n"/>
      <c r="T1320" s="723" t="n"/>
      <c r="U1320" s="723" t="n"/>
      <c r="V1320" s="411" t="n"/>
      <c r="W1320" s="723" t="n"/>
      <c r="X1320" s="412" t="inlineStr">
        <is>
          <t>NÃO</t>
        </is>
      </c>
      <c r="Y1320" s="723" t="n"/>
      <c r="Z1320" s="413" t="n"/>
    </row>
    <row r="1321" hidden="1" ht="15" customHeight="1" s="490">
      <c r="A1321" s="424" t="n">
        <v>2319</v>
      </c>
      <c r="B1321" s="424" t="inlineStr">
        <is>
          <t>Inativo</t>
        </is>
      </c>
      <c r="C1321" s="723" t="inlineStr">
        <is>
          <t>JEAN PAULO MENDES DOS SANTOS</t>
        </is>
      </c>
      <c r="D1321" s="555" t="inlineStr">
        <is>
          <t>002.418.822-06</t>
        </is>
      </c>
      <c r="E1321" s="723" t="n">
        <v>42</v>
      </c>
      <c r="F1321" s="389">
        <f>IFERROR(VLOOKUP(QUADRO[[#This Row],[L.ATUAL]],REFERENCIA!A:J,8,FALSE),"")</f>
        <v/>
      </c>
      <c r="G1321" s="723" t="inlineStr">
        <is>
          <t>VENDEDOR</t>
        </is>
      </c>
      <c r="H1321" s="723" t="inlineStr">
        <is>
          <t>VENDEDOR</t>
        </is>
      </c>
      <c r="I1321" s="552" t="n">
        <v>45693</v>
      </c>
      <c r="J1321" s="552">
        <f>IFERROR(QUADRO[[#This Row],[ADMISSAO]]+29,"")</f>
        <v/>
      </c>
      <c r="K1321" s="552">
        <f>IFERROR(QUADRO[[#This Row],[EXP.30]]+60,"")</f>
        <v/>
      </c>
      <c r="L1321" s="723" t="inlineStr">
        <is>
          <t>OK</t>
        </is>
      </c>
      <c r="M1321" s="825">
        <f>IFERROR(VLOOKUP(QUADRO[[#This Row],[F. REGISTRO]]&amp;QUADRO[[#This Row],[L.ATUAL]],REFERENCIA!D:E,2,FALSE),IF(QUADRO[[#This Row],[F. REGISTRO]]="Gerente",2500,""))</f>
        <v/>
      </c>
      <c r="N1321" s="723" t="inlineStr">
        <is>
          <t>SANTANDER</t>
        </is>
      </c>
      <c r="O1321" s="723" t="n">
        <v>4388</v>
      </c>
      <c r="P1321" s="585" t="inlineStr">
        <is>
          <t>01.024302</t>
        </is>
      </c>
      <c r="Q1321" s="723" t="n">
        <v>1</v>
      </c>
      <c r="R1321" s="723" t="inlineStr">
        <is>
          <t>CORRENTE</t>
        </is>
      </c>
      <c r="S1321" s="723" t="n"/>
      <c r="T1321" s="723" t="n"/>
      <c r="U1321" s="413" t="n"/>
      <c r="V1321" s="411" t="n"/>
      <c r="W1321" s="412" t="n">
        <v>31606</v>
      </c>
      <c r="X1321" s="412" t="inlineStr">
        <is>
          <t>SIM</t>
        </is>
      </c>
      <c r="Y1321" s="723" t="n"/>
      <c r="Z1321" s="413" t="n"/>
    </row>
    <row r="1322" ht="15" customFormat="1" customHeight="1" s="556">
      <c r="A1322" s="116" t="n">
        <v>2321</v>
      </c>
      <c r="B1322" s="116" t="inlineStr">
        <is>
          <t>Ativo</t>
        </is>
      </c>
      <c r="C1322" s="389" t="inlineStr">
        <is>
          <t>BEATRIZ ARAUJO PEREIRA</t>
        </is>
      </c>
      <c r="D1322" s="549" t="inlineStr">
        <is>
          <t>169.650.677-80</t>
        </is>
      </c>
      <c r="E1322" s="723" t="inlineStr">
        <is>
          <t>ESCRITORIO</t>
        </is>
      </c>
      <c r="F1322" s="389">
        <f>IFERROR(VLOOKUP(QUADRO[[#This Row],[L.ATUAL]],REFERENCIA!A:J,8,FALSE),"")</f>
        <v/>
      </c>
      <c r="G1322" s="745" t="inlineStr">
        <is>
          <t>AUXILIAR ADM</t>
        </is>
      </c>
      <c r="H1322" s="745" t="inlineStr">
        <is>
          <t>AUXILIAR ADM</t>
        </is>
      </c>
      <c r="I1322" s="552" t="n">
        <v>45689</v>
      </c>
      <c r="J1322" s="552">
        <f>IFERROR(QUADRO[[#This Row],[ADMISSAO]]+29,"")</f>
        <v/>
      </c>
      <c r="K1322" s="552">
        <f>IFERROR(QUADRO[[#This Row],[EXP.30]]+60,"")</f>
        <v/>
      </c>
      <c r="L1322" s="723" t="inlineStr">
        <is>
          <t>OK</t>
        </is>
      </c>
      <c r="M1322" s="825">
        <f>IFERROR(VLOOKUP(QUADRO[[#This Row],[F. REGISTRO]]&amp;QUADRO[[#This Row],[L.ATUAL]],REFERENCIA!D:E,2,FALSE),IF(QUADRO[[#This Row],[F. REGISTRO]]="Gerente",2500,""))</f>
        <v/>
      </c>
      <c r="N1322" s="723" t="inlineStr">
        <is>
          <t>SANTANDER</t>
        </is>
      </c>
      <c r="O1322" s="424" t="n">
        <v>1599</v>
      </c>
      <c r="P1322" s="408" t="n">
        <v>71025491</v>
      </c>
      <c r="Q1322" s="147" t="n">
        <v>7</v>
      </c>
      <c r="R1322" s="147" t="inlineStr">
        <is>
          <t>CORRENTE</t>
        </is>
      </c>
      <c r="S1322" s="168" t="inlineStr">
        <is>
          <t>CPF</t>
        </is>
      </c>
      <c r="T1322" s="146" t="inlineStr">
        <is>
          <t xml:space="preserve"> 169.650.677-80</t>
        </is>
      </c>
      <c r="U1322" s="140" t="inlineStr">
        <is>
          <t>EubEaaa@gmail.com</t>
        </is>
      </c>
      <c r="V1322" s="152" t="inlineStr">
        <is>
          <t>(21) 99712-0839</t>
        </is>
      </c>
      <c r="W1322" s="98" t="n">
        <v>39369</v>
      </c>
      <c r="X1322" s="29" t="inlineStr">
        <is>
          <t>SIM</t>
        </is>
      </c>
      <c r="Y1322" s="389" t="n"/>
      <c r="Z1322" s="295" t="n"/>
    </row>
    <row r="1323" hidden="1" ht="15" customFormat="1" customHeight="1" s="539">
      <c r="A1323" s="403" t="n">
        <v>2323</v>
      </c>
      <c r="B1323" s="403" t="inlineStr">
        <is>
          <t>Inativo</t>
        </is>
      </c>
      <c r="C1323" s="739" t="inlineStr">
        <is>
          <t>GISELE ARRAIS MARTINELLI</t>
        </is>
      </c>
      <c r="D1323" s="548" t="inlineStr">
        <is>
          <t>089.689.671-48</t>
        </is>
      </c>
      <c r="E1323" s="739" t="n">
        <v>34</v>
      </c>
      <c r="F1323" s="389">
        <f>IFERROR(VLOOKUP(QUADRO[[#This Row],[L.ATUAL]],REFERENCIA!A:J,8,FALSE),"")</f>
        <v/>
      </c>
      <c r="G1323" s="739" t="inlineStr">
        <is>
          <t>VENDEDOR</t>
        </is>
      </c>
      <c r="H1323" s="739" t="inlineStr">
        <is>
          <t>VENDEDOR</t>
        </is>
      </c>
      <c r="I1323" s="497" t="n">
        <v>45700</v>
      </c>
      <c r="J1323" s="497">
        <f>IFERROR(QUADRO[[#This Row],[ADMISSAO]]+29,"")</f>
        <v/>
      </c>
      <c r="K1323" s="497">
        <f>IFERROR(QUADRO[[#This Row],[EXP.30]]+60,"")</f>
        <v/>
      </c>
      <c r="L1323" s="739" t="inlineStr">
        <is>
          <t>OK</t>
        </is>
      </c>
      <c r="M1323" s="860">
        <f>IFERROR(VLOOKUP(QUADRO[[#This Row],[F. REGISTRO]]&amp;QUADRO[[#This Row],[L.ATUAL]],REFERENCIA!D:E,2,FALSE),IF(QUADRO[[#This Row],[F. REGISTRO]]="Gerente",2500,""))</f>
        <v/>
      </c>
      <c r="N1323" s="739" t="inlineStr">
        <is>
          <t>SANTANDER</t>
        </is>
      </c>
      <c r="O1323" s="397" t="inlineStr">
        <is>
          <t>3466</t>
        </is>
      </c>
      <c r="P1323" s="397" t="inlineStr">
        <is>
          <t>02027867</t>
        </is>
      </c>
      <c r="Q1323" s="739" t="n">
        <v>9</v>
      </c>
      <c r="R1323" s="739" t="inlineStr">
        <is>
          <t>CORRENTE</t>
        </is>
      </c>
      <c r="S1323" s="739" t="inlineStr">
        <is>
          <t>TELEFONE</t>
        </is>
      </c>
      <c r="T1323" s="739" t="n">
        <v>65999574530</v>
      </c>
      <c r="U1323" s="541" t="inlineStr">
        <is>
          <t>giselemartinelli21@gmail.com</t>
        </is>
      </c>
      <c r="V1323" s="399" t="n">
        <v>65999574530</v>
      </c>
      <c r="W1323" s="497" t="n">
        <v>39099</v>
      </c>
      <c r="X1323" s="676" t="inlineStr">
        <is>
          <t>SIM</t>
        </is>
      </c>
      <c r="Y1323" s="739" t="n"/>
      <c r="Z1323" s="401" t="n"/>
    </row>
    <row r="1324" ht="15" customFormat="1" customHeight="1" s="539">
      <c r="A1324" s="424" t="n">
        <v>2322</v>
      </c>
      <c r="B1324" s="424" t="inlineStr">
        <is>
          <t>Ativo</t>
        </is>
      </c>
      <c r="C1324" s="723" t="inlineStr">
        <is>
          <t>LORRAYNE VITORIA DE OLIVEIRA GOMES</t>
        </is>
      </c>
      <c r="D1324" s="555" t="inlineStr">
        <is>
          <t>541.080.678-60</t>
        </is>
      </c>
      <c r="E1324" s="723" t="n">
        <v>6</v>
      </c>
      <c r="F1324" s="389">
        <f>IFERROR(VLOOKUP(QUADRO[[#This Row],[L.ATUAL]],REFERENCIA!A:J,8,FALSE),"")</f>
        <v/>
      </c>
      <c r="G1324" s="723" t="inlineStr">
        <is>
          <t>VENDEDOR</t>
        </is>
      </c>
      <c r="H1324" s="723" t="inlineStr">
        <is>
          <t>VENDEDOR</t>
        </is>
      </c>
      <c r="I1324" s="552" t="n">
        <v>45689</v>
      </c>
      <c r="J1324" s="552">
        <f>IFERROR(QUADRO[[#This Row],[ADMISSAO]]+29,"")</f>
        <v/>
      </c>
      <c r="K1324" s="552">
        <f>IFERROR(QUADRO[[#This Row],[EXP.30]]+60,"")</f>
        <v/>
      </c>
      <c r="L1324" s="723" t="inlineStr">
        <is>
          <t>OK</t>
        </is>
      </c>
      <c r="M1324" s="825">
        <f>IFERROR(VLOOKUP(QUADRO[[#This Row],[F. REGISTRO]]&amp;QUADRO[[#This Row],[L.ATUAL]],REFERENCIA!D:E,2,FALSE),IF(QUADRO[[#This Row],[F. REGISTRO]]="Gerente",2500,""))</f>
        <v/>
      </c>
      <c r="N1324" s="723" t="inlineStr">
        <is>
          <t>SANTANDER</t>
        </is>
      </c>
      <c r="O1324" s="723" t="n">
        <v>4299</v>
      </c>
      <c r="P1324" s="585" t="inlineStr">
        <is>
          <t>01095055</t>
        </is>
      </c>
      <c r="Q1324" s="723" t="n">
        <v>5</v>
      </c>
      <c r="R1324" s="723" t="inlineStr">
        <is>
          <t>CORRENTE</t>
        </is>
      </c>
      <c r="S1324" s="723" t="inlineStr">
        <is>
          <t>CPF</t>
        </is>
      </c>
      <c r="T1324" s="723" t="n">
        <v>54108067860</v>
      </c>
      <c r="U1324" s="570" t="inlineStr">
        <is>
          <t>lorrynEvitoriaolivEira@gmail.com</t>
        </is>
      </c>
      <c r="V1324" s="411" t="inlineStr">
        <is>
          <t xml:space="preserve">18 99611-6100 </t>
        </is>
      </c>
      <c r="W1324" s="552" t="n">
        <v>38961</v>
      </c>
      <c r="X1324" s="552" t="inlineStr">
        <is>
          <t>SIM</t>
        </is>
      </c>
      <c r="Y1324" s="723" t="n"/>
      <c r="Z1324" s="413" t="n"/>
    </row>
    <row r="1325" ht="15" customFormat="1" customHeight="1" s="556">
      <c r="A1325" s="424" t="n">
        <v>2324</v>
      </c>
      <c r="B1325" s="424" t="inlineStr">
        <is>
          <t>Ativo</t>
        </is>
      </c>
      <c r="C1325" s="723" t="inlineStr">
        <is>
          <t>SAMARA DE ALMEIDA SILVA</t>
        </is>
      </c>
      <c r="D1325" s="555" t="inlineStr">
        <is>
          <t xml:space="preserve">123.837.109-46 </t>
        </is>
      </c>
      <c r="E1325" s="723" t="n">
        <v>37</v>
      </c>
      <c r="F1325" s="389">
        <f>IFERROR(VLOOKUP(QUADRO[[#This Row],[L.ATUAL]],REFERENCIA!A:J,8,FALSE),"")</f>
        <v/>
      </c>
      <c r="G1325" s="723" t="inlineStr">
        <is>
          <t>VENDEDOR</t>
        </is>
      </c>
      <c r="H1325" s="723" t="inlineStr">
        <is>
          <t>VENDEDOR</t>
        </is>
      </c>
      <c r="I1325" s="552" t="n">
        <v>45701</v>
      </c>
      <c r="J1325" s="552">
        <f>IFERROR(QUADRO[[#This Row],[ADMISSAO]]+29,"")</f>
        <v/>
      </c>
      <c r="K1325" s="552">
        <f>IFERROR(QUADRO[[#This Row],[EXP.30]]+60,"")</f>
        <v/>
      </c>
      <c r="L1325" s="723" t="inlineStr">
        <is>
          <t>OK</t>
        </is>
      </c>
      <c r="M1325" s="825">
        <f>IFERROR(VLOOKUP(QUADRO[[#This Row],[F. REGISTRO]]&amp;QUADRO[[#This Row],[L.ATUAL]],REFERENCIA!D:E,2,FALSE),IF(QUADRO[[#This Row],[F. REGISTRO]]="Gerente",2500,""))</f>
        <v/>
      </c>
      <c r="N1325" s="723" t="inlineStr">
        <is>
          <t>SANTANDER</t>
        </is>
      </c>
      <c r="O1325" s="723" t="n">
        <v>4178</v>
      </c>
      <c r="P1325" s="585" t="inlineStr">
        <is>
          <t>01053882</t>
        </is>
      </c>
      <c r="Q1325" s="723" t="n">
        <v>9</v>
      </c>
      <c r="R1325" s="723" t="inlineStr">
        <is>
          <t>CORRENTE</t>
        </is>
      </c>
      <c r="S1325" s="723" t="inlineStr">
        <is>
          <t>CPF</t>
        </is>
      </c>
      <c r="T1325" s="723" t="inlineStr">
        <is>
          <t xml:space="preserve">123.837.109-46 </t>
        </is>
      </c>
      <c r="U1325" s="570" t="inlineStr">
        <is>
          <t>SamyalmEida713@gmail.com</t>
        </is>
      </c>
      <c r="V1325" s="411" t="n">
        <v>15996574962</v>
      </c>
      <c r="W1325" s="552" t="n">
        <v>37164</v>
      </c>
      <c r="X1325" s="723" t="inlineStr">
        <is>
          <t>SIM</t>
        </is>
      </c>
      <c r="Y1325" s="723" t="n"/>
      <c r="Z1325" s="413" t="n"/>
    </row>
    <row r="1326" customFormat="1" s="556">
      <c r="A1326" s="643" t="n">
        <v>1876</v>
      </c>
      <c r="B1326" s="643" t="inlineStr">
        <is>
          <t>Ativo</t>
        </is>
      </c>
      <c r="C1326" s="682" t="inlineStr">
        <is>
          <t>FERNANDO DA SILVA LEITE JUNIOR</t>
        </is>
      </c>
      <c r="D1326" s="684" t="inlineStr">
        <is>
          <t>056.095.251-10</t>
        </is>
      </c>
      <c r="E1326" s="740" t="n">
        <v>39</v>
      </c>
      <c r="F1326" s="389">
        <f>IFERROR(VLOOKUP(QUADRO[[#This Row],[L.ATUAL]],REFERENCIA!A:J,8,FALSE),"")</f>
        <v/>
      </c>
      <c r="G1326" s="682" t="inlineStr">
        <is>
          <t>,</t>
        </is>
      </c>
      <c r="H1326" s="682" t="inlineStr">
        <is>
          <t>VENDEDOR</t>
        </is>
      </c>
      <c r="I1326" s="640" t="n">
        <v>45351</v>
      </c>
      <c r="J1326" s="640">
        <f>IFERROR(QUADRO[[#This Row],[ADMISSAO]]+29,"")</f>
        <v/>
      </c>
      <c r="K1326" s="640">
        <f>IFERROR(QUADRO[[#This Row],[EXP.30]]+60,"")</f>
        <v/>
      </c>
      <c r="L1326" s="641" t="inlineStr">
        <is>
          <t>OK</t>
        </is>
      </c>
      <c r="M1326" s="868">
        <f>IFERROR(VLOOKUP(QUADRO[[#This Row],[F. REGISTRO]]&amp;QUADRO[[#This Row],[L.ATUAL]],REFERENCIA!D:E,2,FALSE),IF(QUADRO[[#This Row],[F. REGISTRO]]="Gerente",2500,""))</f>
        <v/>
      </c>
      <c r="N1326" s="406" t="inlineStr">
        <is>
          <t>SANTANDER</t>
        </is>
      </c>
      <c r="O1326" s="643" t="n">
        <v>2140</v>
      </c>
      <c r="P1326" s="643" t="n">
        <v>71051669</v>
      </c>
      <c r="Q1326" s="643" t="n">
        <v>4</v>
      </c>
      <c r="R1326" s="573" t="inlineStr">
        <is>
          <t>Corrente</t>
        </is>
      </c>
      <c r="S1326" s="740" t="inlineStr">
        <is>
          <t>CPF</t>
        </is>
      </c>
      <c r="T1326" s="740" t="inlineStr">
        <is>
          <t>056.095.251-10</t>
        </is>
      </c>
      <c r="U1326" s="687" t="inlineStr">
        <is>
          <t>fEr.lEitE@livE.com</t>
        </is>
      </c>
      <c r="V1326" s="657" t="inlineStr">
        <is>
          <t>(67)99241-5385</t>
        </is>
      </c>
      <c r="W1326" s="658" t="n">
        <v>36663</v>
      </c>
      <c r="X1326" s="552" t="inlineStr">
        <is>
          <t>SIM</t>
        </is>
      </c>
      <c r="Y1326" s="740" t="n"/>
      <c r="Z1326" s="581" t="n"/>
    </row>
    <row r="1327" customFormat="1" s="556">
      <c r="A1327" s="643" t="n">
        <v>2262</v>
      </c>
      <c r="B1327" s="643" t="inlineStr">
        <is>
          <t>Ativo</t>
        </is>
      </c>
      <c r="C1327" s="643" t="inlineStr">
        <is>
          <t>AISLA MIRANDA RIBEIRO</t>
        </is>
      </c>
      <c r="D1327" s="639" t="n">
        <v>15315756688</v>
      </c>
      <c r="E1327" s="643" t="n">
        <v>26</v>
      </c>
      <c r="F1327" s="389">
        <f>IFERROR(VLOOKUP(QUADRO[[#This Row],[L.ATUAL]],REFERENCIA!A:J,8,FALSE),"")</f>
        <v/>
      </c>
      <c r="G1327" s="643" t="inlineStr">
        <is>
          <t>VENDEDOR</t>
        </is>
      </c>
      <c r="H1327" s="643" t="inlineStr">
        <is>
          <t>VENDEDOR</t>
        </is>
      </c>
      <c r="I1327" s="640" t="n">
        <v>45628</v>
      </c>
      <c r="J1327" s="640">
        <f>IFERROR(QUADRO[[#This Row],[ADMISSAO]]+29,"")</f>
        <v/>
      </c>
      <c r="K1327" s="640">
        <f>IFERROR(QUADRO[[#This Row],[EXP.30]]+60,"")</f>
        <v/>
      </c>
      <c r="L1327" s="641" t="inlineStr">
        <is>
          <t>OK</t>
        </is>
      </c>
      <c r="M1327" s="868">
        <f>IFERROR(VLOOKUP(QUADRO[[#This Row],[F. REGISTRO]]&amp;QUADRO[[#This Row],[L.ATUAL]],REFERENCIA!D:E,2,FALSE),IF(QUADRO[[#This Row],[F. REGISTRO]]="Gerente",2500,""))</f>
        <v/>
      </c>
      <c r="N1327" s="406" t="inlineStr">
        <is>
          <t>SANTANDER</t>
        </is>
      </c>
      <c r="O1327" s="643" t="n">
        <v>2509</v>
      </c>
      <c r="P1327" s="644" t="inlineStr">
        <is>
          <t>01018103</t>
        </is>
      </c>
      <c r="Q1327" s="643" t="n">
        <v>2</v>
      </c>
      <c r="R1327" s="424" t="inlineStr">
        <is>
          <t>CORRENTE</t>
        </is>
      </c>
      <c r="S1327" s="643" t="inlineStr">
        <is>
          <t>TELEFONE</t>
        </is>
      </c>
      <c r="T1327" s="645" t="n">
        <v>31972432241</v>
      </c>
      <c r="U1327" s="687" t="inlineStr">
        <is>
          <t>aislamiranda7@gmail.com</t>
        </is>
      </c>
      <c r="V1327" s="657" t="n">
        <v>31972432241</v>
      </c>
      <c r="W1327" s="658" t="n">
        <v>38482</v>
      </c>
      <c r="X1327" s="658" t="inlineStr">
        <is>
          <t>SIM</t>
        </is>
      </c>
      <c r="Y1327" s="740" t="n"/>
      <c r="Z1327" s="581" t="n"/>
    </row>
    <row r="1328" hidden="1" customFormat="1" s="539">
      <c r="A1328" s="613" t="n">
        <v>2328</v>
      </c>
      <c r="B1328" s="613" t="inlineStr">
        <is>
          <t>Inativo</t>
        </is>
      </c>
      <c r="C1328" s="741" t="inlineStr">
        <is>
          <t>ALAN GIOVANE FRAGALA</t>
        </is>
      </c>
      <c r="D1328" s="615" t="inlineStr">
        <is>
          <t>423.155.798-56</t>
        </is>
      </c>
      <c r="E1328" s="741" t="n">
        <v>27</v>
      </c>
      <c r="F1328" s="389">
        <f>IFERROR(VLOOKUP(QUADRO[[#This Row],[L.ATUAL]],REFERENCIA!A:J,8,FALSE),"")</f>
        <v/>
      </c>
      <c r="G1328" s="741" t="inlineStr">
        <is>
          <t>VENDEDOR</t>
        </is>
      </c>
      <c r="H1328" s="741" t="inlineStr">
        <is>
          <t>VENDEDOR</t>
        </is>
      </c>
      <c r="I1328" s="616" t="n">
        <v>45707</v>
      </c>
      <c r="J1328" s="616">
        <f>IFERROR(QUADRO[[#This Row],[ADMISSAO]]+29,"")</f>
        <v/>
      </c>
      <c r="K1328" s="616">
        <f>IFERROR(QUADRO[[#This Row],[EXP.30]]+60,"")</f>
        <v/>
      </c>
      <c r="L1328" s="741" t="inlineStr">
        <is>
          <t>OK</t>
        </is>
      </c>
      <c r="M1328" s="869">
        <f>IFERROR(VLOOKUP(QUADRO[[#This Row],[F. REGISTRO]]&amp;QUADRO[[#This Row],[L.ATUAL]],REFERENCIA!D:E,2,FALSE),IF(QUADRO[[#This Row],[F. REGISTRO]]="Gerente",2500,""))</f>
        <v/>
      </c>
      <c r="N1328" s="739" t="inlineStr">
        <is>
          <t>SANTANDER</t>
        </is>
      </c>
      <c r="O1328" s="621" t="inlineStr">
        <is>
          <t>0044</t>
        </is>
      </c>
      <c r="P1328" s="621" t="inlineStr">
        <is>
          <t>02007930</t>
        </is>
      </c>
      <c r="Q1328" s="741" t="n">
        <v>1</v>
      </c>
      <c r="R1328" s="739" t="inlineStr">
        <is>
          <t>CORRENTE</t>
        </is>
      </c>
      <c r="S1328" s="741" t="inlineStr">
        <is>
          <t>CPF</t>
        </is>
      </c>
      <c r="T1328" s="741" t="inlineStr">
        <is>
          <t xml:space="preserve">423.155.798-56 </t>
        </is>
      </c>
      <c r="U1328" s="636" t="inlineStr">
        <is>
          <t>alan.fragala@gmail.com</t>
        </is>
      </c>
      <c r="V1328" s="618" t="n">
        <v>16997292452</v>
      </c>
      <c r="W1328" s="616" t="n">
        <v>34158</v>
      </c>
      <c r="X1328" s="677" t="inlineStr">
        <is>
          <t>SIM</t>
        </is>
      </c>
      <c r="Y1328" s="741" t="n"/>
      <c r="Z1328" s="619" t="n"/>
    </row>
    <row r="1329" customFormat="1" s="539">
      <c r="A1329" s="613" t="n">
        <v>2327</v>
      </c>
      <c r="B1329" s="613" t="inlineStr">
        <is>
          <t>Ativo</t>
        </is>
      </c>
      <c r="C1329" s="741" t="inlineStr">
        <is>
          <t>THIAGO SANCHES FERREIRA</t>
        </is>
      </c>
      <c r="D1329" s="615" t="inlineStr">
        <is>
          <t>422.527.758-58</t>
        </is>
      </c>
      <c r="E1329" s="741" t="n">
        <v>16</v>
      </c>
      <c r="F1329" s="389">
        <f>IFERROR(VLOOKUP(QUADRO[[#This Row],[L.ATUAL]],REFERENCIA!A:J,8,FALSE),"")</f>
        <v/>
      </c>
      <c r="G1329" s="741" t="inlineStr">
        <is>
          <t>GERENTE</t>
        </is>
      </c>
      <c r="H1329" s="741" t="inlineStr">
        <is>
          <t>GERENTE</t>
        </is>
      </c>
      <c r="I1329" s="616" t="n">
        <v>45700</v>
      </c>
      <c r="J1329" s="616">
        <f>IFERROR(QUADRO[[#This Row],[ADMISSAO]]+29,"")</f>
        <v/>
      </c>
      <c r="K1329" s="616">
        <f>IFERROR(QUADRO[[#This Row],[EXP.30]]+60,"")</f>
        <v/>
      </c>
      <c r="L1329" s="741" t="inlineStr">
        <is>
          <t>OK</t>
        </is>
      </c>
      <c r="M1329" s="869">
        <f>IFERROR(VLOOKUP(QUADRO[[#This Row],[F. REGISTRO]]&amp;QUADRO[[#This Row],[L.ATUAL]],REFERENCIA!D:E,2,FALSE),IF(QUADRO[[#This Row],[F. REGISTRO]]="Gerente",2500,""))</f>
        <v/>
      </c>
      <c r="N1329" s="739" t="inlineStr">
        <is>
          <t>SANTANDER</t>
        </is>
      </c>
      <c r="O1329" s="741" t="n"/>
      <c r="P1329" s="741" t="n"/>
      <c r="Q1329" s="741" t="n"/>
      <c r="R1329" s="739" t="inlineStr">
        <is>
          <t>CORRENTE</t>
        </is>
      </c>
      <c r="S1329" s="741" t="inlineStr">
        <is>
          <t>TELEFONE</t>
        </is>
      </c>
      <c r="T1329" s="741" t="n">
        <v>17992728301</v>
      </c>
      <c r="U1329" s="636" t="inlineStr">
        <is>
          <t>thiagosanchEs0@hotmail.com</t>
        </is>
      </c>
      <c r="V1329" s="618" t="n">
        <v>17992728301</v>
      </c>
      <c r="W1329" s="616" t="n">
        <v>34378</v>
      </c>
      <c r="X1329" s="677" t="inlineStr">
        <is>
          <t>SIM</t>
        </is>
      </c>
      <c r="Y1329" s="741" t="n"/>
      <c r="Z1329" s="619" t="n"/>
    </row>
    <row r="1330" hidden="1" customFormat="1" s="556">
      <c r="A1330" s="643" t="n">
        <v>2270</v>
      </c>
      <c r="B1330" s="643" t="inlineStr">
        <is>
          <t>Inativo</t>
        </is>
      </c>
      <c r="C1330" s="643" t="inlineStr">
        <is>
          <t>MATHEUS GONZAGA FURIATI</t>
        </is>
      </c>
      <c r="D1330" s="639" t="n">
        <v>14731968682</v>
      </c>
      <c r="E1330" s="643" t="n">
        <v>26</v>
      </c>
      <c r="F1330" s="389">
        <f>IFERROR(VLOOKUP(QUADRO[[#This Row],[L.ATUAL]],REFERENCIA!A:J,8,FALSE),"")</f>
        <v/>
      </c>
      <c r="G1330" s="643" t="inlineStr">
        <is>
          <t>VENDEDOR</t>
        </is>
      </c>
      <c r="H1330" s="643" t="inlineStr">
        <is>
          <t>VENDEDOR</t>
        </is>
      </c>
      <c r="I1330" s="640" t="n">
        <v>45630</v>
      </c>
      <c r="J1330" s="640">
        <f>IFERROR(QUADRO[[#This Row],[ADMISSAO]]+29,"")</f>
        <v/>
      </c>
      <c r="K1330" s="640">
        <f>IFERROR(QUADRO[[#This Row],[EXP.30]]+60,"")</f>
        <v/>
      </c>
      <c r="L1330" s="641" t="inlineStr">
        <is>
          <t>OK</t>
        </is>
      </c>
      <c r="M1330" s="868">
        <f>IFERROR(VLOOKUP(QUADRO[[#This Row],[F. REGISTRO]]&amp;QUADRO[[#This Row],[L.ATUAL]],REFERENCIA!D:E,2,FALSE),IF(QUADRO[[#This Row],[F. REGISTRO]]="Gerente",2500,""))</f>
        <v/>
      </c>
      <c r="N1330" s="406" t="inlineStr">
        <is>
          <t>SANTANDER</t>
        </is>
      </c>
      <c r="O1330" s="643" t="n">
        <v>3576</v>
      </c>
      <c r="P1330" s="644" t="inlineStr">
        <is>
          <t>02066082</t>
        </is>
      </c>
      <c r="Q1330" s="643" t="n">
        <v>8</v>
      </c>
      <c r="R1330" s="424" t="inlineStr">
        <is>
          <t>CORRENTE</t>
        </is>
      </c>
      <c r="S1330" s="643" t="inlineStr">
        <is>
          <t>EMAIL</t>
        </is>
      </c>
      <c r="T1330" s="693" t="inlineStr">
        <is>
          <t>matmacross@gmail.com</t>
        </is>
      </c>
      <c r="U1330" s="687" t="inlineStr">
        <is>
          <t>matmacross@gmail.com</t>
        </is>
      </c>
      <c r="V1330" s="657" t="n">
        <v>31985433980</v>
      </c>
      <c r="W1330" s="658" t="n">
        <v>38340</v>
      </c>
      <c r="X1330" s="658" t="inlineStr">
        <is>
          <t>SIM</t>
        </is>
      </c>
      <c r="Y1330" s="740" t="n"/>
      <c r="Z1330" s="581" t="n"/>
    </row>
    <row r="1331" customFormat="1" s="556">
      <c r="A1331" s="643" t="n">
        <v>2330</v>
      </c>
      <c r="B1331" s="643" t="inlineStr">
        <is>
          <t>Ativo</t>
        </is>
      </c>
      <c r="C1331" s="740" t="inlineStr">
        <is>
          <t>MATHEUS VINICIUS DA SILVA</t>
        </is>
      </c>
      <c r="D1331" s="662" t="inlineStr">
        <is>
          <t>480.625.568-83</t>
        </is>
      </c>
      <c r="E1331" s="740" t="n">
        <v>16</v>
      </c>
      <c r="F1331" s="389">
        <f>IFERROR(VLOOKUP(QUADRO[[#This Row],[L.ATUAL]],REFERENCIA!A:J,8,FALSE),"")</f>
        <v/>
      </c>
      <c r="G1331" s="740" t="inlineStr">
        <is>
          <t>VENDEDOR</t>
        </is>
      </c>
      <c r="H1331" s="740" t="inlineStr">
        <is>
          <t>VENDEDOR</t>
        </is>
      </c>
      <c r="I1331" s="658" t="n">
        <v>45702</v>
      </c>
      <c r="J1331" s="658">
        <f>IFERROR(QUADRO[[#This Row],[ADMISSAO]]+29,"")</f>
        <v/>
      </c>
      <c r="K1331" s="658">
        <f>IFERROR(QUADRO[[#This Row],[EXP.30]]+60,"")</f>
        <v/>
      </c>
      <c r="L1331" s="740" t="inlineStr">
        <is>
          <t>OK</t>
        </is>
      </c>
      <c r="M1331" s="870">
        <f>IFERROR(VLOOKUP(QUADRO[[#This Row],[F. REGISTRO]]&amp;QUADRO[[#This Row],[L.ATUAL]],REFERENCIA!D:E,2,FALSE),IF(QUADRO[[#This Row],[F. REGISTRO]]="Gerente",2500,""))</f>
        <v/>
      </c>
      <c r="N1331" s="723" t="inlineStr">
        <is>
          <t>SANTANDER</t>
        </is>
      </c>
      <c r="O1331" s="645" t="inlineStr">
        <is>
          <t>0715</t>
        </is>
      </c>
      <c r="P1331" s="645" t="inlineStr">
        <is>
          <t>01048578</t>
        </is>
      </c>
      <c r="Q1331" s="740" t="n">
        <v>8</v>
      </c>
      <c r="R1331" s="723" t="inlineStr">
        <is>
          <t>CORRENTE</t>
        </is>
      </c>
      <c r="S1331" s="740" t="inlineStr">
        <is>
          <t>TELEFONE</t>
        </is>
      </c>
      <c r="T1331" s="740" t="n">
        <v>17992306035</v>
      </c>
      <c r="U1331" s="656" t="inlineStr">
        <is>
          <t xml:space="preserve">y4mamotto.foto@gmail.com </t>
        </is>
      </c>
      <c r="V1331" s="657" t="n">
        <v>17991044739</v>
      </c>
      <c r="W1331" s="658" t="n">
        <v>36624</v>
      </c>
      <c r="X1331" s="740" t="inlineStr">
        <is>
          <t>SIM</t>
        </is>
      </c>
      <c r="Y1331" s="740" t="n"/>
      <c r="Z1331" s="659" t="n"/>
    </row>
    <row r="1332" hidden="1" customFormat="1" s="539">
      <c r="A1332" s="613" t="n">
        <v>2332</v>
      </c>
      <c r="B1332" s="613" t="inlineStr">
        <is>
          <t>Inativo</t>
        </is>
      </c>
      <c r="C1332" s="741" t="inlineStr">
        <is>
          <t>KARINE PEREIRA LOPES</t>
        </is>
      </c>
      <c r="D1332" s="615" t="inlineStr">
        <is>
          <t>358.339.178-08</t>
        </is>
      </c>
      <c r="E1332" s="741" t="n">
        <v>32</v>
      </c>
      <c r="F1332" s="389">
        <f>IFERROR(VLOOKUP(QUADRO[[#This Row],[L.ATUAL]],REFERENCIA!A:J,8,FALSE),"")</f>
        <v/>
      </c>
      <c r="G1332" s="741" t="inlineStr">
        <is>
          <t>VENDEDOR</t>
        </is>
      </c>
      <c r="H1332" s="741" t="inlineStr">
        <is>
          <t>VENDEDOR</t>
        </is>
      </c>
      <c r="I1332" s="616" t="n">
        <v>45707</v>
      </c>
      <c r="J1332" s="616">
        <f>IFERROR(QUADRO[[#This Row],[ADMISSAO]]+29,"")</f>
        <v/>
      </c>
      <c r="K1332" s="616">
        <f>IFERROR(QUADRO[[#This Row],[EXP.30]]+60,"")</f>
        <v/>
      </c>
      <c r="L1332" s="741" t="inlineStr">
        <is>
          <t>DESISTENCIA</t>
        </is>
      </c>
      <c r="M1332" s="869">
        <f>IFERROR(VLOOKUP(QUADRO[[#This Row],[F. REGISTRO]]&amp;QUADRO[[#This Row],[L.ATUAL]],REFERENCIA!D:E,2,FALSE),IF(QUADRO[[#This Row],[F. REGISTRO]]="Gerente",2500,""))</f>
        <v/>
      </c>
      <c r="N1332" s="739" t="inlineStr">
        <is>
          <t>SANTANDER</t>
        </is>
      </c>
      <c r="O1332" s="741" t="n"/>
      <c r="P1332" s="741" t="n"/>
      <c r="Q1332" s="741" t="n"/>
      <c r="R1332" s="739" t="inlineStr">
        <is>
          <t>CORRENTE</t>
        </is>
      </c>
      <c r="S1332" s="741" t="inlineStr">
        <is>
          <t>CPF</t>
        </is>
      </c>
      <c r="T1332" s="741" t="n">
        <v>35833917808</v>
      </c>
      <c r="U1332" s="636" t="inlineStr">
        <is>
          <t>karine.lopes709@gmail.com</t>
        </is>
      </c>
      <c r="V1332" s="618" t="n">
        <v>15991039285</v>
      </c>
      <c r="W1332" s="616" t="n">
        <v>36681</v>
      </c>
      <c r="X1332" s="677" t="inlineStr">
        <is>
          <t>SIM</t>
        </is>
      </c>
      <c r="Y1332" s="741" t="n"/>
      <c r="Z1332" s="619" t="n"/>
    </row>
    <row r="1333" customFormat="1" s="556">
      <c r="A1333" s="643" t="n">
        <v>2333</v>
      </c>
      <c r="B1333" s="643" t="inlineStr">
        <is>
          <t>Ativo</t>
        </is>
      </c>
      <c r="C1333" s="740" t="inlineStr">
        <is>
          <t>CAMILLY ROSSE SANTANA</t>
        </is>
      </c>
      <c r="D1333" s="662" t="inlineStr">
        <is>
          <t>497.888.708-99</t>
        </is>
      </c>
      <c r="E1333" s="740" t="n">
        <v>11</v>
      </c>
      <c r="F1333" s="389">
        <f>IFERROR(VLOOKUP(QUADRO[[#This Row],[L.ATUAL]],REFERENCIA!A:J,8,FALSE),"")</f>
        <v/>
      </c>
      <c r="G1333" s="740" t="inlineStr">
        <is>
          <t>CAIXA</t>
        </is>
      </c>
      <c r="H1333" s="740" t="inlineStr">
        <is>
          <t>CAIXA</t>
        </is>
      </c>
      <c r="I1333" s="658" t="n">
        <v>45707</v>
      </c>
      <c r="J1333" s="658">
        <f>IFERROR(QUADRO[[#This Row],[ADMISSAO]]+29,"")</f>
        <v/>
      </c>
      <c r="K1333" s="658">
        <f>IFERROR(QUADRO[[#This Row],[EXP.30]]+60,"")</f>
        <v/>
      </c>
      <c r="L1333" s="740" t="inlineStr">
        <is>
          <t>OK</t>
        </is>
      </c>
      <c r="M1333" s="870">
        <f>IFERROR(VLOOKUP(QUADRO[[#This Row],[F. REGISTRO]]&amp;QUADRO[[#This Row],[L.ATUAL]],REFERENCIA!D:E,2,FALSE),IF(QUADRO[[#This Row],[F. REGISTRO]]="Gerente",2500,""))</f>
        <v/>
      </c>
      <c r="N1333" s="740" t="inlineStr">
        <is>
          <t>SANTANDER</t>
        </is>
      </c>
      <c r="O1333" s="740" t="n">
        <v>1358</v>
      </c>
      <c r="P1333" s="645" t="inlineStr">
        <is>
          <t>01017538</t>
        </is>
      </c>
      <c r="Q1333" s="740" t="n">
        <v>0</v>
      </c>
      <c r="R1333" s="723" t="inlineStr">
        <is>
          <t>CORRENTE</t>
        </is>
      </c>
      <c r="S1333" s="740" t="inlineStr">
        <is>
          <t>TELEFONE</t>
        </is>
      </c>
      <c r="T1333" s="740" t="n">
        <v>18997951681</v>
      </c>
      <c r="U1333" s="656" t="inlineStr">
        <is>
          <t>camillysantana7144@gmail.com</t>
        </is>
      </c>
      <c r="V1333" s="657" t="n">
        <v>18997951681</v>
      </c>
      <c r="W1333" s="658" t="n">
        <v>37649</v>
      </c>
      <c r="X1333" s="740" t="inlineStr">
        <is>
          <t>NAO</t>
        </is>
      </c>
      <c r="Y1333" s="740" t="n"/>
      <c r="Z1333" s="659" t="n"/>
    </row>
    <row r="1334" customFormat="1" s="556">
      <c r="A1334" s="643" t="n">
        <v>2326</v>
      </c>
      <c r="B1334" s="643" t="inlineStr">
        <is>
          <t>Ativo</t>
        </is>
      </c>
      <c r="C1334" s="740" t="inlineStr">
        <is>
          <t>FRANCIELLY LIMA LIMEIRA</t>
        </is>
      </c>
      <c r="D1334" s="662" t="inlineStr">
        <is>
          <t>172.081.016-80</t>
        </is>
      </c>
      <c r="E1334" s="740" t="n">
        <v>26</v>
      </c>
      <c r="F1334" s="389">
        <f>IFERROR(VLOOKUP(QUADRO[[#This Row],[L.ATUAL]],REFERENCIA!A:J,8,FALSE),"")</f>
        <v/>
      </c>
      <c r="G1334" s="740" t="inlineStr">
        <is>
          <t>CAIXA</t>
        </is>
      </c>
      <c r="H1334" s="740" t="inlineStr">
        <is>
          <t>CAIXA</t>
        </is>
      </c>
      <c r="I1334" s="658" t="n">
        <v>45701</v>
      </c>
      <c r="J1334" s="658">
        <f>IFERROR(QUADRO[[#This Row],[ADMISSAO]]+29,"")</f>
        <v/>
      </c>
      <c r="K1334" s="658">
        <f>IFERROR(QUADRO[[#This Row],[EXP.30]]+60,"")</f>
        <v/>
      </c>
      <c r="L1334" s="740" t="inlineStr">
        <is>
          <t>OK</t>
        </is>
      </c>
      <c r="M1334" s="870">
        <f>IFERROR(VLOOKUP(QUADRO[[#This Row],[F. REGISTRO]]&amp;QUADRO[[#This Row],[L.ATUAL]],REFERENCIA!D:E,2,FALSE),IF(QUADRO[[#This Row],[F. REGISTRO]]="Gerente",2500,""))</f>
        <v/>
      </c>
      <c r="N1334" s="740" t="inlineStr">
        <is>
          <t>SANTANDER</t>
        </is>
      </c>
      <c r="O1334" s="740" t="n">
        <v>3278</v>
      </c>
      <c r="P1334" s="645" t="inlineStr">
        <is>
          <t>01083062</t>
        </is>
      </c>
      <c r="Q1334" s="740" t="n">
        <v>8</v>
      </c>
      <c r="R1334" s="723" t="inlineStr">
        <is>
          <t>CORRENTE</t>
        </is>
      </c>
      <c r="S1334" s="740" t="inlineStr">
        <is>
          <t>CPF</t>
        </is>
      </c>
      <c r="T1334" s="740" t="n">
        <v>17208101680</v>
      </c>
      <c r="U1334" s="656" t="inlineStr">
        <is>
          <t>franciElEsilva0012@gmail.com</t>
        </is>
      </c>
      <c r="V1334" s="657" t="n">
        <v>31992421676</v>
      </c>
      <c r="W1334" s="658" t="n">
        <v>38627</v>
      </c>
      <c r="X1334" s="740" t="inlineStr">
        <is>
          <t>SIM</t>
        </is>
      </c>
      <c r="Y1334" s="740" t="n"/>
      <c r="Z1334" s="659" t="n"/>
    </row>
    <row r="1335" customFormat="1" s="556">
      <c r="A1335" s="643" t="n">
        <v>2335</v>
      </c>
      <c r="B1335" s="613" t="inlineStr">
        <is>
          <t>Ativo</t>
        </is>
      </c>
      <c r="C1335" s="740" t="inlineStr">
        <is>
          <t>JOAO VITOR SOUZA SILVA</t>
        </is>
      </c>
      <c r="D1335" s="662" t="inlineStr">
        <is>
          <t>402.786.988-59</t>
        </is>
      </c>
      <c r="E1335" s="740" t="n">
        <v>10</v>
      </c>
      <c r="F1335" s="723">
        <f>IFERROR(VLOOKUP(QUADRO[[#This Row],[L.ATUAL]],REFERENCIA!A:J,8,FALSE),"")</f>
        <v/>
      </c>
      <c r="G1335" s="740" t="inlineStr">
        <is>
          <t>VENDEDOR</t>
        </is>
      </c>
      <c r="H1335" s="740" t="inlineStr">
        <is>
          <t>VENDEDOR</t>
        </is>
      </c>
      <c r="I1335" s="658" t="n">
        <v>45712</v>
      </c>
      <c r="J1335" s="658">
        <f>IFERROR(QUADRO[[#This Row],[ADMISSAO]]+29,"")</f>
        <v/>
      </c>
      <c r="K1335" s="658">
        <f>IFERROR(QUADRO[[#This Row],[EXP.30]]+60,"")</f>
        <v/>
      </c>
      <c r="L1335" s="740" t="inlineStr">
        <is>
          <t>OK</t>
        </is>
      </c>
      <c r="M1335" s="870">
        <f>IFERROR(VLOOKUP(QUADRO[[#This Row],[F. REGISTRO]]&amp;QUADRO[[#This Row],[L.ATUAL]],REFERENCIA!D:E,2,FALSE),IF(QUADRO[[#This Row],[F. REGISTRO]]="Gerente",2500,""))</f>
        <v/>
      </c>
      <c r="N1335" s="740" t="inlineStr">
        <is>
          <t>SANTANDER</t>
        </is>
      </c>
      <c r="O1335" s="645" t="inlineStr">
        <is>
          <t>0715</t>
        </is>
      </c>
      <c r="P1335" s="645" t="inlineStr">
        <is>
          <t>01048881</t>
        </is>
      </c>
      <c r="Q1335" s="740" t="n">
        <v>5</v>
      </c>
      <c r="R1335" s="723" t="inlineStr">
        <is>
          <t>CORRENTE</t>
        </is>
      </c>
      <c r="S1335" s="740" t="inlineStr">
        <is>
          <t>CPF</t>
        </is>
      </c>
      <c r="T1335" s="740" t="n">
        <v>40278698859</v>
      </c>
      <c r="U1335" s="656" t="inlineStr">
        <is>
          <t>Jvittor@icloud.com</t>
        </is>
      </c>
      <c r="V1335" s="657" t="n">
        <v>17991652025</v>
      </c>
      <c r="W1335" s="658" t="n">
        <v>32996</v>
      </c>
      <c r="X1335" s="740" t="inlineStr">
        <is>
          <t>NAO</t>
        </is>
      </c>
      <c r="Y1335" s="740" t="n"/>
      <c r="Z1335" s="659" t="n"/>
    </row>
    <row r="1336" customFormat="1" s="556">
      <c r="A1336" s="643" t="n">
        <v>2336</v>
      </c>
      <c r="B1336" s="643" t="inlineStr">
        <is>
          <t>Ativo</t>
        </is>
      </c>
      <c r="C1336" s="652" t="inlineStr">
        <is>
          <t>MIRELY MOLINARI CAMPOS</t>
        </is>
      </c>
      <c r="D1336" s="651" t="inlineStr">
        <is>
          <t>058.902.151-67</t>
        </is>
      </c>
      <c r="E1336" s="740" t="n">
        <v>35</v>
      </c>
      <c r="F1336" s="389">
        <f>IFERROR(VLOOKUP(QUADRO[[#This Row],[L.ATUAL]],REFERENCIA!A:J,8,FALSE),"")</f>
        <v/>
      </c>
      <c r="G1336" s="740" t="inlineStr">
        <is>
          <t>VENDEDOR</t>
        </is>
      </c>
      <c r="H1336" s="740" t="inlineStr">
        <is>
          <t>VENDEDOR</t>
        </is>
      </c>
      <c r="I1336" s="658" t="n">
        <v>45712</v>
      </c>
      <c r="J1336" s="658">
        <f>IFERROR(QUADRO[[#This Row],[ADMISSAO]]+29,"")</f>
        <v/>
      </c>
      <c r="K1336" s="658">
        <f>IFERROR(QUADRO[[#This Row],[EXP.30]]+60,"")</f>
        <v/>
      </c>
      <c r="L1336" s="740" t="inlineStr">
        <is>
          <t>OK</t>
        </is>
      </c>
      <c r="M1336" s="870">
        <f>IFERROR(VLOOKUP(QUADRO[[#This Row],[F. REGISTRO]]&amp;QUADRO[[#This Row],[L.ATUAL]],REFERENCIA!D:E,2,FALSE),IF(QUADRO[[#This Row],[F. REGISTRO]]="Gerente",2500,""))</f>
        <v/>
      </c>
      <c r="N1336" s="652" t="inlineStr">
        <is>
          <t>SANTANDER</t>
        </is>
      </c>
      <c r="O1336" s="652" t="n">
        <v>3932</v>
      </c>
      <c r="P1336" s="645" t="inlineStr">
        <is>
          <t>02054838</t>
        </is>
      </c>
      <c r="Q1336" s="740" t="n">
        <v>9</v>
      </c>
      <c r="R1336" s="723" t="inlineStr">
        <is>
          <t>CORRENTE</t>
        </is>
      </c>
      <c r="S1336" s="740" t="inlineStr">
        <is>
          <t>CPF</t>
        </is>
      </c>
      <c r="T1336" s="740" t="inlineStr">
        <is>
          <t>058.902.151-67</t>
        </is>
      </c>
      <c r="U1336" s="656" t="inlineStr">
        <is>
          <t>Trab.unidErp@gmail.com</t>
        </is>
      </c>
      <c r="V1336" s="657" t="n">
        <v>67999775721</v>
      </c>
      <c r="W1336" s="658" t="n">
        <v>35117</v>
      </c>
      <c r="X1336" s="740" t="inlineStr">
        <is>
          <t>SIM</t>
        </is>
      </c>
      <c r="Y1336" s="740" t="n"/>
      <c r="Z1336" s="659" t="n"/>
    </row>
    <row r="1337" customFormat="1" s="556">
      <c r="A1337" s="643" t="n">
        <v>1953</v>
      </c>
      <c r="B1337" s="643" t="inlineStr">
        <is>
          <t>Ativo</t>
        </is>
      </c>
      <c r="C1337" s="682" t="inlineStr">
        <is>
          <t>MATHEUS SANCHES DE SOUZA</t>
        </is>
      </c>
      <c r="D1337" s="684" t="inlineStr">
        <is>
          <t>077.269.131-26</t>
        </is>
      </c>
      <c r="E1337" s="740" t="n">
        <v>39</v>
      </c>
      <c r="F1337" s="389">
        <f>IFERROR(VLOOKUP(QUADRO[[#This Row],[L.ATUAL]],REFERENCIA!A:J,8,FALSE),"")</f>
        <v/>
      </c>
      <c r="G1337" s="740" t="inlineStr">
        <is>
          <t>VENDEDOR</t>
        </is>
      </c>
      <c r="H1337" s="740" t="inlineStr">
        <is>
          <t>VENDEDOR</t>
        </is>
      </c>
      <c r="I1337" s="640" t="n">
        <v>45441</v>
      </c>
      <c r="J1337" s="640">
        <f>IFERROR(QUADRO[[#This Row],[ADMISSAO]]+29,"")</f>
        <v/>
      </c>
      <c r="K1337" s="640">
        <f>IFERROR(QUADRO[[#This Row],[EXP.30]]+60,"")</f>
        <v/>
      </c>
      <c r="L1337" s="641" t="inlineStr">
        <is>
          <t>OK</t>
        </is>
      </c>
      <c r="M1337" s="870">
        <f>IFERROR(VLOOKUP(QUADRO[[#This Row],[F. REGISTRO]]&amp;QUADRO[[#This Row],[L.ATUAL]],REFERENCIA!D:E,2,FALSE),IF(QUADRO[[#This Row],[F. REGISTRO]]="Gerente",2500,""))</f>
        <v/>
      </c>
      <c r="N1337" s="640" t="inlineStr">
        <is>
          <t>SANTANDER</t>
        </is>
      </c>
      <c r="O1337" s="643" t="n">
        <v>2961</v>
      </c>
      <c r="P1337" s="644" t="inlineStr">
        <is>
          <t>03073798</t>
        </is>
      </c>
      <c r="Q1337" s="643" t="n">
        <v>5</v>
      </c>
      <c r="R1337" s="573" t="inlineStr">
        <is>
          <t>Corrente</t>
        </is>
      </c>
      <c r="S1337" s="740" t="inlineStr">
        <is>
          <t>CPF</t>
        </is>
      </c>
      <c r="T1337" s="740" t="inlineStr">
        <is>
          <t>077.269.131-26</t>
        </is>
      </c>
      <c r="U1337" s="687" t="inlineStr">
        <is>
          <t xml:space="preserve">m.sanchEs.d244@gmail.com      </t>
        </is>
      </c>
      <c r="V1337" s="657" t="inlineStr">
        <is>
          <t>(67)99653-7431</t>
        </is>
      </c>
      <c r="W1337" s="658" t="n">
        <v>37805</v>
      </c>
      <c r="X1337" s="658" t="inlineStr">
        <is>
          <t>SIM</t>
        </is>
      </c>
      <c r="Y1337" s="740" t="n"/>
      <c r="Z1337" s="581" t="n"/>
    </row>
    <row r="1338" customFormat="1" s="556">
      <c r="A1338" s="643" t="n">
        <v>2338</v>
      </c>
      <c r="B1338" s="650" t="inlineStr">
        <is>
          <t>Ativo</t>
        </is>
      </c>
      <c r="C1338" s="652" t="inlineStr">
        <is>
          <t>LARA CAREAGA BARBOZA</t>
        </is>
      </c>
      <c r="D1338" s="651" t="n">
        <v>46412817859</v>
      </c>
      <c r="E1338" s="740" t="n">
        <v>37</v>
      </c>
      <c r="F1338" s="389">
        <f>IFERROR(VLOOKUP(QUADRO[[#This Row],[L.ATUAL]],REFERENCIA!A:J,8,FALSE),"")</f>
        <v/>
      </c>
      <c r="G1338" s="740" t="inlineStr">
        <is>
          <t>VENDEDOR</t>
        </is>
      </c>
      <c r="H1338" s="740" t="inlineStr">
        <is>
          <t>VENDEDOR</t>
        </is>
      </c>
      <c r="I1338" s="658" t="n">
        <v>45717</v>
      </c>
      <c r="J1338" s="658">
        <f>IFERROR(QUADRO[[#This Row],[ADMISSAO]]+29,"")</f>
        <v/>
      </c>
      <c r="K1338" s="658">
        <f>IFERROR(QUADRO[[#This Row],[EXP.30]]+60,"")</f>
        <v/>
      </c>
      <c r="L1338" s="740" t="inlineStr">
        <is>
          <t>OK</t>
        </is>
      </c>
      <c r="M1338" s="870">
        <f>IFERROR(VLOOKUP(QUADRO[[#This Row],[F. REGISTRO]]&amp;QUADRO[[#This Row],[L.ATUAL]],REFERENCIA!D:E,2,FALSE),IF(QUADRO[[#This Row],[F. REGISTRO]]="Gerente",2500,""))</f>
        <v/>
      </c>
      <c r="N1338" s="652" t="inlineStr">
        <is>
          <t>SANTANDER</t>
        </is>
      </c>
      <c r="O1338" s="653" t="inlineStr">
        <is>
          <t>0141</t>
        </is>
      </c>
      <c r="P1338" s="653" t="inlineStr">
        <is>
          <t>01072000</t>
        </is>
      </c>
      <c r="Q1338" s="652" t="n">
        <v>0</v>
      </c>
      <c r="R1338" s="740" t="inlineStr">
        <is>
          <t>CORRENTE</t>
        </is>
      </c>
      <c r="S1338" s="652" t="inlineStr">
        <is>
          <t>CPF</t>
        </is>
      </c>
      <c r="T1338" s="652" t="n">
        <v>46412817859</v>
      </c>
      <c r="U1338" s="656" t="inlineStr">
        <is>
          <t>larinha.barboza13@gmail.com</t>
        </is>
      </c>
      <c r="V1338" s="654" t="inlineStr">
        <is>
          <t>11 95500-6340</t>
        </is>
      </c>
      <c r="W1338" s="660" t="n">
        <v>39095</v>
      </c>
      <c r="X1338" s="661" t="inlineStr">
        <is>
          <t>SIM</t>
        </is>
      </c>
      <c r="Y1338" s="652" t="n"/>
      <c r="Z1338" s="655" t="n"/>
    </row>
    <row r="1339" customFormat="1" s="556">
      <c r="A1339" s="643" t="n">
        <v>2339</v>
      </c>
      <c r="B1339" s="650" t="inlineStr">
        <is>
          <t>Ativo</t>
        </is>
      </c>
      <c r="C1339" s="652" t="inlineStr">
        <is>
          <t>BEATRIZ BARROS DE SOUSA</t>
        </is>
      </c>
      <c r="D1339" s="651" t="inlineStr">
        <is>
          <t>545.266.928-08</t>
        </is>
      </c>
      <c r="E1339" s="740" t="n">
        <v>37</v>
      </c>
      <c r="F1339" s="389">
        <f>IFERROR(VLOOKUP(QUADRO[[#This Row],[L.ATUAL]],REFERENCIA!A:J,8,FALSE),"")</f>
        <v/>
      </c>
      <c r="G1339" s="740" t="inlineStr">
        <is>
          <t>CAIXA</t>
        </is>
      </c>
      <c r="H1339" s="740" t="inlineStr">
        <is>
          <t>CAIXA</t>
        </is>
      </c>
      <c r="I1339" s="658" t="n">
        <v>45717</v>
      </c>
      <c r="J1339" s="658">
        <f>IFERROR(QUADRO[[#This Row],[ADMISSAO]]+29,"")</f>
        <v/>
      </c>
      <c r="K1339" s="658">
        <f>IFERROR(QUADRO[[#This Row],[EXP.30]]+60,"")</f>
        <v/>
      </c>
      <c r="L1339" s="740" t="inlineStr">
        <is>
          <t>OK</t>
        </is>
      </c>
      <c r="M1339" s="870">
        <f>IFERROR(VLOOKUP(QUADRO[[#This Row],[F. REGISTRO]]&amp;QUADRO[[#This Row],[L.ATUAL]],REFERENCIA!D:E,2,FALSE),IF(QUADRO[[#This Row],[F. REGISTRO]]="Gerente",2500,""))</f>
        <v/>
      </c>
      <c r="N1339" s="740" t="inlineStr">
        <is>
          <t>SANTANDER</t>
        </is>
      </c>
      <c r="O1339" s="653" t="inlineStr">
        <is>
          <t>0141</t>
        </is>
      </c>
      <c r="P1339" s="653" t="inlineStr">
        <is>
          <t>01072012</t>
        </is>
      </c>
      <c r="Q1339" s="652" t="n">
        <v>7</v>
      </c>
      <c r="R1339" s="740" t="inlineStr">
        <is>
          <t>CORRENTE</t>
        </is>
      </c>
      <c r="S1339" s="652" t="inlineStr">
        <is>
          <t>CPF</t>
        </is>
      </c>
      <c r="T1339" s="652" t="n">
        <v>54526692808</v>
      </c>
      <c r="U1339" s="656" t="inlineStr">
        <is>
          <t>bEatrizbarrosousa12@gmail.com</t>
        </is>
      </c>
      <c r="V1339" s="654" t="inlineStr">
        <is>
          <t>(11) 94592-9791</t>
        </is>
      </c>
      <c r="W1339" s="660" t="n">
        <v>38854</v>
      </c>
      <c r="X1339" s="652" t="inlineStr">
        <is>
          <t>SIM</t>
        </is>
      </c>
      <c r="Y1339" s="652" t="n"/>
      <c r="Z1339" s="655" t="n"/>
    </row>
    <row r="1340" hidden="1" customFormat="1" s="556">
      <c r="A1340" s="650" t="n">
        <v>2340</v>
      </c>
      <c r="B1340" s="643" t="inlineStr">
        <is>
          <t>Inativo</t>
        </is>
      </c>
      <c r="C1340" s="652" t="inlineStr">
        <is>
          <t>LUCAS ANDERSON BELLO</t>
        </is>
      </c>
      <c r="D1340" s="651" t="inlineStr">
        <is>
          <t>589.384.818-75</t>
        </is>
      </c>
      <c r="E1340" s="740" t="n">
        <v>15</v>
      </c>
      <c r="F1340" s="389">
        <f>IFERROR(VLOOKUP(QUADRO[[#This Row],[L.ATUAL]],REFERENCIA!A:J,8,FALSE),"")</f>
        <v/>
      </c>
      <c r="G1340" s="740" t="inlineStr">
        <is>
          <t>ESTOQUISTA</t>
        </is>
      </c>
      <c r="H1340" s="740" t="inlineStr">
        <is>
          <t>ESTOQUISTA</t>
        </is>
      </c>
      <c r="I1340" s="658" t="n">
        <v>45717</v>
      </c>
      <c r="J1340" s="658">
        <f>IFERROR(QUADRO[[#This Row],[ADMISSAO]]+29,"")</f>
        <v/>
      </c>
      <c r="K1340" s="658">
        <f>IFERROR(QUADRO[[#This Row],[EXP.30]]+60,"")</f>
        <v/>
      </c>
      <c r="L1340" s="740" t="inlineStr">
        <is>
          <t>OK</t>
        </is>
      </c>
      <c r="M1340" s="870">
        <f>IFERROR(VLOOKUP(QUADRO[[#This Row],[F. REGISTRO]]&amp;QUADRO[[#This Row],[L.ATUAL]],REFERENCIA!D:E,2,FALSE),IF(QUADRO[[#This Row],[F. REGISTRO]]="Gerente",2500,""))</f>
        <v/>
      </c>
      <c r="N1340" s="652" t="inlineStr">
        <is>
          <t>SANTANDER</t>
        </is>
      </c>
      <c r="O1340" s="652" t="n">
        <v>2972</v>
      </c>
      <c r="P1340" s="653" t="inlineStr">
        <is>
          <t>03057660</t>
        </is>
      </c>
      <c r="Q1340" s="652" t="n">
        <v>7</v>
      </c>
      <c r="R1340" s="652" t="inlineStr">
        <is>
          <t>CORRENTE</t>
        </is>
      </c>
      <c r="S1340" s="652" t="inlineStr">
        <is>
          <t>TELEFONE</t>
        </is>
      </c>
      <c r="T1340" s="652" t="n">
        <v>11943677516</v>
      </c>
      <c r="U1340" s="656" t="inlineStr">
        <is>
          <t>luhhbs2@gmail.com</t>
        </is>
      </c>
      <c r="V1340" s="654" t="n">
        <v>11943677516</v>
      </c>
      <c r="W1340" s="660" t="n">
        <v>38789</v>
      </c>
      <c r="X1340" s="652" t="inlineStr">
        <is>
          <t>SIM</t>
        </is>
      </c>
      <c r="Y1340" s="652" t="n"/>
      <c r="Z1340" s="655" t="n"/>
    </row>
    <row r="1341" hidden="1" customFormat="1" s="539">
      <c r="A1341" s="632" t="n">
        <v>2341</v>
      </c>
      <c r="B1341" s="632" t="inlineStr">
        <is>
          <t>Inativo</t>
        </is>
      </c>
      <c r="C1341" s="742" t="inlineStr">
        <is>
          <t>REGIA KALINE LEANDRO DE MORAIS</t>
        </is>
      </c>
      <c r="D1341" s="629" t="inlineStr">
        <is>
          <t>515.959.608-99</t>
        </is>
      </c>
      <c r="E1341" s="742" t="n">
        <v>5</v>
      </c>
      <c r="F1341" s="389">
        <f>IFERROR(VLOOKUP(QUADRO[[#This Row],[L.ATUAL]],REFERENCIA!A:J,8,FALSE),"")</f>
        <v/>
      </c>
      <c r="G1341" s="742" t="inlineStr">
        <is>
          <t>VENDEDOR</t>
        </is>
      </c>
      <c r="H1341" s="742" t="inlineStr">
        <is>
          <t>VENDEDOR</t>
        </is>
      </c>
      <c r="I1341" s="630" t="n">
        <v>45717</v>
      </c>
      <c r="J1341" s="630">
        <f>IFERROR(QUADRO[[#This Row],[ADMISSAO]]+29,"")</f>
        <v/>
      </c>
      <c r="K1341" s="630">
        <f>IFERROR(QUADRO[[#This Row],[EXP.30]]+60,"")</f>
        <v/>
      </c>
      <c r="L1341" s="742" t="inlineStr">
        <is>
          <t>DESISTENCIA</t>
        </is>
      </c>
      <c r="M1341" s="871">
        <f>IFERROR(VLOOKUP(QUADRO[[#This Row],[F. REGISTRO]]&amp;QUADRO[[#This Row],[L.ATUAL]],REFERENCIA!D:E,2,FALSE),IF(QUADRO[[#This Row],[F. REGISTRO]]="Gerente",2500,""))</f>
        <v/>
      </c>
      <c r="N1341" s="742" t="inlineStr">
        <is>
          <t>SANTANDER</t>
        </is>
      </c>
      <c r="O1341" s="742" t="n">
        <v>2969</v>
      </c>
      <c r="P1341" s="635" t="inlineStr">
        <is>
          <t xml:space="preserve"> 02097129</t>
        </is>
      </c>
      <c r="Q1341" s="742" t="n">
        <v>4</v>
      </c>
      <c r="R1341" s="742" t="inlineStr">
        <is>
          <t>CORRENTE</t>
        </is>
      </c>
      <c r="S1341" s="742" t="inlineStr">
        <is>
          <t>TELEFONE</t>
        </is>
      </c>
      <c r="T1341" s="742" t="n">
        <v>14998456563</v>
      </c>
      <c r="U1341" s="637" t="inlineStr">
        <is>
          <t>kalineleandro2@gmail.com</t>
        </is>
      </c>
      <c r="V1341" s="633" t="n">
        <v>14998456563</v>
      </c>
      <c r="W1341" s="630" t="n">
        <v>37957</v>
      </c>
      <c r="X1341" s="678" t="inlineStr">
        <is>
          <t>SIM</t>
        </is>
      </c>
      <c r="Y1341" s="742" t="n"/>
      <c r="Z1341" s="634" t="n"/>
    </row>
    <row r="1342" customFormat="1" s="556">
      <c r="A1342" s="643" t="n">
        <v>2342</v>
      </c>
      <c r="B1342" s="632" t="inlineStr">
        <is>
          <t>Ativo</t>
        </is>
      </c>
      <c r="C1342" s="740" t="inlineStr">
        <is>
          <t>RAISSA YUKI HIROCE FERNANDES</t>
        </is>
      </c>
      <c r="D1342" s="662" t="inlineStr">
        <is>
          <t>535.780.608-01</t>
        </is>
      </c>
      <c r="E1342" s="740" t="n">
        <v>11</v>
      </c>
      <c r="F1342" s="723">
        <f>IFERROR(VLOOKUP(QUADRO[[#This Row],[L.ATUAL]],REFERENCIA!A:J,8,FALSE),"")</f>
        <v/>
      </c>
      <c r="G1342" s="740" t="inlineStr">
        <is>
          <t>VENDEDOR</t>
        </is>
      </c>
      <c r="H1342" s="740" t="inlineStr">
        <is>
          <t>VENDEDOR</t>
        </is>
      </c>
      <c r="I1342" s="658" t="n">
        <v>45717</v>
      </c>
      <c r="J1342" s="658">
        <f>IFERROR(QUADRO[[#This Row],[ADMISSAO]]+29,"")</f>
        <v/>
      </c>
      <c r="K1342" s="658">
        <f>IFERROR(QUADRO[[#This Row],[EXP.30]]+60,"")</f>
        <v/>
      </c>
      <c r="L1342" s="740" t="inlineStr">
        <is>
          <t>OK</t>
        </is>
      </c>
      <c r="M1342" s="870">
        <f>IFERROR(VLOOKUP(QUADRO[[#This Row],[F. REGISTRO]]&amp;QUADRO[[#This Row],[L.ATUAL]],REFERENCIA!D:E,2,FALSE),IF(QUADRO[[#This Row],[F. REGISTRO]]="Gerente",2500,""))</f>
        <v/>
      </c>
      <c r="N1342" s="740" t="inlineStr">
        <is>
          <t>SANTANDER</t>
        </is>
      </c>
      <c r="O1342" s="645" t="inlineStr">
        <is>
          <t>0008</t>
        </is>
      </c>
      <c r="P1342" s="645" t="inlineStr">
        <is>
          <t>01094233</t>
        </is>
      </c>
      <c r="Q1342" s="740" t="n">
        <v>6</v>
      </c>
      <c r="R1342" s="740" t="inlineStr">
        <is>
          <t>CORRENTE</t>
        </is>
      </c>
      <c r="S1342" s="740" t="inlineStr">
        <is>
          <t>TELEFONE</t>
        </is>
      </c>
      <c r="T1342" s="740" t="n">
        <v>18981733694</v>
      </c>
      <c r="U1342" s="656" t="inlineStr">
        <is>
          <t>rf176186@gmail.com</t>
        </is>
      </c>
      <c r="V1342" s="657" t="n">
        <v>18981733694</v>
      </c>
      <c r="W1342" s="658" t="n">
        <v>39012</v>
      </c>
      <c r="X1342" s="740" t="inlineStr">
        <is>
          <t>NAO</t>
        </is>
      </c>
      <c r="Y1342" s="740" t="n"/>
      <c r="Z1342" s="659" t="n"/>
    </row>
    <row r="1343" hidden="1" customFormat="1" s="556">
      <c r="A1343" s="650" t="n">
        <v>2343</v>
      </c>
      <c r="B1343" s="643" t="inlineStr">
        <is>
          <t>Inativo</t>
        </is>
      </c>
      <c r="C1343" s="652" t="inlineStr">
        <is>
          <t>BRUNO SILVA IZIDORIO</t>
        </is>
      </c>
      <c r="D1343" s="651" t="n">
        <v>48987942899</v>
      </c>
      <c r="E1343" s="740" t="n">
        <v>16</v>
      </c>
      <c r="F1343" s="389">
        <f>IFERROR(VLOOKUP(QUADRO[[#This Row],[L.ATUAL]],REFERENCIA!A:J,8,FALSE),"")</f>
        <v/>
      </c>
      <c r="G1343" s="740" t="inlineStr">
        <is>
          <t>VENDEDOR</t>
        </is>
      </c>
      <c r="H1343" s="740" t="inlineStr">
        <is>
          <t>VENDEDOR</t>
        </is>
      </c>
      <c r="I1343" s="658" t="n">
        <v>45717</v>
      </c>
      <c r="J1343" s="658">
        <f>IFERROR(QUADRO[[#This Row],[ADMISSAO]]+29,"")</f>
        <v/>
      </c>
      <c r="K1343" s="658">
        <f>IFERROR(QUADRO[[#This Row],[EXP.30]]+60,"")</f>
        <v/>
      </c>
      <c r="L1343" s="740" t="inlineStr">
        <is>
          <t>OK</t>
        </is>
      </c>
      <c r="M1343" s="870">
        <f>IFERROR(VLOOKUP(QUADRO[[#This Row],[F. REGISTRO]]&amp;QUADRO[[#This Row],[L.ATUAL]],REFERENCIA!D:E,2,FALSE),IF(QUADRO[[#This Row],[F. REGISTRO]]="Gerente",2500,""))</f>
        <v/>
      </c>
      <c r="N1343" s="652" t="inlineStr">
        <is>
          <t>SANTANDER</t>
        </is>
      </c>
      <c r="O1343" s="652" t="n">
        <v>2985</v>
      </c>
      <c r="P1343" s="653" t="inlineStr">
        <is>
          <t>02052702</t>
        </is>
      </c>
      <c r="Q1343" s="652" t="n">
        <v>0</v>
      </c>
      <c r="R1343" s="740" t="inlineStr">
        <is>
          <t>CORRENTE</t>
        </is>
      </c>
      <c r="S1343" s="740" t="inlineStr">
        <is>
          <t>E-MAIL</t>
        </is>
      </c>
      <c r="T1343" s="666" t="inlineStr">
        <is>
          <t>brunoizidorio33@gmail.com</t>
        </is>
      </c>
      <c r="U1343" s="666" t="inlineStr">
        <is>
          <t>brunoizidorio33@gmail.com</t>
        </is>
      </c>
      <c r="V1343" s="654" t="n">
        <v>17997053600</v>
      </c>
      <c r="W1343" s="660" t="n">
        <v>37318</v>
      </c>
      <c r="X1343" s="740" t="inlineStr">
        <is>
          <t>SIM</t>
        </is>
      </c>
      <c r="Y1343" s="652" t="n"/>
      <c r="Z1343" s="655" t="n"/>
    </row>
    <row r="1344" customFormat="1" s="556">
      <c r="A1344" s="643" t="n">
        <v>2344</v>
      </c>
      <c r="B1344" s="643" t="inlineStr">
        <is>
          <t>Ativo</t>
        </is>
      </c>
      <c r="C1344" s="740" t="inlineStr">
        <is>
          <t>JOAO VICTOR FALCAO DE FREITAS SPINOLA</t>
        </is>
      </c>
      <c r="D1344" s="662" t="inlineStr">
        <is>
          <t>442.968.058-27</t>
        </is>
      </c>
      <c r="E1344" s="740" t="n">
        <v>28</v>
      </c>
      <c r="F1344" s="389">
        <f>IFERROR(VLOOKUP(QUADRO[[#This Row],[L.ATUAL]],REFERENCIA!A:J,8,FALSE),"")</f>
        <v/>
      </c>
      <c r="G1344" s="740" t="inlineStr">
        <is>
          <t>VENDEDOR</t>
        </is>
      </c>
      <c r="H1344" s="740" t="inlineStr">
        <is>
          <t>VENDEDOR</t>
        </is>
      </c>
      <c r="I1344" s="658" t="n">
        <v>45717</v>
      </c>
      <c r="J1344" s="658">
        <f>IFERROR(QUADRO[[#This Row],[ADMISSAO]]+29,"")</f>
        <v/>
      </c>
      <c r="K1344" s="658">
        <f>IFERROR(QUADRO[[#This Row],[EXP.30]]+60,"")</f>
        <v/>
      </c>
      <c r="L1344" s="740" t="inlineStr">
        <is>
          <t>OK</t>
        </is>
      </c>
      <c r="M1344" s="870">
        <f>IFERROR(VLOOKUP(QUADRO[[#This Row],[F. REGISTRO]]&amp;QUADRO[[#This Row],[L.ATUAL]],REFERENCIA!D:E,2,FALSE),IF(QUADRO[[#This Row],[F. REGISTRO]]="Gerente",2500,""))</f>
        <v/>
      </c>
      <c r="N1344" s="740" t="inlineStr">
        <is>
          <t>SANTANDER</t>
        </is>
      </c>
      <c r="O1344" s="645" t="inlineStr">
        <is>
          <t>0024</t>
        </is>
      </c>
      <c r="P1344" s="645" t="inlineStr">
        <is>
          <t>02003932</t>
        </is>
      </c>
      <c r="Q1344" s="740" t="n">
        <v>5</v>
      </c>
      <c r="R1344" s="740" t="inlineStr">
        <is>
          <t>CORRENTE</t>
        </is>
      </c>
      <c r="S1344" s="740" t="inlineStr">
        <is>
          <t>CPF</t>
        </is>
      </c>
      <c r="T1344" s="740" t="inlineStr">
        <is>
          <t>442.968.058-27</t>
        </is>
      </c>
      <c r="U1344" s="656" t="inlineStr">
        <is>
          <t>joaovictorfalcao@outlook.com</t>
        </is>
      </c>
      <c r="V1344" s="657" t="n">
        <v>14997565028</v>
      </c>
      <c r="W1344" s="658" t="n">
        <v>36943</v>
      </c>
      <c r="X1344" s="740" t="inlineStr">
        <is>
          <t>SIM</t>
        </is>
      </c>
      <c r="Y1344" s="740" t="n"/>
      <c r="Z1344" s="659" t="n"/>
    </row>
    <row r="1345" hidden="1" customFormat="1" s="556">
      <c r="A1345" s="643" t="n">
        <v>2325</v>
      </c>
      <c r="B1345" s="643" t="inlineStr">
        <is>
          <t>Inativo</t>
        </is>
      </c>
      <c r="C1345" s="740" t="inlineStr">
        <is>
          <t>RAUL VINICIUS PEREIRA</t>
        </is>
      </c>
      <c r="D1345" s="662" t="inlineStr">
        <is>
          <t>045.422.131-29</t>
        </is>
      </c>
      <c r="E1345" s="740" t="n">
        <v>39</v>
      </c>
      <c r="F1345" s="389">
        <f>IFERROR(VLOOKUP(QUADRO[[#This Row],[L.ATUAL]],REFERENCIA!A:J,8,FALSE),"")</f>
        <v/>
      </c>
      <c r="G1345" s="740" t="inlineStr">
        <is>
          <t>VENDEDOR</t>
        </is>
      </c>
      <c r="H1345" s="740" t="inlineStr">
        <is>
          <t>VENDEDOR</t>
        </is>
      </c>
      <c r="I1345" s="658" t="n">
        <v>45701</v>
      </c>
      <c r="J1345" s="658">
        <f>IFERROR(QUADRO[[#This Row],[ADMISSAO]]+29,"")</f>
        <v/>
      </c>
      <c r="K1345" s="658">
        <f>IFERROR(QUADRO[[#This Row],[EXP.30]]+60,"")</f>
        <v/>
      </c>
      <c r="L1345" s="740" t="inlineStr">
        <is>
          <t>OK</t>
        </is>
      </c>
      <c r="M1345" s="870">
        <f>IFERROR(VLOOKUP(QUADRO[[#This Row],[F. REGISTRO]]&amp;QUADRO[[#This Row],[L.ATUAL]],REFERENCIA!D:E,2,FALSE),IF(QUADRO[[#This Row],[F. REGISTRO]]="Gerente",2500,""))</f>
        <v/>
      </c>
      <c r="N1345" s="740" t="inlineStr">
        <is>
          <t>SANTANDER</t>
        </is>
      </c>
      <c r="O1345" s="740" t="n">
        <v>1313</v>
      </c>
      <c r="P1345" s="645" t="inlineStr">
        <is>
          <t>01037965</t>
        </is>
      </c>
      <c r="Q1345" s="740" t="n">
        <v>3</v>
      </c>
      <c r="R1345" s="740" t="inlineStr">
        <is>
          <t>CORRENTE</t>
        </is>
      </c>
      <c r="S1345" s="645" t="inlineStr">
        <is>
          <t>CPF</t>
        </is>
      </c>
      <c r="T1345" s="645" t="inlineStr">
        <is>
          <t>04542213129</t>
        </is>
      </c>
      <c r="U1345" s="656" t="inlineStr">
        <is>
          <t>raulvini67@gmail.com</t>
        </is>
      </c>
      <c r="V1345" s="657" t="inlineStr">
        <is>
          <t>(67)993079951</t>
        </is>
      </c>
      <c r="W1345" s="658" t="n">
        <v>37309</v>
      </c>
      <c r="X1345" s="740" t="inlineStr">
        <is>
          <t>SIM</t>
        </is>
      </c>
      <c r="Y1345" s="740" t="n"/>
      <c r="Z1345" s="659" t="n"/>
    </row>
    <row r="1346" customFormat="1" s="556">
      <c r="A1346" s="643" t="n">
        <v>2346</v>
      </c>
      <c r="B1346" s="643" t="inlineStr">
        <is>
          <t>Ativo</t>
        </is>
      </c>
      <c r="C1346" s="740" t="inlineStr">
        <is>
          <t>RAFAEL SILVA MENDES</t>
        </is>
      </c>
      <c r="D1346" s="651" t="inlineStr">
        <is>
          <t>588.701.558-62</t>
        </is>
      </c>
      <c r="E1346" s="740" t="n">
        <v>5</v>
      </c>
      <c r="F1346" s="389">
        <f>IFERROR(VLOOKUP(QUADRO[[#This Row],[L.ATUAL]],REFERENCIA!A:J,8,FALSE),"")</f>
        <v/>
      </c>
      <c r="G1346" s="740" t="inlineStr">
        <is>
          <t>VENDEDOR</t>
        </is>
      </c>
      <c r="H1346" s="740" t="inlineStr">
        <is>
          <t>VENDEDOR</t>
        </is>
      </c>
      <c r="I1346" s="658" t="n">
        <v>45717</v>
      </c>
      <c r="J1346" s="658">
        <f>IFERROR(QUADRO[[#This Row],[ADMISSAO]]+29,"")</f>
        <v/>
      </c>
      <c r="K1346" s="658">
        <f>IFERROR(QUADRO[[#This Row],[EXP.30]]+60,"")</f>
        <v/>
      </c>
      <c r="L1346" s="740" t="inlineStr">
        <is>
          <t>OK</t>
        </is>
      </c>
      <c r="M1346" s="870">
        <f>IFERROR(VLOOKUP(QUADRO[[#This Row],[F. REGISTRO]]&amp;QUADRO[[#This Row],[L.ATUAL]],REFERENCIA!D:E,2,FALSE),IF(QUADRO[[#This Row],[F. REGISTRO]]="Gerente",2500,""))</f>
        <v/>
      </c>
      <c r="N1346" s="740" t="inlineStr">
        <is>
          <t>SANTANDER</t>
        </is>
      </c>
      <c r="O1346" s="652" t="n">
        <v>2975</v>
      </c>
      <c r="P1346" s="653" t="inlineStr">
        <is>
          <t>01058963</t>
        </is>
      </c>
      <c r="Q1346" s="652" t="n">
        <v>1</v>
      </c>
      <c r="R1346" s="740" t="inlineStr">
        <is>
          <t>CORRENTE</t>
        </is>
      </c>
      <c r="S1346" s="740" t="inlineStr">
        <is>
          <t>CPF</t>
        </is>
      </c>
      <c r="T1346" s="740" t="inlineStr">
        <is>
          <t>588701558-62</t>
        </is>
      </c>
      <c r="U1346" s="666" t="inlineStr">
        <is>
          <t>rafaElsilvamEndEs156@gmail.com</t>
        </is>
      </c>
      <c r="V1346" s="654" t="n">
        <v>14997150992</v>
      </c>
      <c r="W1346" s="660" t="n">
        <v>38066</v>
      </c>
      <c r="X1346" s="740" t="inlineStr">
        <is>
          <t>SIM</t>
        </is>
      </c>
      <c r="Y1346" s="652" t="n"/>
      <c r="Z1346" s="655" t="n"/>
    </row>
    <row r="1347" customFormat="1" s="556">
      <c r="A1347" s="643" t="n">
        <v>2347</v>
      </c>
      <c r="B1347" s="632" t="inlineStr">
        <is>
          <t>Ativo</t>
        </is>
      </c>
      <c r="C1347" s="740" t="inlineStr">
        <is>
          <t>MARIA SOPHIA RODANTE RIBEIRO</t>
        </is>
      </c>
      <c r="D1347" s="662" t="inlineStr">
        <is>
          <t>405.564.518-05</t>
        </is>
      </c>
      <c r="E1347" s="740" t="n">
        <v>16</v>
      </c>
      <c r="F1347" s="723">
        <f>IFERROR(VLOOKUP(QUADRO[[#This Row],[L.ATUAL]],REFERENCIA!A:J,8,FALSE),"")</f>
        <v/>
      </c>
      <c r="G1347" s="740" t="inlineStr">
        <is>
          <t>CAIXA</t>
        </is>
      </c>
      <c r="H1347" s="740" t="inlineStr">
        <is>
          <t>CAIXA</t>
        </is>
      </c>
      <c r="I1347" s="658" t="n">
        <v>45717</v>
      </c>
      <c r="J1347" s="658">
        <f>IFERROR(QUADRO[[#This Row],[ADMISSAO]]+29,"")</f>
        <v/>
      </c>
      <c r="K1347" s="658">
        <f>IFERROR(QUADRO[[#This Row],[EXP.30]]+60,"")</f>
        <v/>
      </c>
      <c r="L1347" s="740" t="inlineStr">
        <is>
          <t>OK</t>
        </is>
      </c>
      <c r="M1347" s="870">
        <f>IFERROR(VLOOKUP(QUADRO[[#This Row],[F. REGISTRO]]&amp;QUADRO[[#This Row],[L.ATUAL]],REFERENCIA!D:E,2,FALSE),IF(QUADRO[[#This Row],[F. REGISTRO]]="Gerente",2500,""))</f>
        <v/>
      </c>
      <c r="N1347" s="740" t="inlineStr">
        <is>
          <t>SANTANDER</t>
        </is>
      </c>
      <c r="O1347" s="645" t="inlineStr">
        <is>
          <t>0715</t>
        </is>
      </c>
      <c r="P1347" s="645" t="inlineStr">
        <is>
          <t>01048839</t>
        </is>
      </c>
      <c r="Q1347" s="740" t="n">
        <v>6</v>
      </c>
      <c r="R1347" s="740" t="inlineStr">
        <is>
          <t>CORRENTE</t>
        </is>
      </c>
      <c r="S1347" s="740" t="inlineStr">
        <is>
          <t>TELEFONE</t>
        </is>
      </c>
      <c r="T1347" s="740" t="n">
        <v>17991934821</v>
      </c>
      <c r="U1347" s="656" t="inlineStr">
        <is>
          <t>MariasophiarodantE6@gmail.com</t>
        </is>
      </c>
      <c r="V1347" s="657" t="n">
        <v>17991934821</v>
      </c>
      <c r="W1347" s="658" t="n">
        <v>38577</v>
      </c>
      <c r="X1347" s="740" t="inlineStr">
        <is>
          <t>NAO</t>
        </is>
      </c>
      <c r="Y1347" s="740" t="n"/>
      <c r="Z1347" s="659" t="n"/>
    </row>
    <row r="1348" customFormat="1" s="556">
      <c r="A1348" s="643" t="n">
        <v>2348</v>
      </c>
      <c r="B1348" s="643" t="inlineStr">
        <is>
          <t>Ativo</t>
        </is>
      </c>
      <c r="C1348" s="740" t="inlineStr">
        <is>
          <t>FELIPE AUGUSTO RODRIGUES</t>
        </is>
      </c>
      <c r="D1348" s="662" t="inlineStr">
        <is>
          <t>472.638.868.12</t>
        </is>
      </c>
      <c r="E1348" s="740" t="n">
        <v>4</v>
      </c>
      <c r="F1348" s="389">
        <f>IFERROR(VLOOKUP(QUADRO[[#This Row],[L.ATUAL]],REFERENCIA!A:J,8,FALSE),"")</f>
        <v/>
      </c>
      <c r="G1348" s="740" t="inlineStr">
        <is>
          <t>VENDEDOR</t>
        </is>
      </c>
      <c r="H1348" s="740" t="inlineStr">
        <is>
          <t>VENDEDOR</t>
        </is>
      </c>
      <c r="I1348" s="658" t="n">
        <v>45717</v>
      </c>
      <c r="J1348" s="658">
        <f>IFERROR(QUADRO[[#This Row],[ADMISSAO]]+29,"")</f>
        <v/>
      </c>
      <c r="K1348" s="658">
        <f>IFERROR(QUADRO[[#This Row],[EXP.30]]+60,"")</f>
        <v/>
      </c>
      <c r="L1348" s="740" t="inlineStr">
        <is>
          <t>OK</t>
        </is>
      </c>
      <c r="M1348" s="870">
        <f>IFERROR(VLOOKUP(QUADRO[[#This Row],[F. REGISTRO]]&amp;QUADRO[[#This Row],[L.ATUAL]],REFERENCIA!D:E,2,FALSE),IF(QUADRO[[#This Row],[F. REGISTRO]]="Gerente",2500,""))</f>
        <v/>
      </c>
      <c r="N1348" s="740" t="inlineStr">
        <is>
          <t>SANTANDER</t>
        </is>
      </c>
      <c r="O1348" s="645" t="inlineStr">
        <is>
          <t>0062</t>
        </is>
      </c>
      <c r="P1348" s="645" t="n">
        <v>71078919</v>
      </c>
      <c r="Q1348" s="740" t="n">
        <v>6</v>
      </c>
      <c r="R1348" s="740" t="inlineStr">
        <is>
          <t>CORRENTE</t>
        </is>
      </c>
      <c r="S1348" s="740" t="inlineStr">
        <is>
          <t>TELEFONE</t>
        </is>
      </c>
      <c r="T1348" s="740" t="n">
        <v>15991835090</v>
      </c>
      <c r="U1348" s="656" t="inlineStr">
        <is>
          <t>fElipEraugusto7@gmail.com</t>
        </is>
      </c>
      <c r="V1348" s="657" t="n">
        <v>15991835090</v>
      </c>
      <c r="W1348" s="658" t="n">
        <v>37560</v>
      </c>
      <c r="X1348" s="740" t="inlineStr">
        <is>
          <t>SIM</t>
        </is>
      </c>
      <c r="Y1348" s="740" t="n"/>
      <c r="Z1348" s="659" t="n"/>
    </row>
    <row r="1349">
      <c r="A1349" s="643" t="n">
        <v>2349</v>
      </c>
      <c r="B1349" s="622" t="inlineStr">
        <is>
          <t>Ativo</t>
        </is>
      </c>
      <c r="C1349" s="743" t="inlineStr">
        <is>
          <t>BRUNO RODRIGUES ANGELONI</t>
        </is>
      </c>
      <c r="D1349" s="624" t="inlineStr">
        <is>
          <t>405.936.728-10</t>
        </is>
      </c>
      <c r="E1349" s="743" t="n">
        <v>7</v>
      </c>
      <c r="F1349" s="389">
        <f>IFERROR(VLOOKUP(QUADRO[[#This Row],[L.ATUAL]],REFERENCIA!A:J,8,FALSE),"")</f>
        <v/>
      </c>
      <c r="G1349" s="743" t="inlineStr">
        <is>
          <t>GERENTE</t>
        </is>
      </c>
      <c r="H1349" s="743" t="inlineStr">
        <is>
          <t>GERENTE</t>
        </is>
      </c>
      <c r="I1349" s="625" t="n">
        <v>45717</v>
      </c>
      <c r="J1349" s="625">
        <f>IFERROR(QUADRO[[#This Row],[ADMISSAO]]+29,"")</f>
        <v/>
      </c>
      <c r="K1349" s="625">
        <f>IFERROR(QUADRO[[#This Row],[EXP.30]]+60,"")</f>
        <v/>
      </c>
      <c r="L1349" s="731" t="inlineStr">
        <is>
          <t>OK</t>
        </is>
      </c>
      <c r="M1349" s="870">
        <f>IFERROR(VLOOKUP(QUADRO[[#This Row],[F. REGISTRO]]&amp;QUADRO[[#This Row],[L.ATUAL]],REFERENCIA!D:E,2,FALSE),IF(QUADRO[[#This Row],[F. REGISTRO]]="Gerente",2500,""))</f>
        <v/>
      </c>
      <c r="N1349" s="740" t="inlineStr">
        <is>
          <t>SANTANDER</t>
        </is>
      </c>
      <c r="O1349" s="649" t="inlineStr">
        <is>
          <t>0771</t>
        </is>
      </c>
      <c r="P1349" s="649" t="inlineStr">
        <is>
          <t>01022834</t>
        </is>
      </c>
      <c r="Q1349" s="743" t="n">
        <v>9</v>
      </c>
      <c r="R1349" s="740" t="inlineStr">
        <is>
          <t>CORRENTE</t>
        </is>
      </c>
      <c r="S1349" s="731" t="inlineStr">
        <is>
          <t>CPF</t>
        </is>
      </c>
      <c r="T1349" s="743" t="n">
        <v>40593672810</v>
      </c>
      <c r="U1349" s="666" t="inlineStr">
        <is>
          <t>brunoangEloni97@icloud.com</t>
        </is>
      </c>
      <c r="V1349" s="626" t="n">
        <v>17997033256</v>
      </c>
      <c r="W1349" s="625" t="n">
        <v>35779</v>
      </c>
      <c r="X1349" s="731" t="inlineStr">
        <is>
          <t>SIM</t>
        </is>
      </c>
      <c r="Y1349" s="743" t="n"/>
      <c r="Z1349" s="627" t="n"/>
    </row>
    <row r="1350" hidden="1" customFormat="1" s="539">
      <c r="A1350" s="632" t="n">
        <v>2350</v>
      </c>
      <c r="B1350" s="613" t="inlineStr">
        <is>
          <t>Inativo</t>
        </is>
      </c>
      <c r="C1350" s="741" t="inlineStr">
        <is>
          <t>ANNE ISABELLE DAS GRACAS DE FREITAS</t>
        </is>
      </c>
      <c r="D1350" s="615" t="inlineStr">
        <is>
          <t>541.152.688-40</t>
        </is>
      </c>
      <c r="E1350" s="742" t="n">
        <v>37</v>
      </c>
      <c r="F1350" s="389">
        <f>IFERROR(VLOOKUP(QUADRO[[#This Row],[L.ATUAL]],REFERENCIA!A:J,8,FALSE),"")</f>
        <v/>
      </c>
      <c r="G1350" s="742" t="inlineStr">
        <is>
          <t>CAIXA</t>
        </is>
      </c>
      <c r="H1350" s="742" t="inlineStr">
        <is>
          <t>CAIXA</t>
        </is>
      </c>
      <c r="I1350" s="630" t="n">
        <v>45717</v>
      </c>
      <c r="J1350" s="630">
        <f>IFERROR(QUADRO[[#This Row],[ADMISSAO]]+29,"")</f>
        <v/>
      </c>
      <c r="K1350" s="630">
        <f>IFERROR(QUADRO[[#This Row],[EXP.30]]+60,"")</f>
        <v/>
      </c>
      <c r="L1350" s="741" t="inlineStr">
        <is>
          <t>OK</t>
        </is>
      </c>
      <c r="M1350" s="871">
        <f>IFERROR(VLOOKUP(QUADRO[[#This Row],[F. REGISTRO]]&amp;QUADRO[[#This Row],[L.ATUAL]],REFERENCIA!D:E,2,FALSE),IF(QUADRO[[#This Row],[F. REGISTRO]]="Gerente",2500,""))</f>
        <v/>
      </c>
      <c r="N1350" s="742" t="inlineStr">
        <is>
          <t>SANTANDER</t>
        </is>
      </c>
      <c r="O1350" s="742" t="n"/>
      <c r="P1350" s="742" t="n"/>
      <c r="Q1350" s="742" t="n"/>
      <c r="R1350" s="741" t="inlineStr">
        <is>
          <t>CORRENTE</t>
        </is>
      </c>
      <c r="S1350" s="741" t="inlineStr">
        <is>
          <t>CPF</t>
        </is>
      </c>
      <c r="T1350" s="621" t="inlineStr">
        <is>
          <t xml:space="preserve"> 54115268840</t>
        </is>
      </c>
      <c r="U1350" s="636" t="inlineStr">
        <is>
          <t>anneisabellefreitas.9@gmail.com</t>
        </is>
      </c>
      <c r="V1350" s="633" t="n">
        <v>11912335509</v>
      </c>
      <c r="W1350" s="630" t="n">
        <v>38709</v>
      </c>
      <c r="X1350" s="677" t="inlineStr">
        <is>
          <t>SIM</t>
        </is>
      </c>
      <c r="Y1350" s="742" t="n"/>
      <c r="Z1350" s="634" t="n"/>
    </row>
    <row r="1351" customFormat="1" s="556">
      <c r="A1351" s="643" t="n">
        <v>2351</v>
      </c>
      <c r="B1351" s="632" t="inlineStr">
        <is>
          <t>Ativo</t>
        </is>
      </c>
      <c r="C1351" s="740" t="inlineStr">
        <is>
          <t>CARLOS DANIEL MOREIRA COSTA</t>
        </is>
      </c>
      <c r="D1351" s="662" t="inlineStr">
        <is>
          <t>622.877.803-00</t>
        </is>
      </c>
      <c r="E1351" s="740" t="n">
        <v>38</v>
      </c>
      <c r="F1351" s="723">
        <f>IFERROR(VLOOKUP(QUADRO[[#This Row],[L.ATUAL]],REFERENCIA!A:J,8,FALSE),"")</f>
        <v/>
      </c>
      <c r="G1351" s="740" t="inlineStr">
        <is>
          <t>VENDEDOR</t>
        </is>
      </c>
      <c r="H1351" s="740" t="inlineStr">
        <is>
          <t>VENDEDOR</t>
        </is>
      </c>
      <c r="I1351" s="658" t="n">
        <v>45717</v>
      </c>
      <c r="J1351" s="658">
        <f>IFERROR(QUADRO[[#This Row],[ADMISSAO]]+29,"")</f>
        <v/>
      </c>
      <c r="K1351" s="658">
        <f>IFERROR(QUADRO[[#This Row],[EXP.30]]+60,"")</f>
        <v/>
      </c>
      <c r="L1351" s="740" t="inlineStr">
        <is>
          <t>OK</t>
        </is>
      </c>
      <c r="M1351" s="870">
        <f>IFERROR(VLOOKUP(QUADRO[[#This Row],[F. REGISTRO]]&amp;QUADRO[[#This Row],[L.ATUAL]],REFERENCIA!D:E,2,FALSE),IF(QUADRO[[#This Row],[F. REGISTRO]]="Gerente",2500,""))</f>
        <v/>
      </c>
      <c r="N1351" s="740" t="inlineStr">
        <is>
          <t>SANTANDER</t>
        </is>
      </c>
      <c r="O1351" s="740" t="n">
        <v>4168</v>
      </c>
      <c r="P1351" s="645" t="inlineStr">
        <is>
          <t>71029588</t>
        </is>
      </c>
      <c r="Q1351" s="740" t="n">
        <v>1</v>
      </c>
      <c r="R1351" s="740" t="inlineStr">
        <is>
          <t>CORRENTE</t>
        </is>
      </c>
      <c r="S1351" s="740" t="inlineStr">
        <is>
          <t>TELEFONE</t>
        </is>
      </c>
      <c r="T1351" s="740" t="n">
        <v>66996206494</v>
      </c>
      <c r="U1351" s="656" t="inlineStr">
        <is>
          <t>carlos14daniEl39@gmail.com</t>
        </is>
      </c>
      <c r="V1351" s="657" t="n">
        <v>66996206494</v>
      </c>
      <c r="W1351" s="658" t="n">
        <v>39206</v>
      </c>
      <c r="X1351" s="740" t="inlineStr">
        <is>
          <t>SIM</t>
        </is>
      </c>
      <c r="Y1351" s="740" t="n"/>
      <c r="Z1351" s="659" t="n"/>
    </row>
    <row r="1352" customFormat="1" s="556">
      <c r="A1352" s="643" t="n">
        <v>2352</v>
      </c>
      <c r="B1352" s="643" t="inlineStr">
        <is>
          <t>Ativo</t>
        </is>
      </c>
      <c r="C1352" s="740" t="inlineStr">
        <is>
          <t>MARIA EDUARDA DOS SANTOS MARTINS</t>
        </is>
      </c>
      <c r="D1352" s="662" t="inlineStr">
        <is>
          <t>544.655.788-30</t>
        </is>
      </c>
      <c r="E1352" s="740" t="n">
        <v>9</v>
      </c>
      <c r="F1352" s="389">
        <f>IFERROR(VLOOKUP(QUADRO[[#This Row],[L.ATUAL]],REFERENCIA!A:J,8,FALSE),"")</f>
        <v/>
      </c>
      <c r="G1352" s="740" t="inlineStr">
        <is>
          <t>VENDEDOR</t>
        </is>
      </c>
      <c r="H1352" s="740" t="inlineStr">
        <is>
          <t>VENDEDOR</t>
        </is>
      </c>
      <c r="I1352" s="658" t="n">
        <v>45723</v>
      </c>
      <c r="J1352" s="658">
        <f>IFERROR(QUADRO[[#This Row],[ADMISSAO]]+29,"")</f>
        <v/>
      </c>
      <c r="K1352" s="658">
        <f>IFERROR(QUADRO[[#This Row],[EXP.30]]+60,"")</f>
        <v/>
      </c>
      <c r="L1352" s="740" t="inlineStr">
        <is>
          <t>OK</t>
        </is>
      </c>
      <c r="M1352" s="870">
        <f>IFERROR(VLOOKUP(QUADRO[[#This Row],[F. REGISTRO]]&amp;QUADRO[[#This Row],[L.ATUAL]],REFERENCIA!D:E,2,FALSE),IF(QUADRO[[#This Row],[F. REGISTRO]]="Gerente",2500,""))</f>
        <v/>
      </c>
      <c r="N1352" s="740" t="inlineStr">
        <is>
          <t>SANTANDER</t>
        </is>
      </c>
      <c r="O1352" s="740" t="n">
        <v>2986</v>
      </c>
      <c r="P1352" s="645" t="inlineStr">
        <is>
          <t>'03038512</t>
        </is>
      </c>
      <c r="Q1352" s="740" t="n">
        <v>3</v>
      </c>
      <c r="R1352" s="740" t="inlineStr">
        <is>
          <t>CORRENTE</t>
        </is>
      </c>
      <c r="S1352" s="740" t="inlineStr">
        <is>
          <t>TELEFONE</t>
        </is>
      </c>
      <c r="T1352" s="740" t="n">
        <v>18981432633</v>
      </c>
      <c r="U1352" s="656" t="inlineStr">
        <is>
          <t>dudamartins1506@gmail.com</t>
        </is>
      </c>
      <c r="V1352" s="657" t="n">
        <v>18981432633</v>
      </c>
      <c r="W1352" s="658" t="n">
        <v>38518</v>
      </c>
      <c r="X1352" s="740" t="inlineStr">
        <is>
          <t>SIM</t>
        </is>
      </c>
      <c r="Y1352" s="740" t="n"/>
      <c r="Z1352" s="659" t="n"/>
    </row>
    <row r="1353" customFormat="1" s="556">
      <c r="A1353" s="643" t="n">
        <v>2353</v>
      </c>
      <c r="B1353" s="613" t="inlineStr">
        <is>
          <t>Ativo</t>
        </is>
      </c>
      <c r="C1353" s="740" t="inlineStr">
        <is>
          <t>PEDRO AUGUSTO DE ALMEIDA SANTOS</t>
        </is>
      </c>
      <c r="D1353" s="662" t="inlineStr">
        <is>
          <t>503.457.778-08</t>
        </is>
      </c>
      <c r="E1353" s="740" t="n">
        <v>9</v>
      </c>
      <c r="F1353" s="723">
        <f>IFERROR(VLOOKUP(QUADRO[[#This Row],[L.ATUAL]],REFERENCIA!A:J,8,FALSE),"")</f>
        <v/>
      </c>
      <c r="G1353" s="740" t="inlineStr">
        <is>
          <t>VENDEDOR</t>
        </is>
      </c>
      <c r="H1353" s="740" t="inlineStr">
        <is>
          <t>VENDEDOR</t>
        </is>
      </c>
      <c r="I1353" s="658" t="n">
        <v>45723</v>
      </c>
      <c r="J1353" s="658">
        <f>IFERROR(QUADRO[[#This Row],[ADMISSAO]]+29,"")</f>
        <v/>
      </c>
      <c r="K1353" s="658">
        <f>IFERROR(QUADRO[[#This Row],[EXP.30]]+60,"")</f>
        <v/>
      </c>
      <c r="L1353" s="740" t="inlineStr">
        <is>
          <t>OK</t>
        </is>
      </c>
      <c r="M1353" s="870">
        <f>IFERROR(VLOOKUP(QUADRO[[#This Row],[F. REGISTRO]]&amp;QUADRO[[#This Row],[L.ATUAL]],REFERENCIA!D:E,2,FALSE),IF(QUADRO[[#This Row],[F. REGISTRO]]="Gerente",2500,""))</f>
        <v/>
      </c>
      <c r="N1353" s="740" t="inlineStr">
        <is>
          <t>SANTANDER</t>
        </is>
      </c>
      <c r="O1353" s="645" t="inlineStr">
        <is>
          <t>4299</t>
        </is>
      </c>
      <c r="P1353" s="645" t="inlineStr">
        <is>
          <t>01095536</t>
        </is>
      </c>
      <c r="Q1353" s="740" t="n">
        <v>1</v>
      </c>
      <c r="R1353" s="740" t="inlineStr">
        <is>
          <t>CORRENTE</t>
        </is>
      </c>
      <c r="S1353" s="740" t="inlineStr">
        <is>
          <t>TELEFONE</t>
        </is>
      </c>
      <c r="T1353" s="740" t="n">
        <v>18996968409</v>
      </c>
      <c r="U1353" s="656" t="inlineStr">
        <is>
          <t>pEdro_augusto_rEal@hotmail.com</t>
        </is>
      </c>
      <c r="V1353" s="657" t="n">
        <v>18996968409</v>
      </c>
      <c r="W1353" s="658" t="n">
        <v>37134</v>
      </c>
      <c r="X1353" s="740" t="inlineStr">
        <is>
          <t>NAO</t>
        </is>
      </c>
      <c r="Y1353" s="740" t="n"/>
      <c r="Z1353" s="659" t="n"/>
    </row>
    <row r="1354" customFormat="1" s="556">
      <c r="A1354" s="643" t="n">
        <v>2354</v>
      </c>
      <c r="B1354" s="643" t="inlineStr">
        <is>
          <t>Ativo</t>
        </is>
      </c>
      <c r="C1354" s="740" t="inlineStr">
        <is>
          <t>CAIO ITAMAR MORAES DA SILVA</t>
        </is>
      </c>
      <c r="D1354" s="662" t="inlineStr">
        <is>
          <t>101.584.591-64</t>
        </is>
      </c>
      <c r="E1354" s="740" t="n">
        <v>34</v>
      </c>
      <c r="F1354" s="389">
        <f>IFERROR(VLOOKUP(QUADRO[[#This Row],[L.ATUAL]],REFERENCIA!A:J,8,FALSE),"")</f>
        <v/>
      </c>
      <c r="G1354" s="740" t="inlineStr">
        <is>
          <t>VENDEDOR</t>
        </is>
      </c>
      <c r="H1354" s="740" t="inlineStr">
        <is>
          <t>VENDEDOR</t>
        </is>
      </c>
      <c r="I1354" s="658" t="n">
        <v>45724</v>
      </c>
      <c r="J1354" s="658">
        <f>IFERROR(QUADRO[[#This Row],[ADMISSAO]]+29,"")</f>
        <v/>
      </c>
      <c r="K1354" s="658">
        <f>IFERROR(QUADRO[[#This Row],[EXP.30]]+60,"")</f>
        <v/>
      </c>
      <c r="L1354" s="740" t="inlineStr">
        <is>
          <t>OK</t>
        </is>
      </c>
      <c r="M1354" s="870">
        <f>IFERROR(VLOOKUP(QUADRO[[#This Row],[F. REGISTRO]]&amp;QUADRO[[#This Row],[L.ATUAL]],REFERENCIA!D:E,2,FALSE),IF(QUADRO[[#This Row],[F. REGISTRO]]="Gerente",2500,""))</f>
        <v/>
      </c>
      <c r="N1354" s="740" t="inlineStr">
        <is>
          <t>SANTANDER</t>
        </is>
      </c>
      <c r="O1354" s="740" t="n">
        <v>4407</v>
      </c>
      <c r="P1354" s="645" t="inlineStr">
        <is>
          <t>02053583</t>
        </is>
      </c>
      <c r="Q1354" s="740" t="n">
        <v>7</v>
      </c>
      <c r="R1354" s="740" t="inlineStr">
        <is>
          <t>CORRENTE</t>
        </is>
      </c>
      <c r="S1354" s="740" t="inlineStr">
        <is>
          <t>CPF</t>
        </is>
      </c>
      <c r="T1354" s="740" t="n">
        <v>10158459164</v>
      </c>
      <c r="U1354" s="656" t="inlineStr">
        <is>
          <t>caiomoraE06@gmail.com</t>
        </is>
      </c>
      <c r="V1354" s="657" t="n">
        <v>65999421062</v>
      </c>
      <c r="W1354" s="658" t="n">
        <v>38914</v>
      </c>
      <c r="X1354" s="740" t="inlineStr">
        <is>
          <t>SIM</t>
        </is>
      </c>
      <c r="Y1354" s="740" t="n"/>
      <c r="Z1354" s="659" t="n"/>
    </row>
    <row r="1355" customFormat="1" s="556">
      <c r="A1355" s="643" t="n">
        <v>2355</v>
      </c>
      <c r="B1355" s="643" t="inlineStr">
        <is>
          <t>Ativo</t>
        </is>
      </c>
      <c r="C1355" s="740" t="inlineStr">
        <is>
          <t>KAILANY ELIOENAI VITOR MONTEIRO</t>
        </is>
      </c>
      <c r="D1355" s="662" t="inlineStr">
        <is>
          <t>457.901.948-26</t>
        </is>
      </c>
      <c r="E1355" s="740" t="n">
        <v>32</v>
      </c>
      <c r="F1355" s="389">
        <f>IFERROR(VLOOKUP(QUADRO[[#This Row],[L.ATUAL]],REFERENCIA!A:J,8,FALSE),"")</f>
        <v/>
      </c>
      <c r="G1355" s="740" t="inlineStr">
        <is>
          <t>VENDEDOR</t>
        </is>
      </c>
      <c r="H1355" s="740" t="inlineStr">
        <is>
          <t>VENDEDOR</t>
        </is>
      </c>
      <c r="I1355" s="658" t="n">
        <v>45726</v>
      </c>
      <c r="J1355" s="658">
        <f>IFERROR(QUADRO[[#This Row],[ADMISSAO]]+29,"")</f>
        <v/>
      </c>
      <c r="K1355" s="658">
        <f>IFERROR(QUADRO[[#This Row],[EXP.30]]+60,"")</f>
        <v/>
      </c>
      <c r="L1355" s="740" t="inlineStr">
        <is>
          <t>OK</t>
        </is>
      </c>
      <c r="M1355" s="870">
        <f>IFERROR(VLOOKUP(QUADRO[[#This Row],[F. REGISTRO]]&amp;QUADRO[[#This Row],[L.ATUAL]],REFERENCIA!D:E,2,FALSE),IF(QUADRO[[#This Row],[F. REGISTRO]]="Gerente",2500,""))</f>
        <v/>
      </c>
      <c r="N1355" s="740" t="inlineStr">
        <is>
          <t>SANTANDER</t>
        </is>
      </c>
      <c r="O1355" s="740" t="n">
        <v>1603</v>
      </c>
      <c r="P1355" s="645" t="inlineStr">
        <is>
          <t>01049243</t>
        </is>
      </c>
      <c r="Q1355" s="740" t="n">
        <v>3</v>
      </c>
      <c r="R1355" s="740" t="inlineStr">
        <is>
          <t>CORRENTE</t>
        </is>
      </c>
      <c r="S1355" s="740" t="inlineStr">
        <is>
          <t>TELEFONE</t>
        </is>
      </c>
      <c r="T1355" s="740" t="n">
        <v>15997973591</v>
      </c>
      <c r="U1355" s="656" t="inlineStr">
        <is>
          <t>montEirokailany8@gmail.com</t>
        </is>
      </c>
      <c r="V1355" s="657" t="n">
        <v>15997973591</v>
      </c>
      <c r="W1355" s="658" t="n">
        <v>38412</v>
      </c>
      <c r="X1355" s="740" t="inlineStr">
        <is>
          <t>SIM</t>
        </is>
      </c>
      <c r="Y1355" s="740" t="n"/>
      <c r="Z1355" s="659" t="n"/>
    </row>
    <row r="1356" customFormat="1" s="556">
      <c r="A1356" s="643" t="n">
        <v>2356</v>
      </c>
      <c r="B1356" s="613" t="inlineStr">
        <is>
          <t>Ativo</t>
        </is>
      </c>
      <c r="C1356" s="740" t="inlineStr">
        <is>
          <t>MATHEUS RODRIGUES ALVES TOSTA</t>
        </is>
      </c>
      <c r="D1356" s="662" t="inlineStr">
        <is>
          <t>114.099.091-82</t>
        </is>
      </c>
      <c r="E1356" s="740" t="n">
        <v>29</v>
      </c>
      <c r="F1356" s="723">
        <f>IFERROR(VLOOKUP(QUADRO[[#This Row],[L.ATUAL]],REFERENCIA!A:J,8,FALSE),"")</f>
        <v/>
      </c>
      <c r="G1356" s="740" t="inlineStr">
        <is>
          <t>VENDEDOR</t>
        </is>
      </c>
      <c r="H1356" s="740" t="inlineStr">
        <is>
          <t>VENDEDOR</t>
        </is>
      </c>
      <c r="I1356" s="658" t="n">
        <v>45728</v>
      </c>
      <c r="J1356" s="658">
        <f>IFERROR(QUADRO[[#This Row],[ADMISSAO]]+29,"")</f>
        <v/>
      </c>
      <c r="K1356" s="658">
        <f>IFERROR(QUADRO[[#This Row],[EXP.30]]+60,"")</f>
        <v/>
      </c>
      <c r="L1356" s="740" t="inlineStr">
        <is>
          <t>AVISO</t>
        </is>
      </c>
      <c r="M1356" s="870">
        <f>IFERROR(VLOOKUP(QUADRO[[#This Row],[F. REGISTRO]]&amp;QUADRO[[#This Row],[L.ATUAL]],REFERENCIA!D:E,2,FALSE),IF(QUADRO[[#This Row],[F. REGISTRO]]="Gerente",2500,""))</f>
        <v/>
      </c>
      <c r="N1356" s="740" t="inlineStr">
        <is>
          <t>SANTANDER</t>
        </is>
      </c>
      <c r="O1356" s="740" t="n">
        <v>3337</v>
      </c>
      <c r="P1356" s="645" t="inlineStr">
        <is>
          <t>02027820</t>
        </is>
      </c>
      <c r="Q1356" s="740" t="n">
        <v>3</v>
      </c>
      <c r="R1356" s="740" t="inlineStr">
        <is>
          <t>CORRENTE</t>
        </is>
      </c>
      <c r="S1356" s="740" t="inlineStr">
        <is>
          <t>CPF</t>
        </is>
      </c>
      <c r="T1356" s="740" t="inlineStr">
        <is>
          <t>114.099.091-82</t>
        </is>
      </c>
      <c r="U1356" s="656" t="inlineStr">
        <is>
          <t>sanzamathEuz@gmail.com</t>
        </is>
      </c>
      <c r="V1356" s="657" t="n">
        <v>67992208038</v>
      </c>
      <c r="W1356" s="658" t="n">
        <v>38834</v>
      </c>
      <c r="X1356" s="740" t="inlineStr">
        <is>
          <t>NAO</t>
        </is>
      </c>
      <c r="Y1356" s="740" t="n"/>
      <c r="Z1356" s="659" t="n"/>
    </row>
    <row r="1357" customFormat="1" s="556">
      <c r="A1357" s="643" t="n">
        <v>2357</v>
      </c>
      <c r="B1357" s="696" t="inlineStr">
        <is>
          <t>Ativo</t>
        </is>
      </c>
      <c r="C1357" s="740" t="inlineStr">
        <is>
          <t>RYAN ARTTUR DE JESUS PASSOS</t>
        </is>
      </c>
      <c r="D1357" s="662" t="inlineStr">
        <is>
          <t>525.189.778-21</t>
        </is>
      </c>
      <c r="E1357" s="740" t="n">
        <v>2</v>
      </c>
      <c r="F1357" s="723">
        <f>IFERROR(VLOOKUP(QUADRO[[#This Row],[L.ATUAL]],REFERENCIA!A:J,8,FALSE),"")</f>
        <v/>
      </c>
      <c r="G1357" s="740" t="inlineStr">
        <is>
          <t>VENDEDOR</t>
        </is>
      </c>
      <c r="H1357" s="740" t="inlineStr">
        <is>
          <t>VENDEDOR</t>
        </is>
      </c>
      <c r="I1357" s="658" t="n">
        <v>45728</v>
      </c>
      <c r="J1357" s="658">
        <f>IFERROR(QUADRO[[#This Row],[ADMISSAO]]+29,"")</f>
        <v/>
      </c>
      <c r="K1357" s="658">
        <f>IFERROR(QUADRO[[#This Row],[EXP.30]]+60,"")</f>
        <v/>
      </c>
      <c r="L1357" s="740" t="inlineStr">
        <is>
          <t>OK</t>
        </is>
      </c>
      <c r="M1357" s="870">
        <f>IFERROR(VLOOKUP(QUADRO[[#This Row],[F. REGISTRO]]&amp;QUADRO[[#This Row],[L.ATUAL]],REFERENCIA!D:E,2,FALSE),IF(QUADRO[[#This Row],[F. REGISTRO]]="Gerente",2500,""))</f>
        <v/>
      </c>
      <c r="N1357" s="740" t="inlineStr">
        <is>
          <t>SANTANDER</t>
        </is>
      </c>
      <c r="O1357" s="740" t="n">
        <v>2970</v>
      </c>
      <c r="P1357" s="645" t="inlineStr">
        <is>
          <t>02077194</t>
        </is>
      </c>
      <c r="Q1357" s="740" t="n">
        <v>2</v>
      </c>
      <c r="R1357" s="740" t="inlineStr">
        <is>
          <t>CORRENTE</t>
        </is>
      </c>
      <c r="S1357" s="740" t="inlineStr">
        <is>
          <t>TELEFONE</t>
        </is>
      </c>
      <c r="T1357" s="740" t="n">
        <v>15981431716</v>
      </c>
      <c r="U1357" s="656" t="inlineStr">
        <is>
          <t>Ryan.arttur.2003@gmail.com</t>
        </is>
      </c>
      <c r="V1357" s="657" t="n">
        <v>15991797965</v>
      </c>
      <c r="W1357" s="658" t="n">
        <v>37769</v>
      </c>
      <c r="X1357" s="740" t="inlineStr">
        <is>
          <t>SIM</t>
        </is>
      </c>
      <c r="Y1357" s="740" t="n"/>
      <c r="Z1357" s="659" t="n"/>
    </row>
    <row r="1358" customFormat="1" s="556">
      <c r="A1358" s="643" t="n">
        <v>2358</v>
      </c>
      <c r="B1358" s="707" t="inlineStr">
        <is>
          <t>Ativo</t>
        </is>
      </c>
      <c r="C1358" s="744" t="inlineStr">
        <is>
          <t>CAIQUE LUIS DOS SANTOS OLIVEIRA</t>
        </is>
      </c>
      <c r="D1358" s="709" t="inlineStr">
        <is>
          <t>433.360.478-89</t>
        </is>
      </c>
      <c r="E1358" s="744" t="n">
        <v>37</v>
      </c>
      <c r="F1358" s="389">
        <f>IFERROR(VLOOKUP(QUADRO[[#This Row],[L.ATUAL]],REFERENCIA!A:J,8,FALSE),"")</f>
        <v/>
      </c>
      <c r="G1358" s="744" t="inlineStr">
        <is>
          <t>VENDEDOR</t>
        </is>
      </c>
      <c r="H1358" s="744" t="inlineStr">
        <is>
          <t>VENDEDOR</t>
        </is>
      </c>
      <c r="I1358" s="658" t="n">
        <v>45728</v>
      </c>
      <c r="J1358" s="710">
        <f>IFERROR(QUADRO[[#This Row],[ADMISSAO]]+29,"")</f>
        <v/>
      </c>
      <c r="K1358" s="710">
        <f>IFERROR(QUADRO[[#This Row],[EXP.30]]+60,"")</f>
        <v/>
      </c>
      <c r="L1358" s="744" t="inlineStr">
        <is>
          <t>OK</t>
        </is>
      </c>
      <c r="M1358" s="870">
        <f>IFERROR(VLOOKUP(QUADRO[[#This Row],[F. REGISTRO]]&amp;QUADRO[[#This Row],[L.ATUAL]],REFERENCIA!D:E,2,FALSE),IF(QUADRO[[#This Row],[F. REGISTRO]]="Gerente",2500,""))</f>
        <v/>
      </c>
      <c r="N1358" s="740" t="inlineStr">
        <is>
          <t>SANTANDER</t>
        </is>
      </c>
      <c r="O1358" s="744" t="n">
        <v>4251</v>
      </c>
      <c r="P1358" s="645" t="inlineStr">
        <is>
          <t>01091286</t>
        </is>
      </c>
      <c r="Q1358" s="744" t="n">
        <v>7</v>
      </c>
      <c r="R1358" s="740" t="inlineStr">
        <is>
          <t>CORRENTE</t>
        </is>
      </c>
      <c r="S1358" s="740" t="inlineStr">
        <is>
          <t>CPF</t>
        </is>
      </c>
      <c r="T1358" s="744" t="n">
        <v>43336047889</v>
      </c>
      <c r="U1358" s="656" t="inlineStr">
        <is>
          <t>caiquEluis235@gmail.com</t>
        </is>
      </c>
      <c r="V1358" s="657" t="inlineStr">
        <is>
          <t>(11) 97765-9783</t>
        </is>
      </c>
      <c r="W1358" s="710" t="n">
        <v>34046</v>
      </c>
      <c r="X1358" s="740" t="inlineStr">
        <is>
          <t>SIM</t>
        </is>
      </c>
      <c r="Y1358" s="744" t="n"/>
      <c r="Z1358" s="716" t="n"/>
    </row>
    <row r="1359" customFormat="1" s="556">
      <c r="A1359" s="424" t="n">
        <v>2359</v>
      </c>
      <c r="B1359" s="711" t="inlineStr">
        <is>
          <t>Ativo</t>
        </is>
      </c>
      <c r="C1359" s="712" t="inlineStr">
        <is>
          <t>ANA PAULA PEREIRA SILVA</t>
        </is>
      </c>
      <c r="D1359" s="558" t="inlineStr">
        <is>
          <t>548.100.898-00</t>
        </is>
      </c>
      <c r="E1359" s="723" t="n">
        <v>28</v>
      </c>
      <c r="F1359" s="389">
        <f>IFERROR(VLOOKUP(QUADRO[[#This Row],[L.ATUAL]],REFERENCIA!A:J,8,FALSE),"")</f>
        <v/>
      </c>
      <c r="G1359" s="744" t="inlineStr">
        <is>
          <t>VENDEDOR</t>
        </is>
      </c>
      <c r="H1359" s="744" t="inlineStr">
        <is>
          <t>VENDEDOR</t>
        </is>
      </c>
      <c r="I1359" s="406" t="n">
        <v>45727</v>
      </c>
      <c r="J1359" s="406">
        <f>IFERROR(QUADRO[[#This Row],[ADMISSAO]]+29,"")</f>
        <v/>
      </c>
      <c r="K1359" s="406">
        <f>IFERROR(QUADRO[[#This Row],[EXP.30]]+60,"")</f>
        <v/>
      </c>
      <c r="L1359" s="343" t="inlineStr">
        <is>
          <t>EXTRAFOLHA</t>
        </is>
      </c>
      <c r="M1359" s="870">
        <f>IFERROR(VLOOKUP(QUADRO[[#This Row],[F. REGISTRO]]&amp;QUADRO[[#This Row],[L.ATUAL]],REFERENCIA!D:E,2,FALSE),IF(QUADRO[[#This Row],[F. REGISTRO]]="Gerente",2500,""))</f>
        <v/>
      </c>
      <c r="N1359" s="406" t="inlineStr">
        <is>
          <t>SANTANDER</t>
        </is>
      </c>
      <c r="O1359" s="408" t="inlineStr">
        <is>
          <t>0024</t>
        </is>
      </c>
      <c r="P1359" s="424" t="n">
        <v>71046972</v>
      </c>
      <c r="Q1359" s="424" t="n">
        <v>6</v>
      </c>
      <c r="R1359" s="740" t="inlineStr">
        <is>
          <t>CORRENTE</t>
        </is>
      </c>
      <c r="S1359" s="424" t="inlineStr">
        <is>
          <t>EMAIL</t>
        </is>
      </c>
      <c r="T1359" s="723" t="inlineStr">
        <is>
          <t>paulaanaps025@gmail.com</t>
        </is>
      </c>
      <c r="U1359" s="410" t="inlineStr">
        <is>
          <t>paulaanaps025@gmail.com</t>
        </is>
      </c>
      <c r="V1359" s="446" t="n"/>
      <c r="W1359" s="552" t="n">
        <v>38485</v>
      </c>
      <c r="X1359" s="589" t="n"/>
      <c r="Y1359" s="745" t="n"/>
      <c r="Z1359" s="717" t="n"/>
    </row>
    <row r="1360" customFormat="1" s="556">
      <c r="A1360" s="424" t="n">
        <v>2360</v>
      </c>
      <c r="B1360" s="711" t="inlineStr">
        <is>
          <t>Ativo</t>
        </is>
      </c>
      <c r="C1360" s="745" t="inlineStr">
        <is>
          <t>ELTON DO ESPIRITO SANTO SILVA</t>
        </is>
      </c>
      <c r="D1360" s="714" t="inlineStr">
        <is>
          <t>052.916.692-50</t>
        </is>
      </c>
      <c r="E1360" s="745" t="n">
        <v>42</v>
      </c>
      <c r="F1360" s="389">
        <f>IFERROR(VLOOKUP(QUADRO[[#This Row],[L.ATUAL]],REFERENCIA!A:J,8,FALSE),"")</f>
        <v/>
      </c>
      <c r="G1360" s="745" t="inlineStr">
        <is>
          <t>VENDEDOR</t>
        </is>
      </c>
      <c r="H1360" s="745" t="inlineStr">
        <is>
          <t>VENDEDOR</t>
        </is>
      </c>
      <c r="I1360" s="715" t="n">
        <v>45730</v>
      </c>
      <c r="J1360" s="715">
        <f>IFERROR(QUADRO[[#This Row],[ADMISSAO]]+29,"")</f>
        <v/>
      </c>
      <c r="K1360" s="715">
        <f>IFERROR(QUADRO[[#This Row],[EXP.30]]+60,"")</f>
        <v/>
      </c>
      <c r="L1360" s="745" t="inlineStr">
        <is>
          <t>OK</t>
        </is>
      </c>
      <c r="M1360" s="870">
        <f>IFERROR(VLOOKUP(QUADRO[[#This Row],[F. REGISTRO]]&amp;QUADRO[[#This Row],[L.ATUAL]],REFERENCIA!D:E,2,FALSE),IF(QUADRO[[#This Row],[F. REGISTRO]]="Gerente",2500,""))</f>
        <v/>
      </c>
      <c r="N1360" s="406" t="inlineStr">
        <is>
          <t>SANTANDER</t>
        </is>
      </c>
      <c r="O1360" s="745" t="n">
        <v>3059</v>
      </c>
      <c r="P1360" s="585" t="inlineStr">
        <is>
          <t>02030849</t>
        </is>
      </c>
      <c r="Q1360" s="585" t="n">
        <v>9</v>
      </c>
      <c r="R1360" s="740" t="inlineStr">
        <is>
          <t>CORRENTE</t>
        </is>
      </c>
      <c r="S1360" s="723" t="inlineStr">
        <is>
          <t>TELEFONE</t>
        </is>
      </c>
      <c r="T1360" s="745" t="n">
        <v>47984078959</v>
      </c>
      <c r="U1360" s="745" t="n"/>
      <c r="V1360" s="718" t="n"/>
      <c r="W1360" s="745" t="n"/>
      <c r="X1360" s="745" t="n"/>
      <c r="Y1360" s="745" t="n"/>
      <c r="Z1360" s="717" t="n"/>
    </row>
    <row r="1361" customFormat="1" s="556">
      <c r="A1361" s="424" t="n">
        <v>2361</v>
      </c>
      <c r="B1361" s="697" t="inlineStr">
        <is>
          <t>Ativo</t>
        </is>
      </c>
      <c r="C1361" s="723" t="inlineStr">
        <is>
          <t>GUILHERME AUGUSTO AQUINO ESTRADA</t>
        </is>
      </c>
      <c r="D1361" s="555" t="inlineStr">
        <is>
          <t>551.632.328-27</t>
        </is>
      </c>
      <c r="E1361" s="723" t="n">
        <v>37</v>
      </c>
      <c r="F1361" s="723">
        <f>IFERROR(VLOOKUP(QUADRO[[#This Row],[L.ATUAL]],REFERENCIA!A:J,8,FALSE),"")</f>
        <v/>
      </c>
      <c r="G1361" s="723" t="inlineStr">
        <is>
          <t>VENDEDOR</t>
        </is>
      </c>
      <c r="H1361" s="723" t="inlineStr">
        <is>
          <t>VENDEDOR</t>
        </is>
      </c>
      <c r="I1361" s="552" t="n">
        <v>45733</v>
      </c>
      <c r="J1361" s="552">
        <f>IFERROR(QUADRO[[#This Row],[ADMISSAO]]+29,"")</f>
        <v/>
      </c>
      <c r="K1361" s="552">
        <f>IFERROR(QUADRO[[#This Row],[EXP.30]]+60,"")</f>
        <v/>
      </c>
      <c r="L1361" s="723" t="inlineStr">
        <is>
          <t>ASSINAR</t>
        </is>
      </c>
      <c r="M1361" s="870">
        <f>IFERROR(VLOOKUP(QUADRO[[#This Row],[F. REGISTRO]]&amp;QUADRO[[#This Row],[L.ATUAL]],REFERENCIA!D:E,2,FALSE),IF(QUADRO[[#This Row],[F. REGISTRO]]="Gerente",2500,""))</f>
        <v/>
      </c>
      <c r="N1361" s="723" t="inlineStr">
        <is>
          <t>SANTANDER</t>
        </is>
      </c>
      <c r="O1361" s="585" t="inlineStr">
        <is>
          <t xml:space="preserve">0141 </t>
        </is>
      </c>
      <c r="P1361" s="585" t="inlineStr">
        <is>
          <t>71054383</t>
        </is>
      </c>
      <c r="Q1361" s="723" t="n">
        <v>9</v>
      </c>
      <c r="R1361" s="740" t="inlineStr">
        <is>
          <t>CORRENTE</t>
        </is>
      </c>
      <c r="S1361" s="723" t="inlineStr">
        <is>
          <t>TELEFONE</t>
        </is>
      </c>
      <c r="T1361" s="723" t="n">
        <v>11971258711</v>
      </c>
      <c r="U1361" s="570" t="inlineStr">
        <is>
          <t>guiaugusto11062007@gmail.com</t>
        </is>
      </c>
      <c r="V1361" s="411" t="n">
        <v>11971258711</v>
      </c>
      <c r="W1361" s="552" t="n">
        <v>39244</v>
      </c>
      <c r="X1361" s="723" t="inlineStr">
        <is>
          <t>SIM</t>
        </is>
      </c>
      <c r="Y1361" s="723" t="n"/>
      <c r="Z1361" s="413" t="n"/>
    </row>
    <row r="1362" customFormat="1" s="556">
      <c r="A1362" s="424" t="n">
        <v>2362</v>
      </c>
      <c r="B1362" s="711" t="inlineStr">
        <is>
          <t>Ativo</t>
        </is>
      </c>
      <c r="C1362" s="745" t="inlineStr">
        <is>
          <t>KAIK SOARES AMARAL</t>
        </is>
      </c>
      <c r="D1362" s="719" t="inlineStr">
        <is>
          <t>058.825.722-23</t>
        </is>
      </c>
      <c r="E1362" s="745" t="n">
        <v>42</v>
      </c>
      <c r="F1362" s="389">
        <f>IFERROR(VLOOKUP(QUADRO[[#This Row],[L.ATUAL]],REFERENCIA!A:J,8,FALSE),"")</f>
        <v/>
      </c>
      <c r="G1362" s="745" t="inlineStr">
        <is>
          <t>VENDEDOR</t>
        </is>
      </c>
      <c r="H1362" s="745" t="inlineStr">
        <is>
          <t>VENDEDOR</t>
        </is>
      </c>
      <c r="I1362" s="715" t="n">
        <v>45733</v>
      </c>
      <c r="J1362" s="715">
        <f>IFERROR(QUADRO[[#This Row],[ADMISSAO]]+29,"")</f>
        <v/>
      </c>
      <c r="K1362" s="715">
        <f>IFERROR(QUADRO[[#This Row],[EXP.30]]+60,"")</f>
        <v/>
      </c>
      <c r="L1362" s="745" t="inlineStr">
        <is>
          <t>PENDENTE</t>
        </is>
      </c>
      <c r="M1362" s="870">
        <f>IFERROR(VLOOKUP(QUADRO[[#This Row],[F. REGISTRO]]&amp;QUADRO[[#This Row],[L.ATUAL]],REFERENCIA!D:E,2,FALSE),IF(QUADRO[[#This Row],[F. REGISTRO]]="Gerente",2500,""))</f>
        <v/>
      </c>
      <c r="N1362" s="723" t="inlineStr">
        <is>
          <t>SANTANDER</t>
        </is>
      </c>
      <c r="O1362" s="745" t="n">
        <v>2962</v>
      </c>
      <c r="P1362" s="720" t="inlineStr">
        <is>
          <t>02004821</t>
        </is>
      </c>
      <c r="Q1362" s="745" t="n">
        <v>2</v>
      </c>
      <c r="R1362" s="740" t="inlineStr">
        <is>
          <t>CORRENTE</t>
        </is>
      </c>
      <c r="S1362" s="745" t="inlineStr">
        <is>
          <t>TELEFONE</t>
        </is>
      </c>
      <c r="T1362" s="745" t="n">
        <v>47992833271</v>
      </c>
      <c r="U1362" s="570" t="inlineStr">
        <is>
          <t>Kaikamaral092@gmail.com</t>
        </is>
      </c>
      <c r="V1362" s="718" t="n">
        <v>47992833271</v>
      </c>
      <c r="W1362" s="715" t="n">
        <v>38121</v>
      </c>
      <c r="X1362" s="745" t="inlineStr">
        <is>
          <t>SIM</t>
        </is>
      </c>
      <c r="Y1362" s="745" t="n"/>
      <c r="Z1362" s="717" t="n"/>
    </row>
    <row r="1363" customFormat="1" s="556">
      <c r="A1363" s="424" t="n">
        <v>2363</v>
      </c>
      <c r="B1363" s="697" t="inlineStr">
        <is>
          <t>Ativo</t>
        </is>
      </c>
      <c r="C1363" s="723" t="inlineStr">
        <is>
          <t>LEANDRO DA SILVA MASTEGUIM FILHO</t>
        </is>
      </c>
      <c r="D1363" s="555" t="inlineStr">
        <is>
          <t>423.530.388-08</t>
        </is>
      </c>
      <c r="E1363" s="723" t="n">
        <v>2</v>
      </c>
      <c r="F1363" s="723">
        <f>IFERROR(VLOOKUP(QUADRO[[#This Row],[L.ATUAL]],REFERENCIA!A:J,8,FALSE),"")</f>
        <v/>
      </c>
      <c r="G1363" s="723" t="inlineStr">
        <is>
          <t>VENDEDOR</t>
        </is>
      </c>
      <c r="H1363" s="723" t="inlineStr">
        <is>
          <t>VENDEDOR</t>
        </is>
      </c>
      <c r="I1363" s="552" t="n">
        <v>45733</v>
      </c>
      <c r="J1363" s="552">
        <f>IFERROR(QUADRO[[#This Row],[ADMISSAO]]+29,"")</f>
        <v/>
      </c>
      <c r="K1363" s="552">
        <f>IFERROR(QUADRO[[#This Row],[EXP.30]]+60,"")</f>
        <v/>
      </c>
      <c r="L1363" s="723" t="inlineStr">
        <is>
          <t>OK</t>
        </is>
      </c>
      <c r="M1363" s="870">
        <f>IFERROR(VLOOKUP(QUADRO[[#This Row],[F. REGISTRO]]&amp;QUADRO[[#This Row],[L.ATUAL]],REFERENCIA!D:E,2,FALSE),IF(QUADRO[[#This Row],[F. REGISTRO]]="Gerente",2500,""))</f>
        <v/>
      </c>
      <c r="N1363" s="723" t="inlineStr">
        <is>
          <t>SANTANDER</t>
        </is>
      </c>
      <c r="O1363" s="723" t="n">
        <v>2982</v>
      </c>
      <c r="P1363" s="585" t="inlineStr">
        <is>
          <t>02055179</t>
        </is>
      </c>
      <c r="Q1363" s="723" t="n">
        <v>4</v>
      </c>
      <c r="R1363" s="740" t="inlineStr">
        <is>
          <t>CORRENTE</t>
        </is>
      </c>
      <c r="S1363" s="723" t="n"/>
      <c r="T1363" s="723" t="n"/>
      <c r="U1363" s="723" t="n"/>
      <c r="V1363" s="411" t="n"/>
      <c r="W1363" s="723" t="n"/>
      <c r="X1363" s="723" t="n"/>
      <c r="Y1363" s="723" t="n"/>
      <c r="Z1363" s="413" t="n"/>
    </row>
    <row r="1364" customFormat="1" s="556">
      <c r="A1364" s="424" t="n">
        <v>2364</v>
      </c>
      <c r="B1364" s="711" t="inlineStr">
        <is>
          <t>Ativo</t>
        </is>
      </c>
      <c r="C1364" s="745" t="inlineStr">
        <is>
          <t>GRAZIELLE VITORINO DE JESUS</t>
        </is>
      </c>
      <c r="D1364" s="719" t="inlineStr">
        <is>
          <t>483.216.018-47</t>
        </is>
      </c>
      <c r="E1364" s="745" t="n">
        <v>4</v>
      </c>
      <c r="F1364" s="389">
        <f>IFERROR(VLOOKUP(QUADRO[[#This Row],[L.ATUAL]],REFERENCIA!A:J,8,FALSE),"")</f>
        <v/>
      </c>
      <c r="G1364" s="745" t="inlineStr">
        <is>
          <t>VENDEDOR</t>
        </is>
      </c>
      <c r="H1364" s="745" t="inlineStr">
        <is>
          <t>VENDEDOR</t>
        </is>
      </c>
      <c r="I1364" s="715" t="n">
        <v>45733</v>
      </c>
      <c r="J1364" s="715">
        <f>IFERROR(QUADRO[[#This Row],[ADMISSAO]]+29,"")</f>
        <v/>
      </c>
      <c r="K1364" s="715">
        <f>IFERROR(QUADRO[[#This Row],[EXP.30]]+60,"")</f>
        <v/>
      </c>
      <c r="L1364" s="745" t="inlineStr">
        <is>
          <t>PENDENTE</t>
        </is>
      </c>
      <c r="M1364" s="870">
        <f>IFERROR(VLOOKUP(QUADRO[[#This Row],[F. REGISTRO]]&amp;QUADRO[[#This Row],[L.ATUAL]],REFERENCIA!D:E,2,FALSE),IF(QUADRO[[#This Row],[F. REGISTRO]]="Gerente",2500,""))</f>
        <v/>
      </c>
      <c r="N1364" s="723" t="inlineStr">
        <is>
          <t>SANTANDER</t>
        </is>
      </c>
      <c r="O1364" s="745" t="n">
        <v>3680</v>
      </c>
      <c r="P1364" s="720" t="inlineStr">
        <is>
          <t>01095129</t>
        </is>
      </c>
      <c r="Q1364" s="745" t="n">
        <v>8</v>
      </c>
      <c r="R1364" s="740" t="inlineStr">
        <is>
          <t>CORRENTE</t>
        </is>
      </c>
      <c r="S1364" s="745" t="n"/>
      <c r="T1364" s="745" t="n"/>
      <c r="U1364" s="745" t="n"/>
      <c r="V1364" s="718" t="n"/>
      <c r="W1364" s="745" t="n"/>
      <c r="X1364" s="745" t="n"/>
      <c r="Y1364" s="745" t="n"/>
      <c r="Z1364" s="717" t="n"/>
    </row>
    <row r="1365" customFormat="1" s="556">
      <c r="A1365" s="424" t="n">
        <v>2365</v>
      </c>
      <c r="B1365" s="711" t="inlineStr">
        <is>
          <t>Ativo</t>
        </is>
      </c>
      <c r="C1365" s="745" t="inlineStr">
        <is>
          <t>JOAO FERNANDO BAGINI BROLO</t>
        </is>
      </c>
      <c r="D1365" s="719" t="inlineStr">
        <is>
          <t>230.328.508-94</t>
        </is>
      </c>
      <c r="E1365" s="745" t="inlineStr">
        <is>
          <t>ESCRITORIO</t>
        </is>
      </c>
      <c r="F1365" s="389">
        <f>IFERROR(VLOOKUP(QUADRO[[#This Row],[L.ATUAL]],REFERENCIA!A:J,8,FALSE),"")</f>
        <v/>
      </c>
      <c r="G1365" s="745" t="inlineStr">
        <is>
          <t>AUXILIAR ADM</t>
        </is>
      </c>
      <c r="H1365" s="745" t="inlineStr">
        <is>
          <t>AUXILIAR ADM</t>
        </is>
      </c>
      <c r="I1365" s="715" t="n">
        <v>45735</v>
      </c>
      <c r="J1365" s="715">
        <f>IFERROR(QUADRO[[#This Row],[ADMISSAO]]+29,"")</f>
        <v/>
      </c>
      <c r="K1365" s="715">
        <f>IFERROR(QUADRO[[#This Row],[EXP.30]]+60,"")</f>
        <v/>
      </c>
      <c r="L1365" s="745" t="inlineStr">
        <is>
          <t>PENDENTE</t>
        </is>
      </c>
      <c r="M1365" s="870">
        <f>IFERROR(VLOOKUP(QUADRO[[#This Row],[F. REGISTRO]]&amp;QUADRO[[#This Row],[L.ATUAL]],REFERENCIA!D:E,2,FALSE),IF(QUADRO[[#This Row],[F. REGISTRO]]="Gerente",2500,""))</f>
        <v/>
      </c>
      <c r="N1365" s="723" t="inlineStr">
        <is>
          <t>SANTANDER</t>
        </is>
      </c>
      <c r="O1365" s="745" t="n">
        <v>2976</v>
      </c>
      <c r="P1365" s="720" t="inlineStr">
        <is>
          <t>03089699</t>
        </is>
      </c>
      <c r="Q1365" s="745" t="n">
        <v>4</v>
      </c>
      <c r="R1365" s="723" t="inlineStr">
        <is>
          <t>CORRENTE</t>
        </is>
      </c>
      <c r="S1365" s="745" t="inlineStr">
        <is>
          <t>E-MAIL</t>
        </is>
      </c>
      <c r="T1365" s="570" t="inlineStr">
        <is>
          <t>jfbb1605@gmail.com</t>
        </is>
      </c>
      <c r="U1365" s="570" t="inlineStr">
        <is>
          <t>jfbb1605@gmail.com</t>
        </is>
      </c>
      <c r="V1365" s="718" t="n">
        <v>15992642121</v>
      </c>
      <c r="W1365" s="715" t="n">
        <v>37027</v>
      </c>
      <c r="X1365" s="745" t="inlineStr">
        <is>
          <t>SIM</t>
        </is>
      </c>
      <c r="Y1365" s="745" t="n"/>
      <c r="Z1365" s="717" t="n"/>
    </row>
    <row r="1366" customFormat="1" s="556">
      <c r="A1366" s="424" t="n">
        <v>2366</v>
      </c>
      <c r="B1366" s="697" t="inlineStr">
        <is>
          <t>Ativo</t>
        </is>
      </c>
      <c r="C1366" s="723" t="inlineStr">
        <is>
          <t>IZADORA MARIANO BAGGIO</t>
        </is>
      </c>
      <c r="D1366" s="555" t="inlineStr">
        <is>
          <t>463.769.048-07</t>
        </is>
      </c>
      <c r="E1366" s="723" t="n">
        <v>11</v>
      </c>
      <c r="F1366" s="723">
        <f>IFERROR(VLOOKUP(QUADRO[[#This Row],[L.ATUAL]],REFERENCIA!A:J,8,FALSE),"")</f>
        <v/>
      </c>
      <c r="G1366" s="723" t="inlineStr">
        <is>
          <t>VENDEDOR</t>
        </is>
      </c>
      <c r="H1366" s="723" t="inlineStr">
        <is>
          <t>VENDEDOR</t>
        </is>
      </c>
      <c r="I1366" s="552" t="n">
        <v>45729</v>
      </c>
      <c r="J1366" s="552">
        <f>IFERROR(QUADRO[[#This Row],[ADMISSAO]]+29,"")</f>
        <v/>
      </c>
      <c r="K1366" s="552">
        <f>IFERROR(QUADRO[[#This Row],[EXP.30]]+60,"")</f>
        <v/>
      </c>
      <c r="L1366" s="723" t="inlineStr">
        <is>
          <t>OK</t>
        </is>
      </c>
      <c r="M1366" s="870">
        <f>IFERROR(VLOOKUP(QUADRO[[#This Row],[F. REGISTRO]]&amp;QUADRO[[#This Row],[L.ATUAL]],REFERENCIA!D:E,2,FALSE),IF(QUADRO[[#This Row],[F. REGISTRO]]="Gerente",2500,""))</f>
        <v/>
      </c>
      <c r="N1366" s="723" t="inlineStr">
        <is>
          <t>SANTANDER</t>
        </is>
      </c>
      <c r="O1366" s="585" t="inlineStr">
        <is>
          <t>0061</t>
        </is>
      </c>
      <c r="P1366" s="585" t="inlineStr">
        <is>
          <t>01049035</t>
        </is>
      </c>
      <c r="Q1366" s="723" t="n">
        <v>7</v>
      </c>
      <c r="R1366" s="723" t="inlineStr">
        <is>
          <t>CORRENTE</t>
        </is>
      </c>
      <c r="S1366" s="723" t="inlineStr">
        <is>
          <t>E-MAIL</t>
        </is>
      </c>
      <c r="T1366" s="570" t="inlineStr">
        <is>
          <t>maribaggio002@gmail.com</t>
        </is>
      </c>
      <c r="U1366" s="570" t="inlineStr">
        <is>
          <t>maribaggio002@gmail.com</t>
        </is>
      </c>
      <c r="V1366" s="411" t="n">
        <v>18997665057</v>
      </c>
      <c r="W1366" s="723" t="n"/>
      <c r="X1366" s="723" t="inlineStr">
        <is>
          <t>NAO</t>
        </is>
      </c>
      <c r="Y1366" s="723" t="n"/>
      <c r="Z1366" s="413" t="n"/>
    </row>
    <row r="1367" hidden="1" customFormat="1" s="539">
      <c r="A1367" s="697" t="n">
        <v>2367</v>
      </c>
      <c r="B1367" s="697" t="inlineStr">
        <is>
          <t>Inativo</t>
        </is>
      </c>
      <c r="C1367" s="746" t="inlineStr">
        <is>
          <t>JOAO VITOR ACOSTA CAMPELO</t>
        </is>
      </c>
      <c r="D1367" s="703" t="inlineStr">
        <is>
          <t>077.662.591-84</t>
        </is>
      </c>
      <c r="E1367" s="746" t="n">
        <v>14</v>
      </c>
      <c r="F1367" s="389">
        <f>IFERROR(VLOOKUP(QUADRO[[#This Row],[L.ATUAL]],REFERENCIA!A:J,8,FALSE),"")</f>
        <v/>
      </c>
      <c r="G1367" s="746" t="inlineStr">
        <is>
          <t>VENDEDOR</t>
        </is>
      </c>
      <c r="H1367" s="746" t="inlineStr">
        <is>
          <t>VENDEDOR</t>
        </is>
      </c>
      <c r="I1367" s="700" t="n">
        <v>45737</v>
      </c>
      <c r="J1367" s="700">
        <f>IFERROR(QUADRO[[#This Row],[ADMISSAO]]+29,"")</f>
        <v/>
      </c>
      <c r="K1367" s="700">
        <f>IFERROR(QUADRO[[#This Row],[EXP.30]]+60,"")</f>
        <v/>
      </c>
      <c r="L1367" s="746" t="inlineStr">
        <is>
          <t>DESISTENCIA</t>
        </is>
      </c>
      <c r="M1367" s="872">
        <f>IFERROR(VLOOKUP(QUADRO[[#This Row],[F. REGISTRO]]&amp;QUADRO[[#This Row],[L.ATUAL]],REFERENCIA!D:E,2,FALSE),IF(QUADRO[[#This Row],[F. REGISTRO]]="Gerente",2500,""))</f>
        <v/>
      </c>
      <c r="N1367" s="746" t="inlineStr">
        <is>
          <t>SANTANDER</t>
        </is>
      </c>
      <c r="O1367" s="746" t="n"/>
      <c r="P1367" s="746" t="n"/>
      <c r="Q1367" s="746" t="n"/>
      <c r="R1367" s="746" t="inlineStr">
        <is>
          <t>CORRENTE</t>
        </is>
      </c>
      <c r="S1367" s="739" t="inlineStr">
        <is>
          <t>E-MAIL</t>
        </is>
      </c>
      <c r="T1367" s="695" t="inlineStr">
        <is>
          <t>ThifanylopEs2003@gmail.com</t>
        </is>
      </c>
      <c r="U1367" s="695" t="inlineStr">
        <is>
          <t>ThifanylopEs2003@gmail.com</t>
        </is>
      </c>
      <c r="V1367" s="702" t="n">
        <v>15992857070</v>
      </c>
      <c r="W1367" s="700" t="n">
        <v>37849</v>
      </c>
      <c r="X1367" s="739" t="inlineStr">
        <is>
          <t>SIM</t>
        </is>
      </c>
      <c r="Y1367" s="746" t="n"/>
      <c r="Z1367" s="699" t="n"/>
    </row>
    <row r="1368" customFormat="1" s="556">
      <c r="A1368" s="424" t="n">
        <v>2368</v>
      </c>
      <c r="B1368" s="403" t="inlineStr">
        <is>
          <t>Ativo</t>
        </is>
      </c>
      <c r="C1368" s="723" t="inlineStr">
        <is>
          <t>BRUNNA LETICIA SCOPEL</t>
        </is>
      </c>
      <c r="D1368" s="555" t="inlineStr">
        <is>
          <t>112.649.319-80</t>
        </is>
      </c>
      <c r="E1368" s="723" t="n">
        <v>36</v>
      </c>
      <c r="F1368" s="723">
        <f>IFERROR(VLOOKUP(QUADRO[[#This Row],[L.ATUAL]],REFERENCIA!A:J,8,FALSE),"")</f>
        <v/>
      </c>
      <c r="G1368" s="723" t="inlineStr">
        <is>
          <t>CAIXA</t>
        </is>
      </c>
      <c r="H1368" s="723" t="inlineStr">
        <is>
          <t>CAIXA</t>
        </is>
      </c>
      <c r="I1368" s="552" t="n">
        <v>45731</v>
      </c>
      <c r="J1368" s="552">
        <f>IFERROR(QUADRO[[#This Row],[ADMISSAO]]+29,"")</f>
        <v/>
      </c>
      <c r="K1368" s="552">
        <f>IFERROR(QUADRO[[#This Row],[EXP.30]]+60,"")</f>
        <v/>
      </c>
      <c r="L1368" s="723" t="inlineStr">
        <is>
          <t>ajustes</t>
        </is>
      </c>
      <c r="M1368" s="870">
        <f>IFERROR(VLOOKUP(QUADRO[[#This Row],[F. REGISTRO]]&amp;QUADRO[[#This Row],[L.ATUAL]],REFERENCIA!D:E,2,FALSE),IF(QUADRO[[#This Row],[F. REGISTRO]]="Gerente",2500,""))</f>
        <v/>
      </c>
      <c r="N1368" s="723" t="inlineStr">
        <is>
          <t>SANTANDER</t>
        </is>
      </c>
      <c r="O1368" s="723" t="n">
        <v>1563</v>
      </c>
      <c r="P1368" s="585" t="inlineStr">
        <is>
          <t>01036178</t>
        </is>
      </c>
      <c r="Q1368" s="723" t="n">
        <v>1</v>
      </c>
      <c r="R1368" s="723" t="inlineStr">
        <is>
          <t>CORRENTE</t>
        </is>
      </c>
      <c r="S1368" s="723" t="n"/>
      <c r="T1368" s="723" t="n"/>
      <c r="U1368" s="723" t="n"/>
      <c r="V1368" s="411" t="n"/>
      <c r="W1368" s="723" t="n"/>
      <c r="X1368" s="723" t="n"/>
      <c r="Y1368" s="723" t="n"/>
      <c r="Z1368" s="413" t="n"/>
    </row>
    <row r="1369" customFormat="1" s="556">
      <c r="A1369" s="424" t="n">
        <v>2369</v>
      </c>
      <c r="B1369" s="403" t="inlineStr">
        <is>
          <t>Ativo</t>
        </is>
      </c>
      <c r="C1369" s="723" t="inlineStr">
        <is>
          <t>THIFANY LOPES DOS ANJOS</t>
        </is>
      </c>
      <c r="D1369" s="555" t="n">
        <v>53785677855</v>
      </c>
      <c r="E1369" s="723" t="n">
        <v>22</v>
      </c>
      <c r="F1369" s="723">
        <f>IFERROR(VLOOKUP(QUADRO[[#This Row],[L.ATUAL]],REFERENCIA!A:J,8,FALSE),"")</f>
        <v/>
      </c>
      <c r="G1369" s="723" t="inlineStr">
        <is>
          <t>VENDEDOR</t>
        </is>
      </c>
      <c r="H1369" s="723" t="inlineStr">
        <is>
          <t>VENDEDOR</t>
        </is>
      </c>
      <c r="I1369" s="552" t="n">
        <v>45729</v>
      </c>
      <c r="J1369" s="552">
        <f>IFERROR(QUADRO[[#This Row],[ADMISSAO]]+29,"")</f>
        <v/>
      </c>
      <c r="K1369" s="552">
        <f>IFERROR(QUADRO[[#This Row],[EXP.30]]+60,"")</f>
        <v/>
      </c>
      <c r="L1369" s="723" t="inlineStr">
        <is>
          <t>OK</t>
        </is>
      </c>
      <c r="M1369" s="870">
        <f>IFERROR(VLOOKUP(QUADRO[[#This Row],[F. REGISTRO]]&amp;QUADRO[[#This Row],[L.ATUAL]],REFERENCIA!D:E,2,FALSE),IF(QUADRO[[#This Row],[F. REGISTRO]]="Gerente",2500,""))</f>
        <v/>
      </c>
      <c r="N1369" s="723" t="inlineStr">
        <is>
          <t>SANTANDER</t>
        </is>
      </c>
      <c r="O1369" s="723" t="n">
        <v>1603</v>
      </c>
      <c r="P1369" s="585" t="inlineStr">
        <is>
          <t>01049512</t>
        </is>
      </c>
      <c r="Q1369" s="723" t="n">
        <v>0</v>
      </c>
      <c r="R1369" s="723" t="inlineStr">
        <is>
          <t>CORRENTE</t>
        </is>
      </c>
      <c r="S1369" s="723" t="n"/>
      <c r="T1369" s="723" t="n"/>
      <c r="U1369" s="723" t="n"/>
      <c r="V1369" s="411" t="n"/>
      <c r="W1369" s="723" t="n"/>
      <c r="X1369" s="723" t="n"/>
      <c r="Y1369" s="723" t="n"/>
      <c r="Z1369" s="413" t="n"/>
    </row>
    <row r="1370" customFormat="1" s="556">
      <c r="A1370" s="424" t="n">
        <v>2371</v>
      </c>
      <c r="B1370" s="424" t="inlineStr">
        <is>
          <t>Ativo</t>
        </is>
      </c>
      <c r="C1370" s="723" t="inlineStr">
        <is>
          <t>WALTER DOS SANTOS ALMEIDA FILHO</t>
        </is>
      </c>
      <c r="D1370" s="555" t="inlineStr">
        <is>
          <t>082.136.441-31</t>
        </is>
      </c>
      <c r="E1370" s="723" t="n">
        <v>34</v>
      </c>
      <c r="F1370" s="389">
        <f>IFERROR(VLOOKUP(QUADRO[[#This Row],[L.ATUAL]],REFERENCIA!A:J,8,FALSE),"")</f>
        <v/>
      </c>
      <c r="G1370" s="723" t="inlineStr">
        <is>
          <t>VENDEDOR</t>
        </is>
      </c>
      <c r="H1370" s="723" t="inlineStr">
        <is>
          <t>VENDEDOR</t>
        </is>
      </c>
      <c r="I1370" s="552" t="n">
        <v>45729</v>
      </c>
      <c r="J1370" s="552">
        <f>IFERROR(QUADRO[[#This Row],[ADMISSAO]]+29,"")</f>
        <v/>
      </c>
      <c r="K1370" s="552">
        <f>IFERROR(QUADRO[[#This Row],[EXP.30]]+60,"")</f>
        <v/>
      </c>
      <c r="L1370" s="723" t="inlineStr">
        <is>
          <t>OK</t>
        </is>
      </c>
      <c r="M1370" s="870">
        <f>IFERROR(VLOOKUP(QUADRO[[#This Row],[F. REGISTRO]]&amp;QUADRO[[#This Row],[L.ATUAL]],REFERENCIA!D:E,2,FALSE),IF(QUADRO[[#This Row],[F. REGISTRO]]="Gerente",2500,""))</f>
        <v/>
      </c>
      <c r="N1370" s="168" t="inlineStr">
        <is>
          <t>SANTANDER</t>
        </is>
      </c>
      <c r="O1370" s="723" t="n">
        <v>4407</v>
      </c>
      <c r="P1370" s="585" t="inlineStr">
        <is>
          <t>02035024</t>
        </is>
      </c>
      <c r="Q1370" s="723" t="n">
        <v>5</v>
      </c>
      <c r="R1370" s="168" t="inlineStr">
        <is>
          <t>CORRENTE</t>
        </is>
      </c>
      <c r="S1370" s="723" t="inlineStr">
        <is>
          <t>CPF</t>
        </is>
      </c>
      <c r="T1370" s="585" t="inlineStr">
        <is>
          <t>08213644131</t>
        </is>
      </c>
      <c r="U1370" s="570" t="inlineStr">
        <is>
          <t>santtwaltEr.2004@gmail.com</t>
        </is>
      </c>
      <c r="V1370" s="411" t="n">
        <v>65992590890</v>
      </c>
      <c r="W1370" s="552" t="n">
        <v>38018</v>
      </c>
      <c r="X1370" s="723" t="inlineStr">
        <is>
          <t>SIM</t>
        </is>
      </c>
      <c r="Y1370" s="723" t="n"/>
      <c r="Z1370" s="413" t="n"/>
    </row>
    <row r="1371" customFormat="1" s="556">
      <c r="A1371" s="424" t="n">
        <v>2372</v>
      </c>
      <c r="B1371" s="424" t="inlineStr">
        <is>
          <t>Ativo</t>
        </is>
      </c>
      <c r="C1371" s="723" t="inlineStr">
        <is>
          <t>SENDY IDALIDIA OLIVEIRA DA SILVA</t>
        </is>
      </c>
      <c r="D1371" s="555" t="n">
        <v>47582204840</v>
      </c>
      <c r="E1371" s="723" t="inlineStr">
        <is>
          <t>ESCRITORIO</t>
        </is>
      </c>
      <c r="F1371" s="389">
        <f>IFERROR(VLOOKUP(QUADRO[[#This Row],[L.ATUAL]],REFERENCIA!A:J,8,FALSE),"")</f>
        <v/>
      </c>
      <c r="G1371" s="723" t="inlineStr">
        <is>
          <t>AUXILIAR ADM</t>
        </is>
      </c>
      <c r="H1371" s="723" t="inlineStr">
        <is>
          <t>AUXILIAR ADM</t>
        </is>
      </c>
      <c r="I1371" s="552" t="n">
        <v>45748</v>
      </c>
      <c r="J1371" s="552">
        <f>IFERROR(QUADRO[[#This Row],[ADMISSAO]]+29,"")</f>
        <v/>
      </c>
      <c r="K1371" s="552">
        <f>IFERROR(QUADRO[[#This Row],[EXP.30]]+60,"")</f>
        <v/>
      </c>
      <c r="L1371" s="723" t="inlineStr">
        <is>
          <t>ASSINAR</t>
        </is>
      </c>
      <c r="M1371" s="870">
        <f>IFERROR(VLOOKUP(QUADRO[[#This Row],[F. REGISTRO]]&amp;QUADRO[[#This Row],[L.ATUAL]],REFERENCIA!D:E,2,FALSE),IF(QUADRO[[#This Row],[F. REGISTRO]]="Gerente",2500,""))</f>
        <v/>
      </c>
      <c r="N1371" s="168" t="inlineStr">
        <is>
          <t>SANTANDER</t>
        </is>
      </c>
      <c r="O1371" s="146" t="n"/>
      <c r="P1371" s="233" t="n"/>
      <c r="Q1371" s="146" t="n"/>
      <c r="R1371" s="389" t="n"/>
      <c r="S1371" s="146" t="n"/>
      <c r="T1371" s="723" t="n"/>
      <c r="U1371" s="723" t="n"/>
      <c r="V1371" s="168" t="inlineStr">
        <is>
          <t>(15)996750471</t>
        </is>
      </c>
      <c r="W1371" s="723" t="n"/>
      <c r="X1371" s="723" t="inlineStr">
        <is>
          <t>SIM</t>
        </is>
      </c>
      <c r="Y1371" s="723" t="n"/>
      <c r="Z1371" s="413" t="n"/>
    </row>
    <row r="1372" customFormat="1" s="705">
      <c r="A1372" s="697" t="n">
        <v>2373</v>
      </c>
      <c r="B1372" s="697" t="inlineStr">
        <is>
          <t>Ativo</t>
        </is>
      </c>
      <c r="C1372" s="746" t="inlineStr">
        <is>
          <t>TAYNARA PEREIRA CHADDAD RUFINO</t>
        </is>
      </c>
      <c r="D1372" s="703" t="inlineStr">
        <is>
          <t>507.304.208-50</t>
        </is>
      </c>
      <c r="E1372" s="746" t="n">
        <v>6</v>
      </c>
      <c r="F1372" s="389">
        <f>IFERROR(VLOOKUP(QUADRO[[#This Row],[L.ATUAL]],REFERENCIA!A:J,8,FALSE),"")</f>
        <v/>
      </c>
      <c r="G1372" s="746" t="inlineStr">
        <is>
          <t>VENDEDOR</t>
        </is>
      </c>
      <c r="H1372" s="746" t="inlineStr">
        <is>
          <t>VENDEDOR</t>
        </is>
      </c>
      <c r="I1372" s="700" t="n">
        <v>45748</v>
      </c>
      <c r="J1372" s="700">
        <f>IFERROR(QUADRO[[#This Row],[ADMISSAO]]+29,"")</f>
        <v/>
      </c>
      <c r="K1372" s="700">
        <f>IFERROR(QUADRO[[#This Row],[EXP.30]]+60,"")</f>
        <v/>
      </c>
      <c r="L1372" s="746" t="inlineStr">
        <is>
          <t>PENDENTE</t>
        </is>
      </c>
      <c r="M1372" s="870">
        <f>IFERROR(VLOOKUP(QUADRO[[#This Row],[F. REGISTRO]]&amp;QUADRO[[#This Row],[L.ATUAL]],REFERENCIA!D:E,2,FALSE),IF(QUADRO[[#This Row],[F. REGISTRO]]="Gerente",2500,""))</f>
        <v/>
      </c>
      <c r="N1372" s="694" t="n"/>
      <c r="O1372" s="746" t="n"/>
      <c r="P1372" s="704" t="n"/>
      <c r="Q1372" s="746" t="n"/>
      <c r="R1372" s="694" t="n"/>
      <c r="S1372" s="746" t="inlineStr">
        <is>
          <t>TELEFONE</t>
        </is>
      </c>
      <c r="T1372" s="746" t="n">
        <v>18991646596</v>
      </c>
      <c r="U1372" s="695" t="inlineStr">
        <is>
          <t>taynadachaddad@gmail.com</t>
        </is>
      </c>
      <c r="V1372" s="702" t="n">
        <v>18991646596</v>
      </c>
      <c r="W1372" s="700" t="n">
        <v>38457</v>
      </c>
      <c r="X1372" s="706" t="inlineStr">
        <is>
          <t>SIM</t>
        </is>
      </c>
      <c r="Y1372" s="746" t="n"/>
      <c r="Z1372" s="699" t="n"/>
    </row>
    <row r="1373" customFormat="1" s="556">
      <c r="A1373" s="424" t="n">
        <v>2374</v>
      </c>
      <c r="B1373" s="697" t="inlineStr">
        <is>
          <t>Ativo</t>
        </is>
      </c>
      <c r="C1373" s="723" t="inlineStr">
        <is>
          <t>MATHEUS LUCA ALMEIDA BUENO DE GODOY</t>
        </is>
      </c>
      <c r="D1373" s="555" t="n">
        <v>45812416850</v>
      </c>
      <c r="E1373" s="723" t="n">
        <v>27</v>
      </c>
      <c r="F1373" s="723">
        <f>IFERROR(VLOOKUP(QUADRO[[#This Row],[L.ATUAL]],REFERENCIA!A:J,8,FALSE),"")</f>
        <v/>
      </c>
      <c r="G1373" s="723" t="inlineStr">
        <is>
          <t>VENDEDOR</t>
        </is>
      </c>
      <c r="H1373" s="723" t="inlineStr">
        <is>
          <t>VENDEDOR</t>
        </is>
      </c>
      <c r="I1373" s="552" t="n">
        <v>45748</v>
      </c>
      <c r="J1373" s="552">
        <f>IFERROR(QUADRO[[#This Row],[ADMISSAO]]+29,"")</f>
        <v/>
      </c>
      <c r="K1373" s="552">
        <f>IFERROR(QUADRO[[#This Row],[EXP.30]]+60,"")</f>
        <v/>
      </c>
      <c r="L1373" s="723" t="inlineStr">
        <is>
          <t>PENDENTE</t>
        </is>
      </c>
      <c r="M1373" s="870">
        <f>IFERROR(VLOOKUP(QUADRO[[#This Row],[F. REGISTRO]]&amp;QUADRO[[#This Row],[L.ATUAL]],REFERENCIA!D:E,2,FALSE),IF(QUADRO[[#This Row],[F. REGISTRO]]="Gerente",2500,""))</f>
        <v/>
      </c>
      <c r="N1373" s="723" t="inlineStr">
        <is>
          <t>SANTANDER</t>
        </is>
      </c>
      <c r="O1373" s="585" t="inlineStr">
        <is>
          <t>3432</t>
        </is>
      </c>
      <c r="P1373" s="585" t="inlineStr">
        <is>
          <t>01099726</t>
        </is>
      </c>
      <c r="Q1373" s="723" t="n">
        <v>6</v>
      </c>
      <c r="R1373" s="723" t="inlineStr">
        <is>
          <t>CORRENTE</t>
        </is>
      </c>
      <c r="S1373" s="723" t="n"/>
      <c r="T1373" s="723" t="n"/>
      <c r="U1373" s="110" t="n"/>
      <c r="V1373" s="411" t="n"/>
      <c r="W1373" s="552" t="n"/>
      <c r="X1373" s="723" t="n"/>
      <c r="Y1373" s="723" t="n"/>
      <c r="Z1373" s="413" t="n"/>
    </row>
    <row r="1374" customFormat="1" s="705">
      <c r="A1374" s="697" t="n">
        <v>2375</v>
      </c>
      <c r="B1374" s="697" t="inlineStr">
        <is>
          <t>Ativo</t>
        </is>
      </c>
      <c r="C1374" s="746" t="inlineStr">
        <is>
          <t>GABRIEL TONICO OLIVEIRA</t>
        </is>
      </c>
      <c r="D1374" s="703" t="inlineStr">
        <is>
          <t>096.468.831-09</t>
        </is>
      </c>
      <c r="E1374" s="746" t="n">
        <v>14</v>
      </c>
      <c r="F1374" s="389">
        <f>IFERROR(VLOOKUP(QUADRO[[#This Row],[L.ATUAL]],REFERENCIA!A:J,8,FALSE),"")</f>
        <v/>
      </c>
      <c r="G1374" s="746" t="inlineStr">
        <is>
          <t>VENDEDOR</t>
        </is>
      </c>
      <c r="H1374" s="746" t="inlineStr">
        <is>
          <t>VENDEDOR</t>
        </is>
      </c>
      <c r="I1374" s="700" t="n">
        <v>45748</v>
      </c>
      <c r="J1374" s="700">
        <f>IFERROR(QUADRO[[#This Row],[ADMISSAO]]+29,"")</f>
        <v/>
      </c>
      <c r="K1374" s="700">
        <f>IFERROR(QUADRO[[#This Row],[EXP.30]]+60,"")</f>
        <v/>
      </c>
      <c r="L1374" s="739" t="inlineStr">
        <is>
          <t>PENDENTE</t>
        </is>
      </c>
      <c r="M1374" s="870">
        <f>IFERROR(VLOOKUP(QUADRO[[#This Row],[F. REGISTRO]]&amp;QUADRO[[#This Row],[L.ATUAL]],REFERENCIA!D:E,2,FALSE),IF(QUADRO[[#This Row],[F. REGISTRO]]="Gerente",2500,""))</f>
        <v/>
      </c>
      <c r="N1374" s="798" t="inlineStr">
        <is>
          <t>SANTANDER</t>
        </is>
      </c>
      <c r="O1374" s="397" t="inlineStr">
        <is>
          <t>4665</t>
        </is>
      </c>
      <c r="P1374" s="397" t="inlineStr">
        <is>
          <t>02000764</t>
        </is>
      </c>
      <c r="Q1374" s="746" t="n">
        <v>8</v>
      </c>
      <c r="R1374" s="798" t="inlineStr">
        <is>
          <t>CORRENTE</t>
        </is>
      </c>
      <c r="S1374" s="746" t="n"/>
      <c r="T1374" s="746" t="n"/>
      <c r="U1374" s="721" t="n"/>
      <c r="V1374" s="702" t="n"/>
      <c r="W1374" s="700" t="n"/>
      <c r="X1374" s="706" t="n"/>
      <c r="Y1374" s="746" t="n"/>
      <c r="Z1374" s="699" t="n"/>
    </row>
    <row r="1375" customFormat="1" s="705">
      <c r="A1375" s="697" t="n">
        <v>2376</v>
      </c>
      <c r="B1375" s="697" t="inlineStr">
        <is>
          <t>Ativo</t>
        </is>
      </c>
      <c r="C1375" s="746" t="inlineStr">
        <is>
          <t>LISSANDRA KAREN MORAES ASCENCIO</t>
        </is>
      </c>
      <c r="D1375" s="703" t="n">
        <v>42341208800</v>
      </c>
      <c r="E1375" s="746" t="n">
        <v>20</v>
      </c>
      <c r="F1375" s="389">
        <f>IFERROR(VLOOKUP(QUADRO[[#This Row],[L.ATUAL]],REFERENCIA!A:J,8,FALSE),"")</f>
        <v/>
      </c>
      <c r="G1375" s="746" t="inlineStr">
        <is>
          <t>CAIXA</t>
        </is>
      </c>
      <c r="H1375" s="746" t="inlineStr">
        <is>
          <t>CAIXA</t>
        </is>
      </c>
      <c r="I1375" s="700" t="n">
        <v>45748</v>
      </c>
      <c r="J1375" s="700">
        <f>IFERROR(QUADRO[[#This Row],[ADMISSAO]]+29,"")</f>
        <v/>
      </c>
      <c r="K1375" s="700">
        <f>IFERROR(QUADRO[[#This Row],[EXP.30]]+60,"")</f>
        <v/>
      </c>
      <c r="L1375" s="739" t="inlineStr">
        <is>
          <t>PENDENTE</t>
        </is>
      </c>
      <c r="M1375" s="870">
        <f>IFERROR(VLOOKUP(QUADRO[[#This Row],[F. REGISTRO]]&amp;QUADRO[[#This Row],[L.ATUAL]],REFERENCIA!D:E,2,FALSE),IF(QUADRO[[#This Row],[F. REGISTRO]]="Gerente",2500,""))</f>
        <v/>
      </c>
      <c r="N1375" s="798" t="inlineStr">
        <is>
          <t>SANTANDER</t>
        </is>
      </c>
      <c r="O1375" s="397" t="inlineStr">
        <is>
          <t>2366</t>
        </is>
      </c>
      <c r="P1375" s="397" t="inlineStr">
        <is>
          <t>01007723</t>
        </is>
      </c>
      <c r="Q1375" s="746" t="n">
        <v>7</v>
      </c>
      <c r="R1375" s="798" t="inlineStr">
        <is>
          <t>CORRENTE</t>
        </is>
      </c>
      <c r="S1375" s="746" t="n"/>
      <c r="T1375" s="746" t="n"/>
      <c r="U1375" s="721" t="n"/>
      <c r="V1375" s="702" t="n"/>
      <c r="W1375" s="700" t="n"/>
      <c r="X1375" s="706" t="n"/>
      <c r="Y1375" s="746" t="n"/>
      <c r="Z1375" s="699" t="n"/>
    </row>
    <row r="1376" customFormat="1" s="556">
      <c r="A1376" s="424" t="n">
        <v>2377</v>
      </c>
      <c r="B1376" s="697" t="inlineStr">
        <is>
          <t>Ativo</t>
        </is>
      </c>
      <c r="C1376" s="723" t="inlineStr">
        <is>
          <t>LUIZ OTAVIO RONDON GOMES</t>
        </is>
      </c>
      <c r="D1376" s="555" t="inlineStr">
        <is>
          <t>087.730.351-73</t>
        </is>
      </c>
      <c r="E1376" s="723" t="n">
        <v>30</v>
      </c>
      <c r="F1376" s="723">
        <f>IFERROR(VLOOKUP(QUADRO[[#This Row],[L.ATUAL]],REFERENCIA!A:J,8,FALSE),"")</f>
        <v/>
      </c>
      <c r="G1376" s="723" t="inlineStr">
        <is>
          <t>CAIXA</t>
        </is>
      </c>
      <c r="H1376" s="723" t="inlineStr">
        <is>
          <t>CAIXA</t>
        </is>
      </c>
      <c r="I1376" s="552" t="n">
        <v>45748</v>
      </c>
      <c r="J1376" s="552">
        <f>IFERROR(QUADRO[[#This Row],[ADMISSAO]]+29,"")</f>
        <v/>
      </c>
      <c r="K1376" s="552">
        <f>IFERROR(QUADRO[[#This Row],[EXP.30]]+60,"")</f>
        <v/>
      </c>
      <c r="L1376" s="723" t="inlineStr">
        <is>
          <t>PENDENTE</t>
        </is>
      </c>
      <c r="M1376" s="870">
        <f>IFERROR(VLOOKUP(QUADRO[[#This Row],[F. REGISTRO]]&amp;QUADRO[[#This Row],[L.ATUAL]],REFERENCIA!D:E,2,FALSE),IF(QUADRO[[#This Row],[F. REGISTRO]]="Gerente",2500,""))</f>
        <v/>
      </c>
      <c r="N1376" s="723" t="inlineStr">
        <is>
          <t>SANTANDER</t>
        </is>
      </c>
      <c r="O1376" s="723" t="n">
        <v>4407</v>
      </c>
      <c r="P1376" s="585" t="inlineStr">
        <is>
          <t>02054595</t>
        </is>
      </c>
      <c r="Q1376" s="723" t="n">
        <v>3</v>
      </c>
      <c r="R1376" s="723" t="inlineStr">
        <is>
          <t>CORRENTE</t>
        </is>
      </c>
      <c r="S1376" s="723" t="n"/>
      <c r="T1376" s="723" t="n"/>
      <c r="U1376" s="110" t="n"/>
      <c r="V1376" s="411" t="n"/>
      <c r="W1376" s="552" t="n"/>
      <c r="X1376" s="723" t="n"/>
      <c r="Y1376" s="723" t="n"/>
      <c r="Z1376" s="413" t="n"/>
    </row>
    <row r="1377" customFormat="1" s="795">
      <c r="A1377" s="697" t="n">
        <v>2378</v>
      </c>
      <c r="B1377" s="697" t="inlineStr">
        <is>
          <t>Ativo</t>
        </is>
      </c>
      <c r="C1377" s="790" t="inlineStr">
        <is>
          <t>VITOR HUGO DA SILVA SOUZA</t>
        </is>
      </c>
      <c r="D1377" s="797" t="inlineStr">
        <is>
          <t>446.864.348-07</t>
        </is>
      </c>
      <c r="E1377" s="787" t="n">
        <v>10</v>
      </c>
      <c r="F1377" s="788">
        <f>IFERROR(VLOOKUP(QUADRO[[#This Row],[L.ATUAL]],REFERENCIA!A:J,8,FALSE),"")</f>
        <v/>
      </c>
      <c r="G1377" s="787" t="inlineStr">
        <is>
          <t>VENDEDOR</t>
        </is>
      </c>
      <c r="H1377" s="787" t="inlineStr">
        <is>
          <t>VENDEDOR</t>
        </is>
      </c>
      <c r="I1377" s="789" t="n">
        <v>45750</v>
      </c>
      <c r="J1377" s="789">
        <f>IFERROR(QUADRO[[#This Row],[ADMISSAO]]+29,"")</f>
        <v/>
      </c>
      <c r="K1377" s="789">
        <f>IFERROR(QUADRO[[#This Row],[EXP.30]]+60,"")</f>
        <v/>
      </c>
      <c r="L1377" s="790" t="inlineStr">
        <is>
          <t>PENDENTE</t>
        </is>
      </c>
      <c r="M1377" s="870">
        <f>IFERROR(VLOOKUP(QUADRO[[#This Row],[F. REGISTRO]]&amp;QUADRO[[#This Row],[L.ATUAL]],REFERENCIA!D:E,2,FALSE),IF(QUADRO[[#This Row],[F. REGISTRO]]="Gerente",2500,""))</f>
        <v/>
      </c>
      <c r="N1377" s="790" t="inlineStr">
        <is>
          <t>SANTANDER</t>
        </is>
      </c>
      <c r="O1377" s="787" t="n">
        <v>4279</v>
      </c>
      <c r="P1377" s="791" t="inlineStr">
        <is>
          <t>02006228</t>
        </is>
      </c>
      <c r="Q1377" s="787" t="n">
        <v>4</v>
      </c>
      <c r="R1377" s="790" t="inlineStr">
        <is>
          <t>CORRENTE</t>
        </is>
      </c>
      <c r="S1377" s="787" t="n"/>
      <c r="T1377" s="787" t="n"/>
      <c r="U1377" s="792" t="n"/>
      <c r="V1377" s="793" t="n"/>
      <c r="W1377" s="789" t="n"/>
      <c r="X1377" s="787" t="n"/>
      <c r="Y1377" s="790" t="inlineStr">
        <is>
          <t>NUMERO ERRADO BANCO</t>
        </is>
      </c>
      <c r="Z1377" s="794" t="n"/>
    </row>
    <row r="1378" customFormat="1" s="556">
      <c r="A1378" s="424" t="n">
        <v>2379</v>
      </c>
      <c r="B1378" s="697" t="inlineStr">
        <is>
          <t>Ativo</t>
        </is>
      </c>
      <c r="C1378" s="723" t="inlineStr">
        <is>
          <t>JOAO FELIPE DA SILVA CHARBEL</t>
        </is>
      </c>
      <c r="D1378" s="796" t="n">
        <v>8231740180</v>
      </c>
      <c r="E1378" s="723" t="n">
        <v>39</v>
      </c>
      <c r="F1378" s="723">
        <f>IFERROR(VLOOKUP(QUADRO[[#This Row],[L.ATUAL]],REFERENCIA!A:J,8,FALSE),"")</f>
        <v/>
      </c>
      <c r="G1378" s="723" t="inlineStr">
        <is>
          <t>VENDEDOR</t>
        </is>
      </c>
      <c r="H1378" s="723" t="inlineStr">
        <is>
          <t>VENDEDOR</t>
        </is>
      </c>
      <c r="I1378" s="552" t="n">
        <v>45750</v>
      </c>
      <c r="J1378" s="552">
        <f>IFERROR(QUADRO[[#This Row],[ADMISSAO]]+29,"")</f>
        <v/>
      </c>
      <c r="K1378" s="552">
        <f>IFERROR(QUADRO[[#This Row],[EXP.30]]+60,"")</f>
        <v/>
      </c>
      <c r="L1378" s="723" t="inlineStr">
        <is>
          <t>PENDENTE</t>
        </is>
      </c>
      <c r="M1378" s="870">
        <f>IFERROR(VLOOKUP(QUADRO[[#This Row],[F. REGISTRO]]&amp;QUADRO[[#This Row],[L.ATUAL]],REFERENCIA!D:E,2,FALSE),IF(QUADRO[[#This Row],[F. REGISTRO]]="Gerente",2500,""))</f>
        <v/>
      </c>
      <c r="N1378" s="723" t="inlineStr">
        <is>
          <t>SANTANDER</t>
        </is>
      </c>
      <c r="O1378" s="723" t="n">
        <v>1660</v>
      </c>
      <c r="P1378" s="585" t="inlineStr">
        <is>
          <t>01041885</t>
        </is>
      </c>
      <c r="Q1378" s="723" t="n">
        <v>8</v>
      </c>
      <c r="R1378" s="723" t="inlineStr">
        <is>
          <t>CORRENTE</t>
        </is>
      </c>
      <c r="S1378" s="723" t="n"/>
      <c r="T1378" s="723" t="n"/>
      <c r="U1378" s="110" t="n"/>
      <c r="V1378" s="411" t="n"/>
      <c r="W1378" s="552" t="n"/>
      <c r="X1378" s="723" t="n"/>
      <c r="Y1378" s="723" t="n"/>
      <c r="Z1378" s="413" t="n"/>
    </row>
    <row r="1379" customFormat="1" s="539">
      <c r="A1379" s="613" t="n">
        <v>2380</v>
      </c>
      <c r="B1379" s="613" t="inlineStr">
        <is>
          <t>Ativo</t>
        </is>
      </c>
      <c r="C1379" s="741" t="inlineStr">
        <is>
          <t>STEFANIE MESSIAS TISEO</t>
        </is>
      </c>
      <c r="D1379" s="722" t="inlineStr">
        <is>
          <t>468.690.868-00</t>
        </is>
      </c>
      <c r="E1379" s="741" t="n">
        <v>15</v>
      </c>
      <c r="F1379" s="389">
        <f>IFERROR(VLOOKUP(QUADRO[[#This Row],[L.ATUAL]],REFERENCIA!A:J,8,FALSE),"")</f>
        <v/>
      </c>
      <c r="G1379" s="741" t="inlineStr">
        <is>
          <t>VENDEDOR</t>
        </is>
      </c>
      <c r="H1379" s="741" t="inlineStr">
        <is>
          <t>VENDEDOR</t>
        </is>
      </c>
      <c r="I1379" s="616" t="n">
        <v>45754</v>
      </c>
      <c r="J1379" s="616">
        <f>IFERROR(QUADRO[[#This Row],[ADMISSAO]]+29,"")</f>
        <v/>
      </c>
      <c r="K1379" s="616">
        <f>IFERROR(QUADRO[[#This Row],[EXP.30]]+60,"")</f>
        <v/>
      </c>
      <c r="L1379" s="741" t="inlineStr">
        <is>
          <t>PENDENTE</t>
        </is>
      </c>
      <c r="M1379" s="870">
        <f>IFERROR(VLOOKUP(QUADRO[[#This Row],[F. REGISTRO]]&amp;QUADRO[[#This Row],[L.ATUAL]],REFERENCIA!D:E,2,FALSE),IF(QUADRO[[#This Row],[F. REGISTRO]]="Gerente",2500,""))</f>
        <v/>
      </c>
      <c r="N1379" s="694" t="n"/>
      <c r="O1379" s="741" t="n"/>
      <c r="P1379" s="741" t="n"/>
      <c r="Q1379" s="741" t="n"/>
      <c r="R1379" s="694" t="n"/>
      <c r="S1379" s="741" t="inlineStr">
        <is>
          <t>CPF</t>
        </is>
      </c>
      <c r="T1379" s="741" t="inlineStr">
        <is>
          <t>452.986.048/54 ( Vitor Sanches Octavio - Esposo )</t>
        </is>
      </c>
      <c r="U1379" s="636" t="inlineStr">
        <is>
          <t>Stefanie.tiseo@icloud.com</t>
        </is>
      </c>
      <c r="V1379" s="618" t="n">
        <v>11956752908</v>
      </c>
      <c r="W1379" s="616" t="n">
        <v>35741</v>
      </c>
      <c r="X1379" s="741" t="inlineStr">
        <is>
          <t>SIM</t>
        </is>
      </c>
      <c r="Y1379" s="741" t="n"/>
      <c r="Z1379" s="619" t="n"/>
    </row>
    <row r="1380" customFormat="1" s="539">
      <c r="A1380" s="403" t="n">
        <v>2381</v>
      </c>
      <c r="B1380" s="403" t="inlineStr">
        <is>
          <t>Ativo</t>
        </is>
      </c>
      <c r="C1380" s="739" t="inlineStr">
        <is>
          <t>PEDRO ANTONIO LIMENO RODRIGUES DOS SANTOS</t>
        </is>
      </c>
      <c r="D1380" s="722" t="n">
        <v>9749046196</v>
      </c>
      <c r="E1380" s="739" t="n">
        <v>14</v>
      </c>
      <c r="F1380" s="389">
        <f>IFERROR(VLOOKUP(QUADRO[[#This Row],[L.ATUAL]],REFERENCIA!A:J,8,FALSE),"")</f>
        <v/>
      </c>
      <c r="G1380" s="739" t="inlineStr">
        <is>
          <t>VENDEDOR</t>
        </is>
      </c>
      <c r="H1380" s="739" t="inlineStr">
        <is>
          <t>VENDEDOR</t>
        </is>
      </c>
      <c r="I1380" s="497" t="n">
        <v>45748</v>
      </c>
      <c r="J1380" s="497">
        <f>IFERROR(QUADRO[[#This Row],[ADMISSAO]]+29,"")</f>
        <v/>
      </c>
      <c r="K1380" s="497">
        <f>IFERROR(QUADRO[[#This Row],[EXP.30]]+60,"")</f>
        <v/>
      </c>
      <c r="L1380" s="739" t="inlineStr">
        <is>
          <t>EXTRAFOLHA</t>
        </is>
      </c>
      <c r="M1380" s="870">
        <f>IFERROR(VLOOKUP(QUADRO[[#This Row],[F. REGISTRO]]&amp;QUADRO[[#This Row],[L.ATUAL]],REFERENCIA!D:E,2,FALSE),IF(QUADRO[[#This Row],[F. REGISTRO]]="Gerente",2500,""))</f>
        <v/>
      </c>
      <c r="N1380" s="694" t="n"/>
      <c r="O1380" s="739" t="n"/>
      <c r="P1380" s="739" t="n"/>
      <c r="Q1380" s="739" t="n"/>
      <c r="R1380" s="694" t="n"/>
      <c r="S1380" s="739" t="n"/>
      <c r="T1380" s="739" t="n"/>
      <c r="U1380" s="739" t="n"/>
      <c r="V1380" s="399" t="n"/>
      <c r="W1380" s="739" t="n"/>
      <c r="X1380" s="739" t="n"/>
      <c r="Y1380" s="739" t="n"/>
      <c r="Z1380" s="401" t="n"/>
    </row>
    <row r="1381" customFormat="1" s="556">
      <c r="A1381" s="424" t="n">
        <v>2382</v>
      </c>
      <c r="B1381" s="424" t="inlineStr">
        <is>
          <t>Ativo</t>
        </is>
      </c>
      <c r="C1381" s="723" t="inlineStr">
        <is>
          <t>DEBORA DE OLIVEIRA GUIMARAES</t>
        </is>
      </c>
      <c r="D1381" s="555" t="n">
        <v>13142401962</v>
      </c>
      <c r="E1381" s="723" t="n">
        <v>43</v>
      </c>
      <c r="F1381" s="723">
        <f>IFERROR(VLOOKUP(QUADRO[[#This Row],[L.ATUAL]],REFERENCIA!A:J,8,FALSE),"")</f>
        <v/>
      </c>
      <c r="G1381" s="723" t="inlineStr">
        <is>
          <t>VENDEDOR</t>
        </is>
      </c>
      <c r="H1381" s="723" t="inlineStr">
        <is>
          <t>VENDEDOR</t>
        </is>
      </c>
      <c r="I1381" s="552" t="n">
        <v>45751</v>
      </c>
      <c r="J1381" s="552">
        <f>IFERROR(QUADRO[[#This Row],[ADMISSAO]]+29,"")</f>
        <v/>
      </c>
      <c r="K1381" s="552">
        <f>IFERROR(QUADRO[[#This Row],[EXP.30]]+60,"")</f>
        <v/>
      </c>
      <c r="L1381" s="723" t="inlineStr">
        <is>
          <t>PENDENTE</t>
        </is>
      </c>
      <c r="M1381" s="870">
        <f>IFERROR(VLOOKUP(QUADRO[[#This Row],[F. REGISTRO]]&amp;QUADRO[[#This Row],[L.ATUAL]],REFERENCIA!D:E,2,FALSE),IF(QUADRO[[#This Row],[F. REGISTRO]]="Gerente",2500,""))</f>
        <v/>
      </c>
      <c r="N1381" s="723" t="inlineStr">
        <is>
          <t>SANTANDER</t>
        </is>
      </c>
      <c r="O1381" s="723" t="n">
        <v>2491</v>
      </c>
      <c r="P1381" s="585" t="inlineStr">
        <is>
          <t>01011045</t>
        </is>
      </c>
      <c r="Q1381" s="723" t="n">
        <v>2</v>
      </c>
      <c r="R1381" s="723" t="inlineStr">
        <is>
          <t>CORRENTE</t>
        </is>
      </c>
      <c r="S1381" s="723" t="n"/>
      <c r="T1381" s="723" t="n"/>
      <c r="U1381" s="723" t="n"/>
      <c r="V1381" s="411" t="n"/>
      <c r="W1381" s="723" t="n"/>
      <c r="X1381" s="723" t="n"/>
      <c r="Y1381" s="723" t="n"/>
      <c r="Z1381" s="413" t="n"/>
    </row>
    <row r="1382" customFormat="1" s="556">
      <c r="A1382" s="424" t="n">
        <v>2383</v>
      </c>
      <c r="B1382" s="424" t="inlineStr">
        <is>
          <t>Ativo</t>
        </is>
      </c>
      <c r="C1382" s="723" t="inlineStr">
        <is>
          <t>RANNY BEATRIZ OLIVEIRA MAGALHAES</t>
        </is>
      </c>
      <c r="D1382" s="555" t="inlineStr">
        <is>
          <t>023.400.156-93</t>
        </is>
      </c>
      <c r="E1382" s="723" t="n">
        <v>43</v>
      </c>
      <c r="F1382" s="723">
        <f>IFERROR(VLOOKUP(QUADRO[[#This Row],[L.ATUAL]],REFERENCIA!A:J,8,FALSE),"")</f>
        <v/>
      </c>
      <c r="G1382" s="723" t="inlineStr">
        <is>
          <t>VENDEDOR</t>
        </is>
      </c>
      <c r="H1382" s="723" t="inlineStr">
        <is>
          <t>VENDEDOR</t>
        </is>
      </c>
      <c r="I1382" s="552" t="n">
        <v>45751</v>
      </c>
      <c r="J1382" s="552">
        <f>IFERROR(QUADRO[[#This Row],[ADMISSAO]]+29,"")</f>
        <v/>
      </c>
      <c r="K1382" s="552">
        <f>IFERROR(QUADRO[[#This Row],[EXP.30]]+60,"")</f>
        <v/>
      </c>
      <c r="L1382" s="723" t="inlineStr">
        <is>
          <t>PENDENTE</t>
        </is>
      </c>
      <c r="M1382" s="870">
        <f>IFERROR(VLOOKUP(QUADRO[[#This Row],[F. REGISTRO]]&amp;QUADRO[[#This Row],[L.ATUAL]],REFERENCIA!D:E,2,FALSE),IF(QUADRO[[#This Row],[F. REGISTRO]]="Gerente",2500,""))</f>
        <v/>
      </c>
      <c r="N1382" s="723" t="inlineStr">
        <is>
          <t>SANTANDER</t>
        </is>
      </c>
      <c r="O1382" s="585" t="inlineStr">
        <is>
          <t>3599</t>
        </is>
      </c>
      <c r="P1382" s="585" t="inlineStr">
        <is>
          <t>02000535</t>
        </is>
      </c>
      <c r="Q1382" s="723" t="n">
        <v>7</v>
      </c>
      <c r="R1382" s="723" t="inlineStr">
        <is>
          <t>CORRENTE</t>
        </is>
      </c>
      <c r="S1382" s="723" t="n"/>
      <c r="T1382" s="570" t="inlineStr">
        <is>
          <t>jyhsihanjihab@gmail.com</t>
        </is>
      </c>
      <c r="U1382" s="570" t="inlineStr">
        <is>
          <t>jobjihab@gmail.com</t>
        </is>
      </c>
      <c r="V1382" s="411" t="n">
        <v>48996476647</v>
      </c>
      <c r="W1382" s="552" t="n">
        <v>37837</v>
      </c>
      <c r="X1382" s="723" t="inlineStr">
        <is>
          <t>SIM</t>
        </is>
      </c>
      <c r="Y1382" s="723" t="n"/>
      <c r="Z1382" s="413" t="n"/>
    </row>
    <row r="1383" customFormat="1" s="539">
      <c r="A1383" s="613" t="n">
        <v>2384</v>
      </c>
      <c r="B1383" s="613" t="inlineStr">
        <is>
          <t>Ativo</t>
        </is>
      </c>
      <c r="C1383" s="741" t="inlineStr">
        <is>
          <t>JOAO VITOR  NUNES</t>
        </is>
      </c>
      <c r="D1383" s="615" t="inlineStr">
        <is>
          <t>482.751.188-83</t>
        </is>
      </c>
      <c r="E1383" s="741" t="inlineStr">
        <is>
          <t>SMA</t>
        </is>
      </c>
      <c r="F1383" s="739">
        <f>IFERROR(VLOOKUP(QUADRO[[#This Row],[L.ATUAL]],REFERENCIA!A:J,8,FALSE),"")</f>
        <v/>
      </c>
      <c r="G1383" s="741" t="inlineStr">
        <is>
          <t>VENDEDOR</t>
        </is>
      </c>
      <c r="H1383" s="741" t="inlineStr">
        <is>
          <t>VENDEDOR</t>
        </is>
      </c>
      <c r="I1383" s="616" t="inlineStr">
        <is>
          <t>Sem Registro</t>
        </is>
      </c>
      <c r="J1383" s="616">
        <f>IFERROR(QUADRO[[#This Row],[ADMISSAO]]+29,"")</f>
        <v/>
      </c>
      <c r="K1383" s="616">
        <f>IFERROR(QUADRO[[#This Row],[EXP.30]]+60,"")</f>
        <v/>
      </c>
      <c r="L1383" s="741" t="inlineStr">
        <is>
          <t>SEM REGISTRO</t>
        </is>
      </c>
      <c r="M1383" s="870">
        <f>IFERROR(VLOOKUP(QUADRO[[#This Row],[F. REGISTRO]]&amp;QUADRO[[#This Row],[L.ATUAL]],REFERENCIA!D:E,2,FALSE),IF(QUADRO[[#This Row],[F. REGISTRO]]="Gerente",2500,""))</f>
        <v/>
      </c>
      <c r="N1383" s="741" t="n"/>
      <c r="O1383" s="741" t="n"/>
      <c r="P1383" s="741" t="n"/>
      <c r="Q1383" s="741" t="n"/>
      <c r="R1383" s="741" t="n"/>
      <c r="S1383" s="741" t="n"/>
      <c r="T1383" s="741" t="n"/>
      <c r="U1383" s="741" t="n"/>
      <c r="V1383" s="618" t="n"/>
      <c r="W1383" s="741" t="n"/>
      <c r="X1383" s="741" t="n"/>
      <c r="Y1383" s="741" t="n"/>
      <c r="Z1383" s="619" t="n"/>
    </row>
    <row r="1384">
      <c r="A1384" s="763" t="n">
        <v>2385</v>
      </c>
      <c r="B1384" s="763" t="inlineStr">
        <is>
          <t>Ativo</t>
        </is>
      </c>
      <c r="C1384" s="766" t="inlineStr">
        <is>
          <t>ANDRE DE JESUS CRUZ JUNIOR</t>
        </is>
      </c>
      <c r="D1384" s="765" t="n">
        <v>5607712583</v>
      </c>
      <c r="E1384" s="766" t="n">
        <v>42</v>
      </c>
      <c r="F1384" s="766">
        <f>IFERROR(VLOOKUP(QUADRO[[#This Row],[L.ATUAL]],REFERENCIA!A:J,8,FALSE),"")</f>
        <v/>
      </c>
      <c r="G1384" s="766" t="inlineStr">
        <is>
          <t>VENDEDOR</t>
        </is>
      </c>
      <c r="H1384" s="766" t="inlineStr">
        <is>
          <t>VENDEDOR</t>
        </is>
      </c>
      <c r="I1384" s="767" t="n">
        <v>45751</v>
      </c>
      <c r="J1384" s="767">
        <f>IFERROR(QUADRO[[#This Row],[ADMISSAO]]+29,"")</f>
        <v/>
      </c>
      <c r="K1384" s="767">
        <f>IFERROR(QUADRO[[#This Row],[EXP.30]]+60,"")</f>
        <v/>
      </c>
      <c r="L1384" s="766" t="inlineStr">
        <is>
          <t>ASSINAR</t>
        </is>
      </c>
      <c r="M1384" s="870">
        <f>IFERROR(VLOOKUP(QUADRO[[#This Row],[F. REGISTRO]]&amp;QUADRO[[#This Row],[L.ATUAL]],REFERENCIA!D:E,2,FALSE),IF(QUADRO[[#This Row],[F. REGISTRO]]="Gerente",2500,""))</f>
        <v/>
      </c>
      <c r="N1384" s="766" t="n"/>
      <c r="O1384" s="766" t="n"/>
      <c r="P1384" s="766" t="n"/>
      <c r="Q1384" s="766" t="n"/>
      <c r="R1384" s="766" t="n"/>
      <c r="S1384" s="766" t="inlineStr">
        <is>
          <t>CPF</t>
        </is>
      </c>
      <c r="T1384" s="766" t="n">
        <v>5607712583</v>
      </c>
      <c r="U1384" s="766" t="inlineStr">
        <is>
          <t>andresake2019@gmail.com</t>
        </is>
      </c>
      <c r="V1384" s="768" t="inlineStr">
        <is>
          <t>47 92789799</t>
        </is>
      </c>
      <c r="W1384" s="766" t="inlineStr">
        <is>
          <t>17/04/1996</t>
        </is>
      </c>
      <c r="X1384" s="769" t="inlineStr">
        <is>
          <t>Sim</t>
        </is>
      </c>
      <c r="Y1384" s="766" t="n"/>
      <c r="Z1384" s="770" t="n"/>
    </row>
    <row r="1385">
      <c r="A1385" s="773" t="n">
        <v>2388</v>
      </c>
      <c r="B1385" s="773" t="inlineStr">
        <is>
          <t>Ativo</t>
        </is>
      </c>
      <c r="C1385" s="776" t="inlineStr">
        <is>
          <t>ALLAN WANDREY QUEIROZ</t>
        </is>
      </c>
      <c r="D1385" s="775" t="n">
        <v>48139500860</v>
      </c>
      <c r="E1385" s="776" t="inlineStr">
        <is>
          <t>ESCRITORIO</t>
        </is>
      </c>
      <c r="F1385" s="776">
        <f>IFERROR(VLOOKUP(QUADRO[[#This Row],[L.ATUAL]],REFERENCIA!A:J,8,FALSE),"")</f>
        <v/>
      </c>
      <c r="G1385" s="776" t="inlineStr">
        <is>
          <t>AUXILIAR ADM</t>
        </is>
      </c>
      <c r="H1385" s="776" t="inlineStr">
        <is>
          <t>AUXILIAR ADM</t>
        </is>
      </c>
      <c r="I1385" s="777" t="n">
        <v>45748</v>
      </c>
      <c r="J1385" s="777">
        <f>IFERROR(QUADRO[[#This Row],[ADMISSAO]]+29,"")</f>
        <v/>
      </c>
      <c r="K1385" s="777">
        <f>IFERROR(QUADRO[[#This Row],[EXP.30]]+60,"")</f>
        <v/>
      </c>
      <c r="L1385" s="766" t="inlineStr">
        <is>
          <t>OK</t>
        </is>
      </c>
      <c r="M1385" s="870">
        <f>IFERROR(VLOOKUP(QUADRO[[#This Row],[F. REGISTRO]]&amp;QUADRO[[#This Row],[L.ATUAL]],REFERENCIA!D:E,2,FALSE),IF(QUADRO[[#This Row],[F. REGISTRO]]="Gerente",2500,""))</f>
        <v/>
      </c>
      <c r="N1385" s="771" t="n"/>
      <c r="O1385" s="776" t="n"/>
      <c r="P1385" s="776" t="n"/>
      <c r="Q1385" s="776" t="n"/>
      <c r="R1385" s="771" t="n"/>
      <c r="S1385" s="776" t="n"/>
      <c r="T1385" s="778" t="n">
        <v>15998486158</v>
      </c>
      <c r="U1385" s="776" t="inlineStr">
        <is>
          <t>allanqrz1@gmail.com</t>
        </is>
      </c>
      <c r="V1385" s="779" t="n">
        <v>12998486158</v>
      </c>
      <c r="W1385" s="777" t="n">
        <v>36008</v>
      </c>
      <c r="X1385" s="780" t="inlineStr">
        <is>
          <t>Sim</t>
        </is>
      </c>
      <c r="Y1385" s="776" t="n"/>
      <c r="Z1385" s="781" t="n"/>
    </row>
    <row r="1386">
      <c r="A1386" s="763" t="n">
        <v>2389</v>
      </c>
      <c r="B1386" s="763" t="inlineStr">
        <is>
          <t>Ativo</t>
        </is>
      </c>
      <c r="C1386" s="766" t="inlineStr">
        <is>
          <t>BRUNO CAUA REGGIORI DA SILVA</t>
        </is>
      </c>
      <c r="D1386" s="765" t="inlineStr">
        <is>
          <t>093.801.391-28</t>
        </is>
      </c>
      <c r="E1386" s="766" t="n">
        <v>39</v>
      </c>
      <c r="F1386" s="766">
        <f>IFERROR(VLOOKUP(QUADRO[[#This Row],[L.ATUAL]],REFERENCIA!A:J,8,FALSE),"")</f>
        <v/>
      </c>
      <c r="G1386" s="766" t="inlineStr">
        <is>
          <t>VENDEDOR</t>
        </is>
      </c>
      <c r="H1386" s="766" t="inlineStr">
        <is>
          <t>VENDEDOR</t>
        </is>
      </c>
      <c r="I1386" s="767" t="n">
        <v>45750</v>
      </c>
      <c r="J1386" s="767">
        <f>IFERROR(QUADRO[[#This Row],[ADMISSAO]]+29,"")</f>
        <v/>
      </c>
      <c r="K1386" s="767">
        <f>IFERROR(QUADRO[[#This Row],[EXP.30]]+60,"")</f>
        <v/>
      </c>
      <c r="L1386" s="766" t="inlineStr">
        <is>
          <t>ASSINAR</t>
        </is>
      </c>
      <c r="M1386" s="870">
        <f>IFERROR(VLOOKUP(QUADRO[[#This Row],[F. REGISTRO]]&amp;QUADRO[[#This Row],[L.ATUAL]],REFERENCIA!D:E,2,FALSE),IF(QUADRO[[#This Row],[F. REGISTRO]]="Gerente",2500,""))</f>
        <v/>
      </c>
      <c r="N1386" s="766" t="n"/>
      <c r="O1386" s="766" t="n"/>
      <c r="P1386" s="766" t="n"/>
      <c r="Q1386" s="766" t="n"/>
      <c r="R1386" s="766" t="n"/>
      <c r="S1386" s="766" t="n"/>
      <c r="T1386" s="772" t="n">
        <v>67992534802</v>
      </c>
      <c r="U1386" s="766" t="inlineStr">
        <is>
          <t>brununhoreggiori@gmail.com</t>
        </is>
      </c>
      <c r="V1386" s="768" t="inlineStr">
        <is>
          <t>(67)9 9285-4396</t>
        </is>
      </c>
      <c r="W1386" s="767" t="n">
        <v>39388</v>
      </c>
      <c r="X1386" s="766" t="inlineStr">
        <is>
          <t>Sim</t>
        </is>
      </c>
      <c r="Y1386" s="766" t="n"/>
      <c r="Z1386" s="770" t="n"/>
    </row>
    <row r="1387">
      <c r="A1387" s="403" t="n">
        <v>2390</v>
      </c>
      <c r="B1387" s="783" t="inlineStr">
        <is>
          <t>Ativo</t>
        </is>
      </c>
      <c r="C1387" s="766" t="inlineStr">
        <is>
          <t>MARIA EDUARDA ASSIS</t>
        </is>
      </c>
      <c r="D1387" s="765" t="n">
        <v>56761605865</v>
      </c>
      <c r="E1387" s="766" t="inlineStr">
        <is>
          <t>ESCRITORIO</t>
        </is>
      </c>
      <c r="F1387" s="766">
        <f>IFERROR(VLOOKUP(QUADRO[[#This Row],[L.ATUAL]],REFERENCIA!A:J,8,FALSE),"")</f>
        <v/>
      </c>
      <c r="G1387" s="766" t="inlineStr">
        <is>
          <t>ESTAGIO</t>
        </is>
      </c>
      <c r="H1387" s="766" t="inlineStr">
        <is>
          <t>ESTAGIO</t>
        </is>
      </c>
      <c r="I1387" s="767" t="n">
        <v>45741</v>
      </c>
      <c r="J1387" s="767">
        <f>IFERROR(QUADRO[[#This Row],[ADMISSAO]]+29,"")</f>
        <v/>
      </c>
      <c r="K1387" s="767">
        <f>IFERROR(QUADRO[[#This Row],[EXP.30]]+60,"")</f>
        <v/>
      </c>
      <c r="L1387" s="766" t="inlineStr">
        <is>
          <t>PENDENTE</t>
        </is>
      </c>
      <c r="M1387" s="870">
        <f>IFERROR(VLOOKUP(QUADRO[[#This Row],[F. REGISTRO]]&amp;QUADRO[[#This Row],[L.ATUAL]],REFERENCIA!D:E,2,FALSE),IF(QUADRO[[#This Row],[F. REGISTRO]]="Gerente",2500,""))</f>
        <v/>
      </c>
      <c r="N1387" s="766" t="inlineStr">
        <is>
          <t>SANTANDER</t>
        </is>
      </c>
      <c r="O1387" s="772" t="inlineStr">
        <is>
          <t>0062</t>
        </is>
      </c>
      <c r="P1387" s="766" t="n">
        <v>710795549</v>
      </c>
      <c r="Q1387" s="766" t="n">
        <v>0</v>
      </c>
      <c r="R1387" s="766" t="inlineStr">
        <is>
          <t>SALARIO</t>
        </is>
      </c>
      <c r="S1387" s="766" t="inlineStr">
        <is>
          <t>E-MAIL</t>
        </is>
      </c>
      <c r="T1387" s="772" t="inlineStr">
        <is>
          <t>mariaeduardaassis005@gmail.com</t>
        </is>
      </c>
      <c r="U1387" s="766" t="inlineStr">
        <is>
          <t>assismari64@gmail.com</t>
        </is>
      </c>
      <c r="V1387" s="768" t="inlineStr">
        <is>
          <t>‪15 98806‑8226‬</t>
        </is>
      </c>
      <c r="W1387" s="767" t="n">
        <v>39239</v>
      </c>
      <c r="X1387" s="766" t="inlineStr">
        <is>
          <t>SIM</t>
        </is>
      </c>
      <c r="Y1387" s="766" t="n"/>
      <c r="Z1387" s="770" t="n"/>
    </row>
    <row r="1388">
      <c r="A1388" s="763" t="n">
        <v>2391</v>
      </c>
      <c r="B1388" s="763" t="inlineStr">
        <is>
          <t>Ativo</t>
        </is>
      </c>
      <c r="C1388" s="766" t="inlineStr">
        <is>
          <t>HEITOR FELIPE TEIXEIRA BEZERRA</t>
        </is>
      </c>
      <c r="D1388" s="765" t="n">
        <v>50145951898</v>
      </c>
      <c r="E1388" s="766" t="n">
        <v>3</v>
      </c>
      <c r="F1388" s="766" t="inlineStr">
        <is>
          <t>APROVADO</t>
        </is>
      </c>
      <c r="G1388" s="766" t="inlineStr">
        <is>
          <t>VENDEDOR</t>
        </is>
      </c>
      <c r="H1388" s="766" t="inlineStr">
        <is>
          <t>VENDEDOR</t>
        </is>
      </c>
      <c r="I1388" s="767" t="n"/>
      <c r="J1388" s="767">
        <f>IFERROR(QUADRO[[#This Row],[ADMISSAO]]+29,"")</f>
        <v/>
      </c>
      <c r="K1388" s="767">
        <f>IFERROR(QUADRO[[#This Row],[EXP.30]]+60,"")</f>
        <v/>
      </c>
      <c r="L1388" s="766" t="n"/>
      <c r="M1388" s="873">
        <f>IFERROR(VLOOKUP(QUADRO[[#This Row],[F. REGISTRO]]&amp;QUADRO[[#This Row],[L.ATUAL]],REFERENCIA!D:E,2,FALSE),IF(QUADRO[[#This Row],[F. REGISTRO]]="Gerente",2500,""))</f>
        <v/>
      </c>
      <c r="N1388" s="766" t="n"/>
      <c r="O1388" s="772" t="n"/>
      <c r="P1388" s="766" t="n"/>
      <c r="Q1388" s="766" t="n"/>
      <c r="R1388" s="766" t="n"/>
      <c r="S1388" s="766" t="n"/>
      <c r="T1388" s="772" t="n">
        <v>17992498998</v>
      </c>
      <c r="U1388" s="766" t="inlineStr">
        <is>
          <t>heitorgamer112233@gmail.com</t>
        </is>
      </c>
      <c r="V1388" s="768" t="n">
        <v>17992498998</v>
      </c>
      <c r="W1388" s="767" t="n">
        <v>38054</v>
      </c>
      <c r="X1388" s="766" t="inlineStr">
        <is>
          <t>SIM</t>
        </is>
      </c>
      <c r="Y1388" s="766" t="n"/>
      <c r="Z1388" s="770" t="n"/>
    </row>
    <row r="1389">
      <c r="G1389" s="542" t="n"/>
    </row>
  </sheetData>
  <conditionalFormatting sqref="B2:B1104 B1106:B1133 B1135:B1137 B1139:B1142 B1144:B1239 B1241:B1294 B1300 B1302:B1303 B1305:B1310">
    <cfRule type="containsText" priority="228" operator="containsText" dxfId="105" text="Aguardando Rescisão">
      <formula>NOT(ISERROR(SEARCH("Aguardando Rescisão",B2)))</formula>
    </cfRule>
    <cfRule type="beginsWith" priority="229" operator="beginsWith" dxfId="104" text="Inativo">
      <formula>LEFT(B2,LEN("Inativo"))="Inativo"</formula>
    </cfRule>
    <cfRule type="beginsWith" priority="230" operator="beginsWith" dxfId="103" text="Ativo">
      <formula>LEFT(B2,LEN("Ativo"))="Ativo"</formula>
    </cfRule>
  </conditionalFormatting>
  <conditionalFormatting sqref="C1055:C1061">
    <cfRule type="duplicateValues" priority="231" dxfId="8"/>
  </conditionalFormatting>
  <conditionalFormatting sqref="C1063:C1066">
    <cfRule type="duplicateValues" priority="227" dxfId="8"/>
  </conditionalFormatting>
  <conditionalFormatting sqref="C1067:C1068">
    <cfRule type="duplicateValues" priority="226" dxfId="8"/>
  </conditionalFormatting>
  <conditionalFormatting sqref="C1067:C1079">
    <cfRule type="duplicateValues" priority="225" dxfId="8"/>
  </conditionalFormatting>
  <conditionalFormatting sqref="B1105">
    <cfRule type="containsText" priority="222" operator="containsText" dxfId="105" text="Aguardando Rescisão">
      <formula>NOT(ISERROR(SEARCH("Aguardando Rescisão",B1105)))</formula>
    </cfRule>
    <cfRule type="beginsWith" priority="223" operator="beginsWith" dxfId="104" text="Inativo">
      <formula>LEFT(B1105,LEN("Inativo"))="Inativo"</formula>
    </cfRule>
    <cfRule type="beginsWith" priority="224" operator="beginsWith" dxfId="103" text="Ativo">
      <formula>LEFT(B1105,LEN("Ativo"))="Ativo"</formula>
    </cfRule>
  </conditionalFormatting>
  <conditionalFormatting sqref="B1134">
    <cfRule type="containsText" priority="219" operator="containsText" dxfId="105" text="Aguardando Rescisão">
      <formula>NOT(ISERROR(SEARCH("Aguardando Rescisão",B1134)))</formula>
    </cfRule>
    <cfRule type="beginsWith" priority="220" operator="beginsWith" dxfId="104" text="Inativo">
      <formula>LEFT(B1134,LEN("Inativo"))="Inativo"</formula>
    </cfRule>
    <cfRule type="beginsWith" priority="221" operator="beginsWith" dxfId="103" text="Ativo">
      <formula>LEFT(B1134,LEN("Ativo"))="Ativo"</formula>
    </cfRule>
  </conditionalFormatting>
  <conditionalFormatting sqref="B1138">
    <cfRule type="containsText" priority="216" operator="containsText" dxfId="105" text="Aguardando Rescisão">
      <formula>NOT(ISERROR(SEARCH("Aguardando Rescisão",B1138)))</formula>
    </cfRule>
    <cfRule type="beginsWith" priority="217" operator="beginsWith" dxfId="104" text="Inativo">
      <formula>LEFT(B1138,LEN("Inativo"))="Inativo"</formula>
    </cfRule>
    <cfRule type="beginsWith" priority="218" operator="beginsWith" dxfId="103" text="Ativo">
      <formula>LEFT(B1138,LEN("Ativo"))="Ativo"</formula>
    </cfRule>
  </conditionalFormatting>
  <conditionalFormatting sqref="B1143">
    <cfRule type="containsText" priority="213" operator="containsText" dxfId="105" text="Aguardando Rescisão">
      <formula>NOT(ISERROR(SEARCH("Aguardando Rescisão",B1143)))</formula>
    </cfRule>
    <cfRule type="beginsWith" priority="214" operator="beginsWith" dxfId="104" text="Inativo">
      <formula>LEFT(B1143,LEN("Inativo"))="Inativo"</formula>
    </cfRule>
    <cfRule type="beginsWith" priority="215" operator="beginsWith" dxfId="103" text="Ativo">
      <formula>LEFT(B1143,LEN("Ativo"))="Ativo"</formula>
    </cfRule>
  </conditionalFormatting>
  <conditionalFormatting sqref="L1:L1239 L1241:L1294 L1300 L1302:L1303 L1305:L1310">
    <cfRule type="cellIs" priority="199" operator="equal" dxfId="6">
      <formula>"EXTRAFOLHA"</formula>
    </cfRule>
    <cfRule type="cellIs" priority="202" operator="equal" dxfId="5">
      <formula>"TEMPORADA NATAL"</formula>
    </cfRule>
    <cfRule type="cellIs" priority="205" operator="equal" dxfId="4">
      <formula>"desistência"</formula>
    </cfRule>
    <cfRule type="cellIs" priority="206" operator="equal" dxfId="3">
      <formula>"pendente"</formula>
    </cfRule>
    <cfRule type="cellIs" priority="207" operator="equal" dxfId="2">
      <formula>"aviso"</formula>
    </cfRule>
    <cfRule type="cellIs" priority="208" operator="equal" dxfId="1">
      <formula>"assinar"</formula>
    </cfRule>
    <cfRule type="cellIs" priority="209" operator="equal" dxfId="0">
      <formula>"ok"</formula>
    </cfRule>
  </conditionalFormatting>
  <conditionalFormatting sqref="F1:F1388">
    <cfRule type="cellIs" priority="203" operator="equal" dxfId="79">
      <formula>"B"</formula>
    </cfRule>
    <cfRule type="cellIs" priority="204" operator="equal" dxfId="228">
      <formula>"A"</formula>
    </cfRule>
  </conditionalFormatting>
  <conditionalFormatting sqref="Y1:Y1217 Y1219:Y1239 Y1241:Y1294 Y1300 Y1302:Y1303 Y1305:Y1310">
    <cfRule type="cellIs" priority="200" operator="equal" dxfId="95">
      <formula>"TEMPORADA NATAL"</formula>
    </cfRule>
    <cfRule type="cellIs" priority="201" operator="equal" dxfId="94">
      <formula>"TEMPORADA NATAL"</formula>
    </cfRule>
  </conditionalFormatting>
  <conditionalFormatting sqref="B1240">
    <cfRule type="containsText" priority="196" operator="containsText" dxfId="105" text="Aguardando Rescisão">
      <formula>NOT(ISERROR(SEARCH("Aguardando Rescisão",B1240)))</formula>
    </cfRule>
    <cfRule type="beginsWith" priority="197" operator="beginsWith" dxfId="104" text="Inativo">
      <formula>LEFT(B1240,LEN("Inativo"))="Inativo"</formula>
    </cfRule>
    <cfRule type="beginsWith" priority="198" operator="beginsWith" dxfId="103" text="Ativo">
      <formula>LEFT(B1240,LEN("Ativo"))="Ativo"</formula>
    </cfRule>
  </conditionalFormatting>
  <conditionalFormatting sqref="L1240">
    <cfRule type="cellIs" priority="185" operator="equal" dxfId="6">
      <formula>"EXTRAFOLHA"</formula>
    </cfRule>
    <cfRule type="cellIs" priority="188" operator="equal" dxfId="5">
      <formula>"TEMPORADA NATAL"</formula>
    </cfRule>
    <cfRule type="cellIs" priority="191" operator="equal" dxfId="4">
      <formula>"desistência"</formula>
    </cfRule>
    <cfRule type="cellIs" priority="192" operator="equal" dxfId="3">
      <formula>"pendente"</formula>
    </cfRule>
    <cfRule type="cellIs" priority="193" operator="equal" dxfId="2">
      <formula>"aviso"</formula>
    </cfRule>
    <cfRule type="cellIs" priority="194" operator="equal" dxfId="1">
      <formula>"assinar"</formula>
    </cfRule>
    <cfRule type="cellIs" priority="195" operator="equal" dxfId="0">
      <formula>"ok"</formula>
    </cfRule>
  </conditionalFormatting>
  <conditionalFormatting sqref="Y1240">
    <cfRule type="cellIs" priority="186" operator="equal" dxfId="95">
      <formula>"TEMPORADA NATAL"</formula>
    </cfRule>
    <cfRule type="cellIs" priority="187" operator="equal" dxfId="94">
      <formula>"TEMPORADA NATAL"</formula>
    </cfRule>
  </conditionalFormatting>
  <conditionalFormatting sqref="K1:K1294 K1300 K1302:K1303 K1305:K1310">
    <cfRule type="cellIs" priority="182" operator="equal" dxfId="7">
      <formula>"OK"</formula>
    </cfRule>
    <cfRule type="cellIs" priority="183" operator="equal" dxfId="61">
      <formula>"AVISO"</formula>
    </cfRule>
    <cfRule type="cellIs" priority="184" operator="equal" dxfId="8">
      <formula>"ASSINAR"</formula>
    </cfRule>
  </conditionalFormatting>
  <conditionalFormatting sqref="B1295">
    <cfRule type="containsText" priority="179" operator="containsText" dxfId="105" text="Aguardando Rescisão">
      <formula>NOT(ISERROR(SEARCH("Aguardando Rescisão",B1295)))</formula>
    </cfRule>
    <cfRule type="beginsWith" priority="180" operator="beginsWith" dxfId="104" text="Inativo">
      <formula>LEFT(B1295,LEN("Inativo"))="Inativo"</formula>
    </cfRule>
    <cfRule type="beginsWith" priority="181" operator="beginsWith" dxfId="103" text="Ativo">
      <formula>LEFT(B1295,LEN("Ativo"))="Ativo"</formula>
    </cfRule>
  </conditionalFormatting>
  <conditionalFormatting sqref="L1295">
    <cfRule type="cellIs" priority="168" operator="equal" dxfId="6">
      <formula>"EXTRAFOLHA"</formula>
    </cfRule>
    <cfRule type="cellIs" priority="171" operator="equal" dxfId="5">
      <formula>"TEMPORADA NATAL"</formula>
    </cfRule>
    <cfRule type="cellIs" priority="174" operator="equal" dxfId="4">
      <formula>"desistência"</formula>
    </cfRule>
    <cfRule type="cellIs" priority="175" operator="equal" dxfId="3">
      <formula>"pendente"</formula>
    </cfRule>
    <cfRule type="cellIs" priority="176" operator="equal" dxfId="2">
      <formula>"aviso"</formula>
    </cfRule>
    <cfRule type="cellIs" priority="177" operator="equal" dxfId="1">
      <formula>"assinar"</formula>
    </cfRule>
    <cfRule type="cellIs" priority="178" operator="equal" dxfId="0">
      <formula>"ok"</formula>
    </cfRule>
  </conditionalFormatting>
  <conditionalFormatting sqref="Y1295">
    <cfRule type="cellIs" priority="169" operator="equal" dxfId="95">
      <formula>"TEMPORADA NATAL"</formula>
    </cfRule>
    <cfRule type="cellIs" priority="170" operator="equal" dxfId="94">
      <formula>"TEMPORADA NATAL"</formula>
    </cfRule>
  </conditionalFormatting>
  <conditionalFormatting sqref="K1295">
    <cfRule type="cellIs" priority="165" operator="equal" dxfId="7">
      <formula>"OK"</formula>
    </cfRule>
    <cfRule type="cellIs" priority="166" operator="equal" dxfId="61">
      <formula>"AVISO"</formula>
    </cfRule>
    <cfRule type="cellIs" priority="167" operator="equal" dxfId="8">
      <formula>"ASSINAR"</formula>
    </cfRule>
  </conditionalFormatting>
  <conditionalFormatting sqref="B1296">
    <cfRule type="containsText" priority="162" operator="containsText" dxfId="105" text="Aguardando Rescisão">
      <formula>NOT(ISERROR(SEARCH("Aguardando Rescisão",B1296)))</formula>
    </cfRule>
    <cfRule type="beginsWith" priority="163" operator="beginsWith" dxfId="104" text="Inativo">
      <formula>LEFT(B1296,LEN("Inativo"))="Inativo"</formula>
    </cfRule>
    <cfRule type="beginsWith" priority="164" operator="beginsWith" dxfId="103" text="Ativo">
      <formula>LEFT(B1296,LEN("Ativo"))="Ativo"</formula>
    </cfRule>
  </conditionalFormatting>
  <conditionalFormatting sqref="L1296">
    <cfRule type="cellIs" priority="151" operator="equal" dxfId="6">
      <formula>"EXTRAFOLHA"</formula>
    </cfRule>
    <cfRule type="cellIs" priority="154" operator="equal" dxfId="5">
      <formula>"TEMPORADA NATAL"</formula>
    </cfRule>
    <cfRule type="cellIs" priority="157" operator="equal" dxfId="4">
      <formula>"desistência"</formula>
    </cfRule>
    <cfRule type="cellIs" priority="158" operator="equal" dxfId="3">
      <formula>"pendente"</formula>
    </cfRule>
    <cfRule type="cellIs" priority="159" operator="equal" dxfId="2">
      <formula>"aviso"</formula>
    </cfRule>
    <cfRule type="cellIs" priority="160" operator="equal" dxfId="1">
      <formula>"assinar"</formula>
    </cfRule>
    <cfRule type="cellIs" priority="161" operator="equal" dxfId="0">
      <formula>"ok"</formula>
    </cfRule>
  </conditionalFormatting>
  <conditionalFormatting sqref="Y1296">
    <cfRule type="cellIs" priority="152" operator="equal" dxfId="95">
      <formula>"TEMPORADA NATAL"</formula>
    </cfRule>
    <cfRule type="cellIs" priority="153" operator="equal" dxfId="94">
      <formula>"TEMPORADA NATAL"</formula>
    </cfRule>
  </conditionalFormatting>
  <conditionalFormatting sqref="K1296">
    <cfRule type="cellIs" priority="148" operator="equal" dxfId="7">
      <formula>"OK"</formula>
    </cfRule>
    <cfRule type="cellIs" priority="149" operator="equal" dxfId="61">
      <formula>"AVISO"</formula>
    </cfRule>
    <cfRule type="cellIs" priority="150" operator="equal" dxfId="8">
      <formula>"ASSINAR"</formula>
    </cfRule>
  </conditionalFormatting>
  <conditionalFormatting sqref="B1297">
    <cfRule type="containsText" priority="145" operator="containsText" dxfId="105" text="Aguardando Rescisão">
      <formula>NOT(ISERROR(SEARCH("Aguardando Rescisão",B1297)))</formula>
    </cfRule>
    <cfRule type="beginsWith" priority="146" operator="beginsWith" dxfId="104" text="Inativo">
      <formula>LEFT(B1297,LEN("Inativo"))="Inativo"</formula>
    </cfRule>
    <cfRule type="beginsWith" priority="147" operator="beginsWith" dxfId="103" text="Ativo">
      <formula>LEFT(B1297,LEN("Ativo"))="Ativo"</formula>
    </cfRule>
  </conditionalFormatting>
  <conditionalFormatting sqref="L1297">
    <cfRule type="cellIs" priority="134" operator="equal" dxfId="6">
      <formula>"EXTRAFOLHA"</formula>
    </cfRule>
    <cfRule type="cellIs" priority="137" operator="equal" dxfId="5">
      <formula>"TEMPORADA NATAL"</formula>
    </cfRule>
    <cfRule type="cellIs" priority="140" operator="equal" dxfId="4">
      <formula>"desistência"</formula>
    </cfRule>
    <cfRule type="cellIs" priority="141" operator="equal" dxfId="3">
      <formula>"pendente"</formula>
    </cfRule>
    <cfRule type="cellIs" priority="142" operator="equal" dxfId="2">
      <formula>"aviso"</formula>
    </cfRule>
    <cfRule type="cellIs" priority="143" operator="equal" dxfId="1">
      <formula>"assinar"</formula>
    </cfRule>
    <cfRule type="cellIs" priority="144" operator="equal" dxfId="0">
      <formula>"ok"</formula>
    </cfRule>
  </conditionalFormatting>
  <conditionalFormatting sqref="Y1297">
    <cfRule type="cellIs" priority="135" operator="equal" dxfId="95">
      <formula>"TEMPORADA NATAL"</formula>
    </cfRule>
    <cfRule type="cellIs" priority="136" operator="equal" dxfId="94">
      <formula>"TEMPORADA NATAL"</formula>
    </cfRule>
  </conditionalFormatting>
  <conditionalFormatting sqref="K1297">
    <cfRule type="cellIs" priority="131" operator="equal" dxfId="7">
      <formula>"OK"</formula>
    </cfRule>
    <cfRule type="cellIs" priority="132" operator="equal" dxfId="61">
      <formula>"AVISO"</formula>
    </cfRule>
    <cfRule type="cellIs" priority="133" operator="equal" dxfId="8">
      <formula>"ASSINAR"</formula>
    </cfRule>
  </conditionalFormatting>
  <conditionalFormatting sqref="B1298">
    <cfRule type="containsText" priority="128" operator="containsText" dxfId="105" text="Aguardando Rescisão">
      <formula>NOT(ISERROR(SEARCH("Aguardando Rescisão",B1298)))</formula>
    </cfRule>
    <cfRule type="beginsWith" priority="129" operator="beginsWith" dxfId="104" text="Inativo">
      <formula>LEFT(B1298,LEN("Inativo"))="Inativo"</formula>
    </cfRule>
    <cfRule type="beginsWith" priority="130" operator="beginsWith" dxfId="103" text="Ativo">
      <formula>LEFT(B1298,LEN("Ativo"))="Ativo"</formula>
    </cfRule>
  </conditionalFormatting>
  <conditionalFormatting sqref="L1298">
    <cfRule type="cellIs" priority="117" operator="equal" dxfId="6">
      <formula>"EXTRAFOLHA"</formula>
    </cfRule>
    <cfRule type="cellIs" priority="120" operator="equal" dxfId="5">
      <formula>"TEMPORADA NATAL"</formula>
    </cfRule>
    <cfRule type="cellIs" priority="123" operator="equal" dxfId="4">
      <formula>"desistência"</formula>
    </cfRule>
    <cfRule type="cellIs" priority="124" operator="equal" dxfId="3">
      <formula>"pendente"</formula>
    </cfRule>
    <cfRule type="cellIs" priority="125" operator="equal" dxfId="2">
      <formula>"aviso"</formula>
    </cfRule>
    <cfRule type="cellIs" priority="126" operator="equal" dxfId="1">
      <formula>"assinar"</formula>
    </cfRule>
    <cfRule type="cellIs" priority="127" operator="equal" dxfId="0">
      <formula>"ok"</formula>
    </cfRule>
  </conditionalFormatting>
  <conditionalFormatting sqref="Y1298">
    <cfRule type="cellIs" priority="118" operator="equal" dxfId="95">
      <formula>"TEMPORADA NATAL"</formula>
    </cfRule>
    <cfRule type="cellIs" priority="119" operator="equal" dxfId="94">
      <formula>"TEMPORADA NATAL"</formula>
    </cfRule>
  </conditionalFormatting>
  <conditionalFormatting sqref="K1298">
    <cfRule type="cellIs" priority="114" operator="equal" dxfId="7">
      <formula>"OK"</formula>
    </cfRule>
    <cfRule type="cellIs" priority="115" operator="equal" dxfId="61">
      <formula>"AVISO"</formula>
    </cfRule>
    <cfRule type="cellIs" priority="116" operator="equal" dxfId="8">
      <formula>"ASSINAR"</formula>
    </cfRule>
  </conditionalFormatting>
  <conditionalFormatting sqref="B1299">
    <cfRule type="containsText" priority="111" operator="containsText" dxfId="105" text="Aguardando Rescisão">
      <formula>NOT(ISERROR(SEARCH("Aguardando Rescisão",B1299)))</formula>
    </cfRule>
    <cfRule type="beginsWith" priority="112" operator="beginsWith" dxfId="104" text="Inativo">
      <formula>LEFT(B1299,LEN("Inativo"))="Inativo"</formula>
    </cfRule>
    <cfRule type="beginsWith" priority="113" operator="beginsWith" dxfId="103" text="Ativo">
      <formula>LEFT(B1299,LEN("Ativo"))="Ativo"</formula>
    </cfRule>
  </conditionalFormatting>
  <conditionalFormatting sqref="L1299">
    <cfRule type="cellIs" priority="100" operator="equal" dxfId="6">
      <formula>"EXTRAFOLHA"</formula>
    </cfRule>
    <cfRule type="cellIs" priority="103" operator="equal" dxfId="5">
      <formula>"TEMPORADA NATAL"</formula>
    </cfRule>
    <cfRule type="cellIs" priority="106" operator="equal" dxfId="4">
      <formula>"desistência"</formula>
    </cfRule>
    <cfRule type="cellIs" priority="107" operator="equal" dxfId="3">
      <formula>"pendente"</formula>
    </cfRule>
    <cfRule type="cellIs" priority="108" operator="equal" dxfId="2">
      <formula>"aviso"</formula>
    </cfRule>
    <cfRule type="cellIs" priority="109" operator="equal" dxfId="1">
      <formula>"assinar"</formula>
    </cfRule>
    <cfRule type="cellIs" priority="110" operator="equal" dxfId="0">
      <formula>"ok"</formula>
    </cfRule>
  </conditionalFormatting>
  <conditionalFormatting sqref="Y1299">
    <cfRule type="cellIs" priority="101" operator="equal" dxfId="95">
      <formula>"TEMPORADA NATAL"</formula>
    </cfRule>
    <cfRule type="cellIs" priority="102" operator="equal" dxfId="94">
      <formula>"TEMPORADA NATAL"</formula>
    </cfRule>
  </conditionalFormatting>
  <conditionalFormatting sqref="K1299">
    <cfRule type="cellIs" priority="97" operator="equal" dxfId="7">
      <formula>"OK"</formula>
    </cfRule>
    <cfRule type="cellIs" priority="98" operator="equal" dxfId="61">
      <formula>"AVISO"</formula>
    </cfRule>
    <cfRule type="cellIs" priority="99" operator="equal" dxfId="8">
      <formula>"ASSINAR"</formula>
    </cfRule>
  </conditionalFormatting>
  <conditionalFormatting sqref="B1301">
    <cfRule type="containsText" priority="94" operator="containsText" dxfId="105" text="Aguardando Rescisão">
      <formula>NOT(ISERROR(SEARCH("Aguardando Rescisão",B1301)))</formula>
    </cfRule>
    <cfRule type="beginsWith" priority="95" operator="beginsWith" dxfId="104" text="Inativo">
      <formula>LEFT(B1301,LEN("Inativo"))="Inativo"</formula>
    </cfRule>
    <cfRule type="beginsWith" priority="96" operator="beginsWith" dxfId="103" text="Ativo">
      <formula>LEFT(B1301,LEN("Ativo"))="Ativo"</formula>
    </cfRule>
  </conditionalFormatting>
  <conditionalFormatting sqref="L1301">
    <cfRule type="cellIs" priority="83" operator="equal" dxfId="6">
      <formula>"EXTRAFOLHA"</formula>
    </cfRule>
    <cfRule type="cellIs" priority="86" operator="equal" dxfId="5">
      <formula>"TEMPORADA NATAL"</formula>
    </cfRule>
    <cfRule type="cellIs" priority="89" operator="equal" dxfId="4">
      <formula>"desistência"</formula>
    </cfRule>
    <cfRule type="cellIs" priority="90" operator="equal" dxfId="3">
      <formula>"pendente"</formula>
    </cfRule>
    <cfRule type="cellIs" priority="91" operator="equal" dxfId="2">
      <formula>"aviso"</formula>
    </cfRule>
    <cfRule type="cellIs" priority="92" operator="equal" dxfId="1">
      <formula>"assinar"</formula>
    </cfRule>
    <cfRule type="cellIs" priority="93" operator="equal" dxfId="0">
      <formula>"ok"</formula>
    </cfRule>
  </conditionalFormatting>
  <conditionalFormatting sqref="Y1301">
    <cfRule type="cellIs" priority="84" operator="equal" dxfId="95">
      <formula>"TEMPORADA NATAL"</formula>
    </cfRule>
    <cfRule type="cellIs" priority="85" operator="equal" dxfId="94">
      <formula>"TEMPORADA NATAL"</formula>
    </cfRule>
  </conditionalFormatting>
  <conditionalFormatting sqref="K1301">
    <cfRule type="cellIs" priority="80" operator="equal" dxfId="7">
      <formula>"OK"</formula>
    </cfRule>
    <cfRule type="cellIs" priority="81" operator="equal" dxfId="61">
      <formula>"AVISO"</formula>
    </cfRule>
    <cfRule type="cellIs" priority="82" operator="equal" dxfId="8">
      <formula>"ASSINAR"</formula>
    </cfRule>
  </conditionalFormatting>
  <conditionalFormatting sqref="B1304">
    <cfRule type="containsText" priority="77" operator="containsText" dxfId="105" text="Aguardando Rescisão">
      <formula>NOT(ISERROR(SEARCH("Aguardando Rescisão",B1304)))</formula>
    </cfRule>
    <cfRule type="beginsWith" priority="78" operator="beginsWith" dxfId="104" text="Inativo">
      <formula>LEFT(B1304,LEN("Inativo"))="Inativo"</formula>
    </cfRule>
    <cfRule type="beginsWith" priority="79" operator="beginsWith" dxfId="103" text="Ativo">
      <formula>LEFT(B1304,LEN("Ativo"))="Ativo"</formula>
    </cfRule>
  </conditionalFormatting>
  <conditionalFormatting sqref="L1304">
    <cfRule type="cellIs" priority="66" operator="equal" dxfId="6">
      <formula>"EXTRAFOLHA"</formula>
    </cfRule>
    <cfRule type="cellIs" priority="69" operator="equal" dxfId="5">
      <formula>"TEMPORADA NATAL"</formula>
    </cfRule>
    <cfRule type="cellIs" priority="72" operator="equal" dxfId="4">
      <formula>"desistência"</formula>
    </cfRule>
    <cfRule type="cellIs" priority="73" operator="equal" dxfId="3">
      <formula>"pendente"</formula>
    </cfRule>
    <cfRule type="cellIs" priority="74" operator="equal" dxfId="2">
      <formula>"aviso"</formula>
    </cfRule>
    <cfRule type="cellIs" priority="75" operator="equal" dxfId="1">
      <formula>"assinar"</formula>
    </cfRule>
    <cfRule type="cellIs" priority="76" operator="equal" dxfId="0">
      <formula>"ok"</formula>
    </cfRule>
  </conditionalFormatting>
  <conditionalFormatting sqref="Y1304">
    <cfRule type="cellIs" priority="67" operator="equal" dxfId="95">
      <formula>"TEMPORADA NATAL"</formula>
    </cfRule>
    <cfRule type="cellIs" priority="68" operator="equal" dxfId="94">
      <formula>"TEMPORADA NATAL"</formula>
    </cfRule>
  </conditionalFormatting>
  <conditionalFormatting sqref="K1304">
    <cfRule type="cellIs" priority="63" operator="equal" dxfId="7">
      <formula>"OK"</formula>
    </cfRule>
    <cfRule type="cellIs" priority="64" operator="equal" dxfId="61">
      <formula>"AVISO"</formula>
    </cfRule>
    <cfRule type="cellIs" priority="65" operator="equal" dxfId="8">
      <formula>"ASSINAR"</formula>
    </cfRule>
  </conditionalFormatting>
  <conditionalFormatting sqref="B1311">
    <cfRule type="containsText" priority="60" operator="containsText" dxfId="105" text="Aguardando Rescisão">
      <formula>NOT(ISERROR(SEARCH("Aguardando Rescisão",B1311)))</formula>
    </cfRule>
    <cfRule type="beginsWith" priority="61" operator="beginsWith" dxfId="104" text="Inativo">
      <formula>LEFT(B1311,LEN("Inativo"))="Inativo"</formula>
    </cfRule>
    <cfRule type="beginsWith" priority="62" operator="beginsWith" dxfId="103" text="Ativo">
      <formula>LEFT(B1311,LEN("Ativo"))="Ativo"</formula>
    </cfRule>
  </conditionalFormatting>
  <conditionalFormatting sqref="L1311">
    <cfRule type="cellIs" priority="49" operator="equal" dxfId="6">
      <formula>"EXTRAFOLHA"</formula>
    </cfRule>
    <cfRule type="cellIs" priority="52" operator="equal" dxfId="5">
      <formula>"TEMPORADA NATAL"</formula>
    </cfRule>
    <cfRule type="cellIs" priority="55" operator="equal" dxfId="4">
      <formula>"desistência"</formula>
    </cfRule>
    <cfRule type="cellIs" priority="56" operator="equal" dxfId="3">
      <formula>"pendente"</formula>
    </cfRule>
    <cfRule type="cellIs" priority="57" operator="equal" dxfId="2">
      <formula>"aviso"</formula>
    </cfRule>
    <cfRule type="cellIs" priority="58" operator="equal" dxfId="1">
      <formula>"assinar"</formula>
    </cfRule>
    <cfRule type="cellIs" priority="59" operator="equal" dxfId="0">
      <formula>"ok"</formula>
    </cfRule>
  </conditionalFormatting>
  <conditionalFormatting sqref="Y1311">
    <cfRule type="cellIs" priority="50" operator="equal" dxfId="95">
      <formula>"TEMPORADA NATAL"</formula>
    </cfRule>
    <cfRule type="cellIs" priority="51" operator="equal" dxfId="94">
      <formula>"TEMPORADA NATAL"</formula>
    </cfRule>
  </conditionalFormatting>
  <conditionalFormatting sqref="K1311">
    <cfRule type="cellIs" priority="46" operator="equal" dxfId="7">
      <formula>"OK"</formula>
    </cfRule>
    <cfRule type="cellIs" priority="47" operator="equal" dxfId="61">
      <formula>"AVISO"</formula>
    </cfRule>
    <cfRule type="cellIs" priority="48" operator="equal" dxfId="8">
      <formula>"ASSINAR"</formula>
    </cfRule>
  </conditionalFormatting>
  <conditionalFormatting sqref="B1:B1048576">
    <cfRule type="cellIs" priority="35" operator="equal" dxfId="90">
      <formula>"Prévio"</formula>
    </cfRule>
    <cfRule type="cellIs" priority="44" operator="equal" dxfId="53">
      <formula>"INATIVO"</formula>
    </cfRule>
    <cfRule type="cellIs" priority="45" operator="equal" dxfId="52">
      <formula>"ATIVO"</formula>
    </cfRule>
  </conditionalFormatting>
  <conditionalFormatting sqref="L1:L1333 L1337:L1358 L1360:L1048576">
    <cfRule type="cellIs" priority="38" operator="equal" dxfId="59">
      <formula>"pendente"</formula>
    </cfRule>
    <cfRule type="cellIs" priority="39" operator="equal" dxfId="58">
      <formula>"AVISO"</formula>
    </cfRule>
    <cfRule type="cellIs" priority="40" operator="equal" dxfId="57">
      <formula>"DESISTENCIA"</formula>
    </cfRule>
    <cfRule type="cellIs" priority="41" operator="equal" dxfId="6">
      <formula>"EXTRAFOLHA"</formula>
    </cfRule>
    <cfRule type="cellIs" priority="42" operator="equal" dxfId="0">
      <formula>"OK"</formula>
    </cfRule>
    <cfRule type="cellIs" priority="43" operator="equal" dxfId="1">
      <formula>"ASSINAR"</formula>
    </cfRule>
  </conditionalFormatting>
  <conditionalFormatting sqref="F1:F1048576">
    <cfRule type="cellIs" priority="1" operator="equal" dxfId="81">
      <formula>35</formula>
    </cfRule>
    <cfRule type="cellIs" priority="2" operator="equal" dxfId="80">
      <formula>"SMA"</formula>
    </cfRule>
    <cfRule type="cellIs" priority="36" operator="equal" dxfId="79">
      <formula>"AL"</formula>
    </cfRule>
    <cfRule type="cellIs" priority="37" operator="equal" dxfId="78">
      <formula>"JR"</formula>
    </cfRule>
  </conditionalFormatting>
  <conditionalFormatting sqref="X1:X1358 X1360:X1048576">
    <cfRule type="cellIs" priority="33" operator="equal" dxfId="53">
      <formula>"NÃO"</formula>
    </cfRule>
    <cfRule type="cellIs" priority="34" operator="equal" dxfId="52">
      <formula>"SIM"</formula>
    </cfRule>
  </conditionalFormatting>
  <conditionalFormatting sqref="L1334:L1336">
    <cfRule type="cellIs" priority="27" operator="equal" dxfId="59">
      <formula>"pendente"</formula>
    </cfRule>
    <cfRule type="cellIs" priority="28" operator="equal" dxfId="58">
      <formula>"AVISO"</formula>
    </cfRule>
    <cfRule type="cellIs" priority="29" operator="equal" dxfId="57">
      <formula>"DESISTENCIA"</formula>
    </cfRule>
    <cfRule type="cellIs" priority="30" operator="equal" dxfId="6">
      <formula>"EXTRAFOLHA"</formula>
    </cfRule>
    <cfRule type="cellIs" priority="31" operator="equal" dxfId="0">
      <formula>"OK"</formula>
    </cfRule>
    <cfRule type="cellIs" priority="32" operator="equal" dxfId="1">
      <formula>"ASSINAR"</formula>
    </cfRule>
  </conditionalFormatting>
  <conditionalFormatting sqref="L1359">
    <cfRule type="cellIs" priority="16" operator="equal" dxfId="6">
      <formula>"EXTRAFOLHA"</formula>
    </cfRule>
    <cfRule type="cellIs" priority="17" operator="equal" dxfId="5">
      <formula>"TEMPORADA NATAL"</formula>
    </cfRule>
    <cfRule type="cellIs" priority="20" operator="equal" dxfId="4">
      <formula>"desistência"</formula>
    </cfRule>
    <cfRule type="cellIs" priority="21" operator="equal" dxfId="3">
      <formula>"pendente"</formula>
    </cfRule>
    <cfRule type="cellIs" priority="22" operator="equal" dxfId="2">
      <formula>"aviso"</formula>
    </cfRule>
    <cfRule type="cellIs" priority="23" operator="equal" dxfId="1">
      <formula>"assinar"</formula>
    </cfRule>
    <cfRule type="cellIs" priority="24" operator="equal" dxfId="0">
      <formula>"ok"</formula>
    </cfRule>
    <cfRule type="cellIs" priority="7" operator="equal" dxfId="59">
      <formula>"pendente"</formula>
    </cfRule>
    <cfRule type="cellIs" priority="8" operator="equal" dxfId="58">
      <formula>"AVISO"</formula>
    </cfRule>
    <cfRule type="cellIs" priority="9" operator="equal" dxfId="57">
      <formula>"DESISTENCIA"</formula>
    </cfRule>
    <cfRule type="cellIs" priority="10" operator="equal" dxfId="6">
      <formula>"EXTRAFOLHA"</formula>
    </cfRule>
    <cfRule type="cellIs" priority="11" operator="equal" dxfId="0">
      <formula>"OK"</formula>
    </cfRule>
    <cfRule type="cellIs" priority="12" operator="equal" dxfId="1">
      <formula>"ASSINAR"</formula>
    </cfRule>
  </conditionalFormatting>
  <conditionalFormatting sqref="K1359">
    <cfRule type="cellIs" priority="13" operator="equal" dxfId="7">
      <formula>"OK"</formula>
    </cfRule>
    <cfRule type="cellIs" priority="14" operator="equal" dxfId="61">
      <formula>"AVISO"</formula>
    </cfRule>
    <cfRule type="cellIs" priority="15" operator="equal" dxfId="8">
      <formula>"ASSINAR"</formula>
    </cfRule>
  </conditionalFormatting>
  <conditionalFormatting sqref="X1359">
    <cfRule type="cellIs" priority="3" operator="equal" dxfId="53">
      <formula>"NAO"</formula>
    </cfRule>
    <cfRule type="cellIs" priority="4" operator="equal" dxfId="52">
      <formula>"SIM"</formula>
    </cfRule>
  </conditionalFormatting>
  <dataValidations disablePrompts="1" count="1">
    <dataValidation sqref="R2:R1001 R1105:S1105 R1113:S1113 R1134:S1134 R1311:S1311 S2:S3 S5:S91 S93:S133 S135:S160 S162:S303 S305:S405 S407:S499 S501:S531 S534 S536:S624 S626:S630 S632:S678 S680:S684 S686:S695 S697:S735 S737:S822 S824:S863 S865:S888 S891:S893 S895:S938 S940:S946 S948:S957 S959:S978 S980:S987 S989:S994 S996:S1003 S1005 S1008 S1017 S1019 S1025 S1027 S1030:S1031 S1035 S1037 S1043:S1044 S1057 S1060 S1064:S1066 S1068 S1115:S1117 S1121 S1301 S1359" showDropDown="0" showInputMessage="1" showErrorMessage="1" allowBlank="1" type="list">
      <formula1>#REF!</formula1>
    </dataValidation>
  </dataValidations>
  <hyperlinks>
    <hyperlink xmlns:r="http://schemas.openxmlformats.org/officeDocument/2006/relationships" ref="U4" display="ripboneskatebauru@gmail.com" r:id="rId1"/>
    <hyperlink xmlns:r="http://schemas.openxmlformats.org/officeDocument/2006/relationships" ref="U7" display="gerenciabazzani@gmail.com" r:id="rId2"/>
    <hyperlink xmlns:r="http://schemas.openxmlformats.org/officeDocument/2006/relationships" ref="U8" display="geovanna1878@gmail.com" r:id="rId3"/>
    <hyperlink xmlns:r="http://schemas.openxmlformats.org/officeDocument/2006/relationships" ref="U15" r:id="rId4"/>
    <hyperlink xmlns:r="http://schemas.openxmlformats.org/officeDocument/2006/relationships" ref="U17" display="samanta-huggler@hotmail.com" r:id="rId5"/>
    <hyperlink xmlns:r="http://schemas.openxmlformats.org/officeDocument/2006/relationships" ref="T22" display="educarvalho164@gmai.com" r:id="rId6"/>
    <hyperlink xmlns:r="http://schemas.openxmlformats.org/officeDocument/2006/relationships" ref="U22" display="educarvalho164@gmail.com" r:id="rId7"/>
    <hyperlink xmlns:r="http://schemas.openxmlformats.org/officeDocument/2006/relationships" ref="U23" display="arcamatheus@gmail.com" r:id="rId8"/>
    <hyperlink xmlns:r="http://schemas.openxmlformats.org/officeDocument/2006/relationships" ref="T39" r:id="rId9"/>
    <hyperlink xmlns:r="http://schemas.openxmlformats.org/officeDocument/2006/relationships" ref="T42" r:id="rId10"/>
    <hyperlink xmlns:r="http://schemas.openxmlformats.org/officeDocument/2006/relationships" ref="U45" display="ewerthonananias@gmail.com" r:id="rId11"/>
    <hyperlink xmlns:r="http://schemas.openxmlformats.org/officeDocument/2006/relationships" ref="U48" r:id="rId12"/>
    <hyperlink xmlns:r="http://schemas.openxmlformats.org/officeDocument/2006/relationships" ref="U50" r:id="rId13"/>
    <hyperlink xmlns:r="http://schemas.openxmlformats.org/officeDocument/2006/relationships" ref="T53" r:id="rId14"/>
    <hyperlink xmlns:r="http://schemas.openxmlformats.org/officeDocument/2006/relationships" ref="T54" r:id="rId15"/>
    <hyperlink xmlns:r="http://schemas.openxmlformats.org/officeDocument/2006/relationships" ref="U54" r:id="rId16"/>
    <hyperlink xmlns:r="http://schemas.openxmlformats.org/officeDocument/2006/relationships" ref="U66" display="teeuquirino@gmail.com" r:id="rId17"/>
    <hyperlink xmlns:r="http://schemas.openxmlformats.org/officeDocument/2006/relationships" ref="U72" r:id="rId18"/>
    <hyperlink xmlns:r="http://schemas.openxmlformats.org/officeDocument/2006/relationships" ref="U73" r:id="rId19"/>
    <hyperlink xmlns:r="http://schemas.openxmlformats.org/officeDocument/2006/relationships" ref="U92" r:id="rId20"/>
    <hyperlink xmlns:r="http://schemas.openxmlformats.org/officeDocument/2006/relationships" ref="T99" r:id="rId21"/>
    <hyperlink xmlns:r="http://schemas.openxmlformats.org/officeDocument/2006/relationships" ref="T100" r:id="rId22"/>
    <hyperlink xmlns:r="http://schemas.openxmlformats.org/officeDocument/2006/relationships" ref="T102" r:id="rId23"/>
    <hyperlink xmlns:r="http://schemas.openxmlformats.org/officeDocument/2006/relationships" ref="U116" r:id="rId24"/>
    <hyperlink xmlns:r="http://schemas.openxmlformats.org/officeDocument/2006/relationships" ref="U118" display="gabriel.carara@uel.br" r:id="rId25"/>
    <hyperlink xmlns:r="http://schemas.openxmlformats.org/officeDocument/2006/relationships" ref="T122" r:id="rId26"/>
    <hyperlink xmlns:r="http://schemas.openxmlformats.org/officeDocument/2006/relationships" ref="U122" r:id="rId27"/>
    <hyperlink xmlns:r="http://schemas.openxmlformats.org/officeDocument/2006/relationships" ref="T130" r:id="rId28"/>
    <hyperlink xmlns:r="http://schemas.openxmlformats.org/officeDocument/2006/relationships" ref="U132" r:id="rId29"/>
    <hyperlink xmlns:r="http://schemas.openxmlformats.org/officeDocument/2006/relationships" ref="T133" r:id="rId30"/>
    <hyperlink xmlns:r="http://schemas.openxmlformats.org/officeDocument/2006/relationships" ref="U134" display="Adrielydelgado@hotmail.com" r:id="rId31"/>
    <hyperlink xmlns:r="http://schemas.openxmlformats.org/officeDocument/2006/relationships" ref="T137" r:id="rId32"/>
    <hyperlink xmlns:r="http://schemas.openxmlformats.org/officeDocument/2006/relationships" ref="U139" r:id="rId33"/>
    <hyperlink xmlns:r="http://schemas.openxmlformats.org/officeDocument/2006/relationships" ref="T144" r:id="rId34"/>
    <hyperlink xmlns:r="http://schemas.openxmlformats.org/officeDocument/2006/relationships" ref="T156" r:id="rId35"/>
    <hyperlink xmlns:r="http://schemas.openxmlformats.org/officeDocument/2006/relationships" ref="U161" r:id="rId36"/>
    <hyperlink xmlns:r="http://schemas.openxmlformats.org/officeDocument/2006/relationships" ref="T162" r:id="rId37"/>
    <hyperlink xmlns:r="http://schemas.openxmlformats.org/officeDocument/2006/relationships" ref="U170" r:id="rId38"/>
    <hyperlink xmlns:r="http://schemas.openxmlformats.org/officeDocument/2006/relationships" ref="T204" r:id="rId39"/>
    <hyperlink xmlns:r="http://schemas.openxmlformats.org/officeDocument/2006/relationships" ref="U206" r:id="rId40"/>
    <hyperlink xmlns:r="http://schemas.openxmlformats.org/officeDocument/2006/relationships" ref="T209" r:id="rId41"/>
    <hyperlink xmlns:r="http://schemas.openxmlformats.org/officeDocument/2006/relationships" ref="T213" r:id="rId42"/>
    <hyperlink xmlns:r="http://schemas.openxmlformats.org/officeDocument/2006/relationships" ref="T214" r:id="rId43"/>
    <hyperlink xmlns:r="http://schemas.openxmlformats.org/officeDocument/2006/relationships" ref="T219" r:id="rId44"/>
    <hyperlink xmlns:r="http://schemas.openxmlformats.org/officeDocument/2006/relationships" ref="U228" r:id="rId45"/>
    <hyperlink xmlns:r="http://schemas.openxmlformats.org/officeDocument/2006/relationships" ref="U238" r:id="rId46"/>
    <hyperlink xmlns:r="http://schemas.openxmlformats.org/officeDocument/2006/relationships" ref="T246" r:id="rId47"/>
    <hyperlink xmlns:r="http://schemas.openxmlformats.org/officeDocument/2006/relationships" ref="U254" r:id="rId48"/>
    <hyperlink xmlns:r="http://schemas.openxmlformats.org/officeDocument/2006/relationships" ref="T264" r:id="rId49"/>
    <hyperlink xmlns:r="http://schemas.openxmlformats.org/officeDocument/2006/relationships" ref="U264" r:id="rId50"/>
    <hyperlink xmlns:r="http://schemas.openxmlformats.org/officeDocument/2006/relationships" ref="U269" display="hellen.c.moraes@outlook.com" r:id="rId51"/>
    <hyperlink xmlns:r="http://schemas.openxmlformats.org/officeDocument/2006/relationships" ref="T295" r:id="rId52"/>
    <hyperlink xmlns:r="http://schemas.openxmlformats.org/officeDocument/2006/relationships" ref="T304" display="douglas2011.cbc@hotmail.com" r:id="rId53"/>
    <hyperlink xmlns:r="http://schemas.openxmlformats.org/officeDocument/2006/relationships" ref="U304" r:id="rId54"/>
    <hyperlink xmlns:r="http://schemas.openxmlformats.org/officeDocument/2006/relationships" ref="T305" r:id="rId55"/>
    <hyperlink xmlns:r="http://schemas.openxmlformats.org/officeDocument/2006/relationships" ref="U306" r:id="rId56"/>
    <hyperlink xmlns:r="http://schemas.openxmlformats.org/officeDocument/2006/relationships" ref="T327" r:id="rId57"/>
    <hyperlink xmlns:r="http://schemas.openxmlformats.org/officeDocument/2006/relationships" ref="T344" r:id="rId58"/>
    <hyperlink xmlns:r="http://schemas.openxmlformats.org/officeDocument/2006/relationships" ref="U349" r:id="rId59"/>
    <hyperlink xmlns:r="http://schemas.openxmlformats.org/officeDocument/2006/relationships" ref="U359" r:id="rId60"/>
    <hyperlink xmlns:r="http://schemas.openxmlformats.org/officeDocument/2006/relationships" ref="U367" r:id="rId61"/>
    <hyperlink xmlns:r="http://schemas.openxmlformats.org/officeDocument/2006/relationships" ref="T369" r:id="rId62"/>
    <hyperlink xmlns:r="http://schemas.openxmlformats.org/officeDocument/2006/relationships" ref="T371" r:id="rId63"/>
    <hyperlink xmlns:r="http://schemas.openxmlformats.org/officeDocument/2006/relationships" ref="U373" r:id="rId64"/>
    <hyperlink xmlns:r="http://schemas.openxmlformats.org/officeDocument/2006/relationships" ref="U379" r:id="rId65"/>
    <hyperlink xmlns:r="http://schemas.openxmlformats.org/officeDocument/2006/relationships" ref="U380" r:id="rId66"/>
    <hyperlink xmlns:r="http://schemas.openxmlformats.org/officeDocument/2006/relationships" ref="U383" r:id="rId67"/>
    <hyperlink xmlns:r="http://schemas.openxmlformats.org/officeDocument/2006/relationships" ref="T391" r:id="rId68"/>
    <hyperlink xmlns:r="http://schemas.openxmlformats.org/officeDocument/2006/relationships" ref="U393" display="gabrieltiossi15@gmail.com" r:id="rId69"/>
    <hyperlink xmlns:r="http://schemas.openxmlformats.org/officeDocument/2006/relationships" ref="U399" r:id="rId70"/>
    <hyperlink xmlns:r="http://schemas.openxmlformats.org/officeDocument/2006/relationships" ref="U406" display="gpiedade76@gmail.com" r:id="rId71"/>
    <hyperlink xmlns:r="http://schemas.openxmlformats.org/officeDocument/2006/relationships" ref="U407" r:id="rId72"/>
    <hyperlink xmlns:r="http://schemas.openxmlformats.org/officeDocument/2006/relationships" ref="U426" r:id="rId73"/>
    <hyperlink xmlns:r="http://schemas.openxmlformats.org/officeDocument/2006/relationships" ref="T433" r:id="rId74"/>
    <hyperlink xmlns:r="http://schemas.openxmlformats.org/officeDocument/2006/relationships" ref="U444" r:id="rId75"/>
    <hyperlink xmlns:r="http://schemas.openxmlformats.org/officeDocument/2006/relationships" ref="U450" r:id="rId76"/>
    <hyperlink xmlns:r="http://schemas.openxmlformats.org/officeDocument/2006/relationships" ref="U458" r:id="rId77"/>
    <hyperlink xmlns:r="http://schemas.openxmlformats.org/officeDocument/2006/relationships" ref="U464" r:id="rId78"/>
    <hyperlink xmlns:r="http://schemas.openxmlformats.org/officeDocument/2006/relationships" ref="U471" display="Gabriel3587554@gmail.com" r:id="rId79"/>
    <hyperlink xmlns:r="http://schemas.openxmlformats.org/officeDocument/2006/relationships" ref="U482" r:id="rId80"/>
    <hyperlink xmlns:r="http://schemas.openxmlformats.org/officeDocument/2006/relationships" ref="T484" display="victoroliveira.soares22@gmail.com" r:id="rId81"/>
    <hyperlink xmlns:r="http://schemas.openxmlformats.org/officeDocument/2006/relationships" ref="U484" r:id="rId82"/>
    <hyperlink xmlns:r="http://schemas.openxmlformats.org/officeDocument/2006/relationships" ref="T486" r:id="rId83"/>
    <hyperlink xmlns:r="http://schemas.openxmlformats.org/officeDocument/2006/relationships" ref="T487" r:id="rId84"/>
    <hyperlink xmlns:r="http://schemas.openxmlformats.org/officeDocument/2006/relationships" ref="U491" r:id="rId85"/>
    <hyperlink xmlns:r="http://schemas.openxmlformats.org/officeDocument/2006/relationships" ref="U492" r:id="rId86"/>
    <hyperlink xmlns:r="http://schemas.openxmlformats.org/officeDocument/2006/relationships" ref="U494" r:id="rId87"/>
    <hyperlink xmlns:r="http://schemas.openxmlformats.org/officeDocument/2006/relationships" ref="U498" r:id="rId88"/>
    <hyperlink xmlns:r="http://schemas.openxmlformats.org/officeDocument/2006/relationships" ref="T499" display="mauricioegashira16@gmail.com  " r:id="rId89"/>
    <hyperlink xmlns:r="http://schemas.openxmlformats.org/officeDocument/2006/relationships" ref="U499" display="mauricioegashira16@gmail.com      " r:id="rId90"/>
    <hyperlink xmlns:r="http://schemas.openxmlformats.org/officeDocument/2006/relationships" ref="U500" r:id="rId91"/>
    <hyperlink xmlns:r="http://schemas.openxmlformats.org/officeDocument/2006/relationships" ref="U502" r:id="rId92"/>
    <hyperlink xmlns:r="http://schemas.openxmlformats.org/officeDocument/2006/relationships" ref="U506" r:id="rId93"/>
    <hyperlink xmlns:r="http://schemas.openxmlformats.org/officeDocument/2006/relationships" ref="U507" r:id="rId94"/>
    <hyperlink xmlns:r="http://schemas.openxmlformats.org/officeDocument/2006/relationships" ref="U508" r:id="rId95"/>
    <hyperlink xmlns:r="http://schemas.openxmlformats.org/officeDocument/2006/relationships" ref="U509" display="helio.jesus@hotmail.com" r:id="rId96"/>
    <hyperlink xmlns:r="http://schemas.openxmlformats.org/officeDocument/2006/relationships" ref="U510" r:id="rId97"/>
    <hyperlink xmlns:r="http://schemas.openxmlformats.org/officeDocument/2006/relationships" ref="U518" r:id="rId98"/>
    <hyperlink xmlns:r="http://schemas.openxmlformats.org/officeDocument/2006/relationships" ref="U519" r:id="rId99"/>
    <hyperlink xmlns:r="http://schemas.openxmlformats.org/officeDocument/2006/relationships" ref="T522" r:id="rId100"/>
    <hyperlink xmlns:r="http://schemas.openxmlformats.org/officeDocument/2006/relationships" ref="U522" r:id="rId101"/>
    <hyperlink xmlns:r="http://schemas.openxmlformats.org/officeDocument/2006/relationships" ref="U524" r:id="rId102"/>
    <hyperlink xmlns:r="http://schemas.openxmlformats.org/officeDocument/2006/relationships" ref="U525" r:id="rId103"/>
    <hyperlink xmlns:r="http://schemas.openxmlformats.org/officeDocument/2006/relationships" ref="U526" r:id="rId104"/>
    <hyperlink xmlns:r="http://schemas.openxmlformats.org/officeDocument/2006/relationships" ref="U529" r:id="rId105"/>
    <hyperlink xmlns:r="http://schemas.openxmlformats.org/officeDocument/2006/relationships" ref="U530" r:id="rId106"/>
    <hyperlink xmlns:r="http://schemas.openxmlformats.org/officeDocument/2006/relationships" ref="U531" r:id="rId107"/>
    <hyperlink xmlns:r="http://schemas.openxmlformats.org/officeDocument/2006/relationships" ref="U532" display="italorodriguesangeloni@gmail.com" r:id="rId108"/>
    <hyperlink xmlns:r="http://schemas.openxmlformats.org/officeDocument/2006/relationships" ref="U533" r:id="rId109"/>
    <hyperlink xmlns:r="http://schemas.openxmlformats.org/officeDocument/2006/relationships" ref="T535" r:id="rId110"/>
    <hyperlink xmlns:r="http://schemas.openxmlformats.org/officeDocument/2006/relationships" ref="T537" display="Rafademourabarbosa2@gmail.com" r:id="rId111"/>
    <hyperlink xmlns:r="http://schemas.openxmlformats.org/officeDocument/2006/relationships" ref="U540" r:id="rId112"/>
    <hyperlink xmlns:r="http://schemas.openxmlformats.org/officeDocument/2006/relationships" ref="T542" r:id="rId113"/>
    <hyperlink xmlns:r="http://schemas.openxmlformats.org/officeDocument/2006/relationships" ref="U542" r:id="rId114"/>
    <hyperlink xmlns:r="http://schemas.openxmlformats.org/officeDocument/2006/relationships" ref="U543" r:id="rId115"/>
    <hyperlink xmlns:r="http://schemas.openxmlformats.org/officeDocument/2006/relationships" ref="U545" r:id="rId116"/>
    <hyperlink xmlns:r="http://schemas.openxmlformats.org/officeDocument/2006/relationships" ref="U546" r:id="rId117"/>
    <hyperlink xmlns:r="http://schemas.openxmlformats.org/officeDocument/2006/relationships" ref="U547" r:id="rId118"/>
    <hyperlink xmlns:r="http://schemas.openxmlformats.org/officeDocument/2006/relationships" ref="U549" r:id="rId119"/>
    <hyperlink xmlns:r="http://schemas.openxmlformats.org/officeDocument/2006/relationships" ref="U550" r:id="rId120"/>
    <hyperlink xmlns:r="http://schemas.openxmlformats.org/officeDocument/2006/relationships" ref="U551" r:id="rId121"/>
    <hyperlink xmlns:r="http://schemas.openxmlformats.org/officeDocument/2006/relationships" ref="U555" r:id="rId122"/>
    <hyperlink xmlns:r="http://schemas.openxmlformats.org/officeDocument/2006/relationships" ref="U557" r:id="rId123"/>
    <hyperlink xmlns:r="http://schemas.openxmlformats.org/officeDocument/2006/relationships" ref="U558" r:id="rId124"/>
    <hyperlink xmlns:r="http://schemas.openxmlformats.org/officeDocument/2006/relationships" ref="U561" r:id="rId125"/>
    <hyperlink xmlns:r="http://schemas.openxmlformats.org/officeDocument/2006/relationships" ref="U562" r:id="rId126"/>
    <hyperlink xmlns:r="http://schemas.openxmlformats.org/officeDocument/2006/relationships" ref="U565" r:id="rId127"/>
    <hyperlink xmlns:r="http://schemas.openxmlformats.org/officeDocument/2006/relationships" ref="U566" r:id="rId128"/>
    <hyperlink xmlns:r="http://schemas.openxmlformats.org/officeDocument/2006/relationships" ref="U567" display="ronicleitonalmeida@gmail.com" r:id="rId129"/>
    <hyperlink xmlns:r="http://schemas.openxmlformats.org/officeDocument/2006/relationships" ref="U569" r:id="rId130"/>
    <hyperlink xmlns:r="http://schemas.openxmlformats.org/officeDocument/2006/relationships" ref="U571" r:id="rId131"/>
    <hyperlink xmlns:r="http://schemas.openxmlformats.org/officeDocument/2006/relationships" ref="U573" r:id="rId132"/>
    <hyperlink xmlns:r="http://schemas.openxmlformats.org/officeDocument/2006/relationships" ref="U589" r:id="rId133"/>
    <hyperlink xmlns:r="http://schemas.openxmlformats.org/officeDocument/2006/relationships" ref="T591" r:id="rId134"/>
    <hyperlink xmlns:r="http://schemas.openxmlformats.org/officeDocument/2006/relationships" ref="T592" r:id="rId135"/>
    <hyperlink xmlns:r="http://schemas.openxmlformats.org/officeDocument/2006/relationships" ref="U597" r:id="rId136"/>
    <hyperlink xmlns:r="http://schemas.openxmlformats.org/officeDocument/2006/relationships" ref="U601" r:id="rId137"/>
    <hyperlink xmlns:r="http://schemas.openxmlformats.org/officeDocument/2006/relationships" ref="U602" r:id="rId138"/>
    <hyperlink xmlns:r="http://schemas.openxmlformats.org/officeDocument/2006/relationships" ref="U603" r:id="rId139"/>
    <hyperlink xmlns:r="http://schemas.openxmlformats.org/officeDocument/2006/relationships" ref="U604" r:id="rId140"/>
    <hyperlink xmlns:r="http://schemas.openxmlformats.org/officeDocument/2006/relationships" ref="T605" r:id="rId141"/>
    <hyperlink xmlns:r="http://schemas.openxmlformats.org/officeDocument/2006/relationships" ref="U605" r:id="rId142"/>
    <hyperlink xmlns:r="http://schemas.openxmlformats.org/officeDocument/2006/relationships" ref="T625" display="leo.asky@hotmail.com" r:id="rId143"/>
    <hyperlink xmlns:r="http://schemas.openxmlformats.org/officeDocument/2006/relationships" ref="U625" display="leo.asky@hotmail.com" r:id="rId144"/>
    <hyperlink xmlns:r="http://schemas.openxmlformats.org/officeDocument/2006/relationships" ref="T627" display="danielmelo2820@gmail.com" r:id="rId145"/>
    <hyperlink xmlns:r="http://schemas.openxmlformats.org/officeDocument/2006/relationships" ref="U627" display="danielmelo2820@gmail.com" r:id="rId146"/>
    <hyperlink xmlns:r="http://schemas.openxmlformats.org/officeDocument/2006/relationships" ref="T628" display="NATHALYRODRIG@GMAIL.COM" r:id="rId147"/>
    <hyperlink xmlns:r="http://schemas.openxmlformats.org/officeDocument/2006/relationships" ref="U632" display="cicero.correa98@icloud.com" r:id="rId148"/>
    <hyperlink xmlns:r="http://schemas.openxmlformats.org/officeDocument/2006/relationships" ref="T633" r:id="rId149"/>
    <hyperlink xmlns:r="http://schemas.openxmlformats.org/officeDocument/2006/relationships" ref="T640" r:id="rId150"/>
    <hyperlink xmlns:r="http://schemas.openxmlformats.org/officeDocument/2006/relationships" ref="T646" display="luizfelipeamaralmoraes@gmail.com (-nubank)" r:id="rId151"/>
    <hyperlink xmlns:r="http://schemas.openxmlformats.org/officeDocument/2006/relationships" ref="U646" display="luizfelipeamaralmoraes@gmail.com" r:id="rId152"/>
    <hyperlink xmlns:r="http://schemas.openxmlformats.org/officeDocument/2006/relationships" ref="T648" r:id="rId153"/>
    <hyperlink xmlns:r="http://schemas.openxmlformats.org/officeDocument/2006/relationships" ref="U661" display="bmatheusbueno@gmail.com" r:id="rId154"/>
    <hyperlink xmlns:r="http://schemas.openxmlformats.org/officeDocument/2006/relationships" ref="U666" display="eduvale18@gmail.com" r:id="rId155"/>
    <hyperlink xmlns:r="http://schemas.openxmlformats.org/officeDocument/2006/relationships" ref="T671" r:id="rId156"/>
    <hyperlink xmlns:r="http://schemas.openxmlformats.org/officeDocument/2006/relationships" ref="U674" display="camillevictoriabiscalquimpekin@gmail.com" r:id="rId157"/>
    <hyperlink xmlns:r="http://schemas.openxmlformats.org/officeDocument/2006/relationships" ref="U675" r:id="rId158"/>
    <hyperlink xmlns:r="http://schemas.openxmlformats.org/officeDocument/2006/relationships" ref="U677" r:id="rId159"/>
    <hyperlink xmlns:r="http://schemas.openxmlformats.org/officeDocument/2006/relationships" ref="T678" r:id="rId160"/>
    <hyperlink xmlns:r="http://schemas.openxmlformats.org/officeDocument/2006/relationships" ref="U681" r:id="rId161"/>
    <hyperlink xmlns:r="http://schemas.openxmlformats.org/officeDocument/2006/relationships" ref="U683" r:id="rId162"/>
    <hyperlink xmlns:r="http://schemas.openxmlformats.org/officeDocument/2006/relationships" ref="U684" r:id="rId163"/>
    <hyperlink xmlns:r="http://schemas.openxmlformats.org/officeDocument/2006/relationships" ref="U686" r:id="rId164"/>
    <hyperlink xmlns:r="http://schemas.openxmlformats.org/officeDocument/2006/relationships" ref="U695" r:id="rId165"/>
    <hyperlink xmlns:r="http://schemas.openxmlformats.org/officeDocument/2006/relationships" ref="T696" r:id="rId166"/>
    <hyperlink xmlns:r="http://schemas.openxmlformats.org/officeDocument/2006/relationships" ref="U696" r:id="rId167"/>
    <hyperlink xmlns:r="http://schemas.openxmlformats.org/officeDocument/2006/relationships" ref="U700" r:id="rId168"/>
    <hyperlink xmlns:r="http://schemas.openxmlformats.org/officeDocument/2006/relationships" ref="U701" display="Jose90.sp@hotmail.com" r:id="rId169"/>
    <hyperlink xmlns:r="http://schemas.openxmlformats.org/officeDocument/2006/relationships" ref="U704" r:id="rId170"/>
    <hyperlink xmlns:r="http://schemas.openxmlformats.org/officeDocument/2006/relationships" ref="U708" display="vitorrobertob182@gmail.com" r:id="rId171"/>
    <hyperlink xmlns:r="http://schemas.openxmlformats.org/officeDocument/2006/relationships" ref="U712" r:id="rId172"/>
    <hyperlink xmlns:r="http://schemas.openxmlformats.org/officeDocument/2006/relationships" ref="U731" r:id="rId173"/>
    <hyperlink xmlns:r="http://schemas.openxmlformats.org/officeDocument/2006/relationships" ref="U733" r:id="rId174"/>
    <hyperlink xmlns:r="http://schemas.openxmlformats.org/officeDocument/2006/relationships" ref="U735" r:id="rId175"/>
    <hyperlink xmlns:r="http://schemas.openxmlformats.org/officeDocument/2006/relationships" ref="U736" r:id="rId176"/>
    <hyperlink xmlns:r="http://schemas.openxmlformats.org/officeDocument/2006/relationships" ref="T738" r:id="rId177"/>
    <hyperlink xmlns:r="http://schemas.openxmlformats.org/officeDocument/2006/relationships" ref="U743" display="mailto:pehzip@gmail.com" r:id="rId178"/>
    <hyperlink xmlns:r="http://schemas.openxmlformats.org/officeDocument/2006/relationships" ref="U747" r:id="rId179"/>
    <hyperlink xmlns:r="http://schemas.openxmlformats.org/officeDocument/2006/relationships" ref="U748" r:id="rId180"/>
    <hyperlink xmlns:r="http://schemas.openxmlformats.org/officeDocument/2006/relationships" ref="T750" display="inacioferreira055@gmail.com" r:id="rId181"/>
    <hyperlink xmlns:r="http://schemas.openxmlformats.org/officeDocument/2006/relationships" ref="U750" display="lorenaferreira78@yahoo.com" r:id="rId182"/>
    <hyperlink xmlns:r="http://schemas.openxmlformats.org/officeDocument/2006/relationships" ref="U754" r:id="rId183"/>
    <hyperlink xmlns:r="http://schemas.openxmlformats.org/officeDocument/2006/relationships" ref="U785" r:id="rId184"/>
    <hyperlink xmlns:r="http://schemas.openxmlformats.org/officeDocument/2006/relationships" ref="T787" r:id="rId185"/>
    <hyperlink xmlns:r="http://schemas.openxmlformats.org/officeDocument/2006/relationships" ref="U787" r:id="rId186"/>
    <hyperlink xmlns:r="http://schemas.openxmlformats.org/officeDocument/2006/relationships" ref="T791" r:id="rId187"/>
    <hyperlink xmlns:r="http://schemas.openxmlformats.org/officeDocument/2006/relationships" ref="T792" r:id="rId188"/>
    <hyperlink xmlns:r="http://schemas.openxmlformats.org/officeDocument/2006/relationships" ref="U796" r:id="rId189"/>
    <hyperlink xmlns:r="http://schemas.openxmlformats.org/officeDocument/2006/relationships" ref="U800" r:id="rId190"/>
    <hyperlink xmlns:r="http://schemas.openxmlformats.org/officeDocument/2006/relationships" ref="U802" display="burgheralucas@gmail.com" r:id="rId191"/>
    <hyperlink xmlns:r="http://schemas.openxmlformats.org/officeDocument/2006/relationships" ref="T803" r:id="rId192"/>
    <hyperlink xmlns:r="http://schemas.openxmlformats.org/officeDocument/2006/relationships" ref="U805" r:id="rId193"/>
    <hyperlink xmlns:r="http://schemas.openxmlformats.org/officeDocument/2006/relationships" ref="U806" r:id="rId194"/>
    <hyperlink xmlns:r="http://schemas.openxmlformats.org/officeDocument/2006/relationships" ref="T811" r:id="rId195"/>
    <hyperlink xmlns:r="http://schemas.openxmlformats.org/officeDocument/2006/relationships" ref="T812" r:id="rId196"/>
    <hyperlink xmlns:r="http://schemas.openxmlformats.org/officeDocument/2006/relationships" ref="T813" r:id="rId197"/>
    <hyperlink xmlns:r="http://schemas.openxmlformats.org/officeDocument/2006/relationships" ref="U815" r:id="rId198"/>
    <hyperlink xmlns:r="http://schemas.openxmlformats.org/officeDocument/2006/relationships" ref="T817" r:id="rId199"/>
    <hyperlink xmlns:r="http://schemas.openxmlformats.org/officeDocument/2006/relationships" ref="T820" r:id="rId200"/>
    <hyperlink xmlns:r="http://schemas.openxmlformats.org/officeDocument/2006/relationships" ref="U820" r:id="rId201"/>
    <hyperlink xmlns:r="http://schemas.openxmlformats.org/officeDocument/2006/relationships" ref="T822" display="vgoes604@gmail.com" r:id="rId202"/>
    <hyperlink xmlns:r="http://schemas.openxmlformats.org/officeDocument/2006/relationships" ref="U822" r:id="rId203"/>
    <hyperlink xmlns:r="http://schemas.openxmlformats.org/officeDocument/2006/relationships" ref="T826" r:id="rId204"/>
    <hyperlink xmlns:r="http://schemas.openxmlformats.org/officeDocument/2006/relationships" ref="T827" r:id="rId205"/>
    <hyperlink xmlns:r="http://schemas.openxmlformats.org/officeDocument/2006/relationships" ref="U834" display="tdaniella33@gmail.com" r:id="rId206"/>
    <hyperlink xmlns:r="http://schemas.openxmlformats.org/officeDocument/2006/relationships" ref="T844" r:id="rId207"/>
    <hyperlink xmlns:r="http://schemas.openxmlformats.org/officeDocument/2006/relationships" ref="U844" r:id="rId208"/>
    <hyperlink xmlns:r="http://schemas.openxmlformats.org/officeDocument/2006/relationships" ref="U845" r:id="rId209"/>
    <hyperlink xmlns:r="http://schemas.openxmlformats.org/officeDocument/2006/relationships" ref="T846" display="vpcaetano11@gmail.com" r:id="rId210"/>
    <hyperlink xmlns:r="http://schemas.openxmlformats.org/officeDocument/2006/relationships" ref="U846" display="vpcaetano11@gmail.com" r:id="rId211"/>
    <hyperlink xmlns:r="http://schemas.openxmlformats.org/officeDocument/2006/relationships" ref="U854" r:id="rId212"/>
    <hyperlink xmlns:r="http://schemas.openxmlformats.org/officeDocument/2006/relationships" ref="U856" r:id="rId213"/>
    <hyperlink xmlns:r="http://schemas.openxmlformats.org/officeDocument/2006/relationships" ref="U858" r:id="rId214"/>
    <hyperlink xmlns:r="http://schemas.openxmlformats.org/officeDocument/2006/relationships" ref="T860" r:id="rId215"/>
    <hyperlink xmlns:r="http://schemas.openxmlformats.org/officeDocument/2006/relationships" ref="U862" r:id="rId216"/>
    <hyperlink xmlns:r="http://schemas.openxmlformats.org/officeDocument/2006/relationships" ref="U872" r:id="rId217"/>
    <hyperlink xmlns:r="http://schemas.openxmlformats.org/officeDocument/2006/relationships" ref="U877" r:id="rId218"/>
    <hyperlink xmlns:r="http://schemas.openxmlformats.org/officeDocument/2006/relationships" ref="T881" r:id="rId219"/>
    <hyperlink xmlns:r="http://schemas.openxmlformats.org/officeDocument/2006/relationships" ref="U887" display="gustavobressaglia@gmail.com" r:id="rId220"/>
    <hyperlink xmlns:r="http://schemas.openxmlformats.org/officeDocument/2006/relationships" ref="T889" r:id="rId221"/>
    <hyperlink xmlns:r="http://schemas.openxmlformats.org/officeDocument/2006/relationships" ref="U890" r:id="rId222"/>
    <hyperlink xmlns:r="http://schemas.openxmlformats.org/officeDocument/2006/relationships" ref="T892" display="lamediciprodutos@gmail.com" r:id="rId223"/>
    <hyperlink xmlns:r="http://schemas.openxmlformats.org/officeDocument/2006/relationships" ref="U892" display="lamediciprodutos@gmail.com" r:id="rId224"/>
    <hyperlink xmlns:r="http://schemas.openxmlformats.org/officeDocument/2006/relationships" ref="U894" display="vemoreiramachado@gmail.com" r:id="rId225"/>
    <hyperlink xmlns:r="http://schemas.openxmlformats.org/officeDocument/2006/relationships" ref="T895" r:id="rId226"/>
    <hyperlink xmlns:r="http://schemas.openxmlformats.org/officeDocument/2006/relationships" ref="U898" r:id="rId227"/>
    <hyperlink xmlns:r="http://schemas.openxmlformats.org/officeDocument/2006/relationships" ref="U901" r:id="rId228"/>
    <hyperlink xmlns:r="http://schemas.openxmlformats.org/officeDocument/2006/relationships" ref="T903" r:id="rId229"/>
    <hyperlink xmlns:r="http://schemas.openxmlformats.org/officeDocument/2006/relationships" ref="T908" display="mailto:999753636torres@gmail.com" r:id="rId230"/>
    <hyperlink xmlns:r="http://schemas.openxmlformats.org/officeDocument/2006/relationships" ref="U908" display="mailto:999753636torres@gmail.com" r:id="rId231"/>
    <hyperlink xmlns:r="http://schemas.openxmlformats.org/officeDocument/2006/relationships" ref="U909" r:id="rId232"/>
    <hyperlink xmlns:r="http://schemas.openxmlformats.org/officeDocument/2006/relationships" ref="U913" display="brunavitoriatolentino@gmail.com" r:id="rId233"/>
    <hyperlink xmlns:r="http://schemas.openxmlformats.org/officeDocument/2006/relationships" ref="U915" r:id="rId234"/>
    <hyperlink xmlns:r="http://schemas.openxmlformats.org/officeDocument/2006/relationships" ref="T918" display="talyssonaraujo1997@gmail.com" r:id="rId235"/>
    <hyperlink xmlns:r="http://schemas.openxmlformats.org/officeDocument/2006/relationships" ref="U918" r:id="rId236"/>
    <hyperlink xmlns:r="http://schemas.openxmlformats.org/officeDocument/2006/relationships" ref="T920" r:id="rId237"/>
    <hyperlink xmlns:r="http://schemas.openxmlformats.org/officeDocument/2006/relationships" ref="U920" r:id="rId238"/>
    <hyperlink xmlns:r="http://schemas.openxmlformats.org/officeDocument/2006/relationships" ref="U925" display="rayanecandido558@gmail.com" r:id="rId239"/>
    <hyperlink xmlns:r="http://schemas.openxmlformats.org/officeDocument/2006/relationships" ref="T929" r:id="rId240"/>
    <hyperlink xmlns:r="http://schemas.openxmlformats.org/officeDocument/2006/relationships" ref="U930" r:id="rId241"/>
    <hyperlink xmlns:r="http://schemas.openxmlformats.org/officeDocument/2006/relationships" ref="T931" r:id="rId242"/>
    <hyperlink xmlns:r="http://schemas.openxmlformats.org/officeDocument/2006/relationships" ref="U938" r:id="rId243"/>
    <hyperlink xmlns:r="http://schemas.openxmlformats.org/officeDocument/2006/relationships" ref="T939" r:id="rId244"/>
    <hyperlink xmlns:r="http://schemas.openxmlformats.org/officeDocument/2006/relationships" ref="U940" r:id="rId245"/>
    <hyperlink xmlns:r="http://schemas.openxmlformats.org/officeDocument/2006/relationships" ref="U941" r:id="rId246"/>
    <hyperlink xmlns:r="http://schemas.openxmlformats.org/officeDocument/2006/relationships" ref="U942" r:id="rId247"/>
    <hyperlink xmlns:r="http://schemas.openxmlformats.org/officeDocument/2006/relationships" ref="U943" r:id="rId248"/>
    <hyperlink xmlns:r="http://schemas.openxmlformats.org/officeDocument/2006/relationships" ref="U946" r:id="rId249"/>
    <hyperlink xmlns:r="http://schemas.openxmlformats.org/officeDocument/2006/relationships" ref="U947" display="jenega0312@gmail.com" r:id="rId250"/>
    <hyperlink xmlns:r="http://schemas.openxmlformats.org/officeDocument/2006/relationships" ref="T955" display="peuripedes74@gmail.com" r:id="rId251"/>
    <hyperlink xmlns:r="http://schemas.openxmlformats.org/officeDocument/2006/relationships" ref="U955" display="peuripedes74@gmail.com" r:id="rId252"/>
    <hyperlink xmlns:r="http://schemas.openxmlformats.org/officeDocument/2006/relationships" ref="U957" r:id="rId253"/>
    <hyperlink xmlns:r="http://schemas.openxmlformats.org/officeDocument/2006/relationships" ref="U959" r:id="rId254"/>
    <hyperlink xmlns:r="http://schemas.openxmlformats.org/officeDocument/2006/relationships" ref="U960" r:id="rId255"/>
    <hyperlink xmlns:r="http://schemas.openxmlformats.org/officeDocument/2006/relationships" ref="T962" r:id="rId256"/>
    <hyperlink xmlns:r="http://schemas.openxmlformats.org/officeDocument/2006/relationships" ref="U965" r:id="rId257"/>
    <hyperlink xmlns:r="http://schemas.openxmlformats.org/officeDocument/2006/relationships" ref="T966" r:id="rId258"/>
    <hyperlink xmlns:r="http://schemas.openxmlformats.org/officeDocument/2006/relationships" ref="U966" r:id="rId259"/>
    <hyperlink xmlns:r="http://schemas.openxmlformats.org/officeDocument/2006/relationships" ref="U968" display="leticia.mendes.d.petillo@gmail.com" r:id="rId260"/>
    <hyperlink xmlns:r="http://schemas.openxmlformats.org/officeDocument/2006/relationships" ref="U969" r:id="rId261"/>
    <hyperlink xmlns:r="http://schemas.openxmlformats.org/officeDocument/2006/relationships" ref="U971" r:id="rId262"/>
    <hyperlink xmlns:r="http://schemas.openxmlformats.org/officeDocument/2006/relationships" ref="T974" r:id="rId263"/>
    <hyperlink xmlns:r="http://schemas.openxmlformats.org/officeDocument/2006/relationships" ref="U974" r:id="rId264"/>
    <hyperlink xmlns:r="http://schemas.openxmlformats.org/officeDocument/2006/relationships" ref="U976" r:id="rId265"/>
    <hyperlink xmlns:r="http://schemas.openxmlformats.org/officeDocument/2006/relationships" ref="T979" r:id="rId266"/>
    <hyperlink xmlns:r="http://schemas.openxmlformats.org/officeDocument/2006/relationships" ref="U981" display="contatolucena1997@gmail.com" r:id="rId267"/>
    <hyperlink xmlns:r="http://schemas.openxmlformats.org/officeDocument/2006/relationships" ref="T982" display="mailto:rumalta1995@gmail.com" r:id="rId268"/>
    <hyperlink xmlns:r="http://schemas.openxmlformats.org/officeDocument/2006/relationships" ref="U982" r:id="rId269"/>
    <hyperlink xmlns:r="http://schemas.openxmlformats.org/officeDocument/2006/relationships" ref="U984" r:id="rId270"/>
    <hyperlink xmlns:r="http://schemas.openxmlformats.org/officeDocument/2006/relationships" ref="T985" r:id="rId271"/>
    <hyperlink xmlns:r="http://schemas.openxmlformats.org/officeDocument/2006/relationships" ref="U985" r:id="rId272"/>
    <hyperlink xmlns:r="http://schemas.openxmlformats.org/officeDocument/2006/relationships" ref="U986" r:id="rId273"/>
    <hyperlink xmlns:r="http://schemas.openxmlformats.org/officeDocument/2006/relationships" ref="U989" display="valeriacandida7@gmail.com" r:id="rId274"/>
    <hyperlink xmlns:r="http://schemas.openxmlformats.org/officeDocument/2006/relationships" ref="U990" r:id="rId275"/>
    <hyperlink xmlns:r="http://schemas.openxmlformats.org/officeDocument/2006/relationships" ref="U991" display="daniel.dasilvadias2005@gmail.com" r:id="rId276"/>
    <hyperlink xmlns:r="http://schemas.openxmlformats.org/officeDocument/2006/relationships" ref="U992" r:id="rId277"/>
    <hyperlink xmlns:r="http://schemas.openxmlformats.org/officeDocument/2006/relationships" ref="U993" r:id="rId278"/>
    <hyperlink xmlns:r="http://schemas.openxmlformats.org/officeDocument/2006/relationships" ref="T994" display="laviniazinhaduarte@gmail.com" r:id="rId279"/>
    <hyperlink xmlns:r="http://schemas.openxmlformats.org/officeDocument/2006/relationships" ref="U994" display="laviniazinhaduarte@gmail.com" r:id="rId280"/>
    <hyperlink xmlns:r="http://schemas.openxmlformats.org/officeDocument/2006/relationships" ref="U996" r:id="rId281"/>
    <hyperlink xmlns:r="http://schemas.openxmlformats.org/officeDocument/2006/relationships" ref="U997" display="pamelasalvador1601@gmail.com" r:id="rId282"/>
    <hyperlink xmlns:r="http://schemas.openxmlformats.org/officeDocument/2006/relationships" ref="U999" r:id="rId283"/>
    <hyperlink xmlns:r="http://schemas.openxmlformats.org/officeDocument/2006/relationships" ref="U1001" r:id="rId284"/>
    <hyperlink xmlns:r="http://schemas.openxmlformats.org/officeDocument/2006/relationships" ref="U1003" r:id="rId285"/>
    <hyperlink xmlns:r="http://schemas.openxmlformats.org/officeDocument/2006/relationships" ref="U1005" r:id="rId286"/>
    <hyperlink xmlns:r="http://schemas.openxmlformats.org/officeDocument/2006/relationships" ref="U1006" r:id="rId287"/>
    <hyperlink xmlns:r="http://schemas.openxmlformats.org/officeDocument/2006/relationships" ref="U1007" r:id="rId288"/>
    <hyperlink xmlns:r="http://schemas.openxmlformats.org/officeDocument/2006/relationships" ref="T1009" r:id="rId289"/>
    <hyperlink xmlns:r="http://schemas.openxmlformats.org/officeDocument/2006/relationships" ref="T1011" display="roco.oliveira.97@gmail.com" r:id="rId290"/>
    <hyperlink xmlns:r="http://schemas.openxmlformats.org/officeDocument/2006/relationships" ref="U1011" display="roco.oliveira.97@gmail.com " r:id="rId291"/>
    <hyperlink xmlns:r="http://schemas.openxmlformats.org/officeDocument/2006/relationships" ref="U1012" r:id="rId292"/>
    <hyperlink xmlns:r="http://schemas.openxmlformats.org/officeDocument/2006/relationships" ref="T1015" r:id="rId293"/>
    <hyperlink xmlns:r="http://schemas.openxmlformats.org/officeDocument/2006/relationships" ref="U1015" r:id="rId294"/>
    <hyperlink xmlns:r="http://schemas.openxmlformats.org/officeDocument/2006/relationships" ref="U1019" r:id="rId295"/>
    <hyperlink xmlns:r="http://schemas.openxmlformats.org/officeDocument/2006/relationships" ref="U1024" r:id="rId296"/>
    <hyperlink xmlns:r="http://schemas.openxmlformats.org/officeDocument/2006/relationships" ref="U1025" display="robert.rodrigues11@icloud.com" r:id="rId297"/>
    <hyperlink xmlns:r="http://schemas.openxmlformats.org/officeDocument/2006/relationships" ref="U1026" r:id="rId298"/>
    <hyperlink xmlns:r="http://schemas.openxmlformats.org/officeDocument/2006/relationships" ref="U1027" r:id="rId299"/>
    <hyperlink xmlns:r="http://schemas.openxmlformats.org/officeDocument/2006/relationships" ref="U1028" display="samuelsouza.trabalho@gmail.com" r:id="rId300"/>
    <hyperlink xmlns:r="http://schemas.openxmlformats.org/officeDocument/2006/relationships" ref="U1030" r:id="rId301"/>
    <hyperlink xmlns:r="http://schemas.openxmlformats.org/officeDocument/2006/relationships" ref="U1032" r:id="rId302"/>
    <hyperlink xmlns:r="http://schemas.openxmlformats.org/officeDocument/2006/relationships" ref="U1033" r:id="rId303"/>
    <hyperlink xmlns:r="http://schemas.openxmlformats.org/officeDocument/2006/relationships" ref="U1034" r:id="rId304"/>
    <hyperlink xmlns:r="http://schemas.openxmlformats.org/officeDocument/2006/relationships" ref="U1037" r:id="rId305"/>
    <hyperlink xmlns:r="http://schemas.openxmlformats.org/officeDocument/2006/relationships" ref="U1038" display="camilaerran21@gmail.com" r:id="rId306"/>
    <hyperlink xmlns:r="http://schemas.openxmlformats.org/officeDocument/2006/relationships" ref="U1039" r:id="rId307"/>
    <hyperlink xmlns:r="http://schemas.openxmlformats.org/officeDocument/2006/relationships" ref="U1040" r:id="rId308"/>
    <hyperlink xmlns:r="http://schemas.openxmlformats.org/officeDocument/2006/relationships" ref="U1041" r:id="rId309"/>
    <hyperlink xmlns:r="http://schemas.openxmlformats.org/officeDocument/2006/relationships" ref="U1042" display="kauanegregorio@gmail.com" r:id="rId310"/>
    <hyperlink xmlns:r="http://schemas.openxmlformats.org/officeDocument/2006/relationships" ref="U1045" r:id="rId311"/>
    <hyperlink xmlns:r="http://schemas.openxmlformats.org/officeDocument/2006/relationships" ref="U1046" r:id="rId312"/>
    <hyperlink xmlns:r="http://schemas.openxmlformats.org/officeDocument/2006/relationships" ref="U1048" r:id="rId313"/>
    <hyperlink xmlns:r="http://schemas.openxmlformats.org/officeDocument/2006/relationships" ref="U1049" r:id="rId314"/>
    <hyperlink xmlns:r="http://schemas.openxmlformats.org/officeDocument/2006/relationships" ref="U1050" display="frelipec@hotmail.com" r:id="rId315"/>
    <hyperlink xmlns:r="http://schemas.openxmlformats.org/officeDocument/2006/relationships" ref="U1051" r:id="rId316"/>
    <hyperlink xmlns:r="http://schemas.openxmlformats.org/officeDocument/2006/relationships" ref="U1052" display="andre_tassi@hotmail.com" r:id="rId317"/>
    <hyperlink xmlns:r="http://schemas.openxmlformats.org/officeDocument/2006/relationships" ref="U1053" r:id="rId318"/>
    <hyperlink xmlns:r="http://schemas.openxmlformats.org/officeDocument/2006/relationships" ref="U1054" r:id="rId319"/>
    <hyperlink xmlns:r="http://schemas.openxmlformats.org/officeDocument/2006/relationships" ref="U1055" display="leonardolozani.s@gmail.com" r:id="rId320"/>
    <hyperlink xmlns:r="http://schemas.openxmlformats.org/officeDocument/2006/relationships" ref="U1056" r:id="rId321"/>
    <hyperlink xmlns:r="http://schemas.openxmlformats.org/officeDocument/2006/relationships" ref="U1059" r:id="rId322"/>
    <hyperlink xmlns:r="http://schemas.openxmlformats.org/officeDocument/2006/relationships" ref="U1060" r:id="rId323"/>
    <hyperlink xmlns:r="http://schemas.openxmlformats.org/officeDocument/2006/relationships" ref="U1061" r:id="rId324"/>
    <hyperlink xmlns:r="http://schemas.openxmlformats.org/officeDocument/2006/relationships" ref="U1062" r:id="rId325"/>
    <hyperlink xmlns:r="http://schemas.openxmlformats.org/officeDocument/2006/relationships" ref="U1063" r:id="rId326"/>
    <hyperlink xmlns:r="http://schemas.openxmlformats.org/officeDocument/2006/relationships" ref="U1064" r:id="rId327"/>
    <hyperlink xmlns:r="http://schemas.openxmlformats.org/officeDocument/2006/relationships" ref="U1065" r:id="rId328"/>
    <hyperlink xmlns:r="http://schemas.openxmlformats.org/officeDocument/2006/relationships" ref="U1066" r:id="rId329"/>
    <hyperlink xmlns:r="http://schemas.openxmlformats.org/officeDocument/2006/relationships" ref="U1067" r:id="rId330"/>
    <hyperlink xmlns:r="http://schemas.openxmlformats.org/officeDocument/2006/relationships" ref="U1068" r:id="rId331"/>
    <hyperlink xmlns:r="http://schemas.openxmlformats.org/officeDocument/2006/relationships" ref="U1069" display="vitoriaemanuelle795@gmail.com" r:id="rId332"/>
    <hyperlink xmlns:r="http://schemas.openxmlformats.org/officeDocument/2006/relationships" ref="U1070" r:id="rId333"/>
    <hyperlink xmlns:r="http://schemas.openxmlformats.org/officeDocument/2006/relationships" ref="U1071" r:id="rId334"/>
    <hyperlink xmlns:r="http://schemas.openxmlformats.org/officeDocument/2006/relationships" ref="U1072" r:id="rId335"/>
    <hyperlink xmlns:r="http://schemas.openxmlformats.org/officeDocument/2006/relationships" ref="U1073" r:id="rId336"/>
    <hyperlink xmlns:r="http://schemas.openxmlformats.org/officeDocument/2006/relationships" ref="U1074" display="httpeedroo@gmail.com" r:id="rId337"/>
    <hyperlink xmlns:r="http://schemas.openxmlformats.org/officeDocument/2006/relationships" ref="U1075" r:id="rId338"/>
    <hyperlink xmlns:r="http://schemas.openxmlformats.org/officeDocument/2006/relationships" ref="T1076" r:id="rId339"/>
    <hyperlink xmlns:r="http://schemas.openxmlformats.org/officeDocument/2006/relationships" ref="U1076" r:id="rId340"/>
    <hyperlink xmlns:r="http://schemas.openxmlformats.org/officeDocument/2006/relationships" ref="U1077" r:id="rId341"/>
    <hyperlink xmlns:r="http://schemas.openxmlformats.org/officeDocument/2006/relationships" ref="T1078" r:id="rId342"/>
    <hyperlink xmlns:r="http://schemas.openxmlformats.org/officeDocument/2006/relationships" ref="U1078" r:id="rId343"/>
    <hyperlink xmlns:r="http://schemas.openxmlformats.org/officeDocument/2006/relationships" ref="U1079" display="rafhaelafernandes867@icloud.com" r:id="rId344"/>
    <hyperlink xmlns:r="http://schemas.openxmlformats.org/officeDocument/2006/relationships" ref="U1080" display="ciceroevertonsousa@gmail.com" r:id="rId345"/>
    <hyperlink xmlns:r="http://schemas.openxmlformats.org/officeDocument/2006/relationships" ref="U1081" r:id="rId346"/>
    <hyperlink xmlns:r="http://schemas.openxmlformats.org/officeDocument/2006/relationships" ref="U1082" display="mailto:Sabrinabano39@gmail.com" r:id="rId347"/>
    <hyperlink xmlns:r="http://schemas.openxmlformats.org/officeDocument/2006/relationships" ref="U1083" r:id="rId348"/>
    <hyperlink xmlns:r="http://schemas.openxmlformats.org/officeDocument/2006/relationships" ref="U1085" r:id="rId349"/>
    <hyperlink xmlns:r="http://schemas.openxmlformats.org/officeDocument/2006/relationships" ref="T1086" display="biancaleticialima2022@gmail.com" r:id="rId350"/>
    <hyperlink xmlns:r="http://schemas.openxmlformats.org/officeDocument/2006/relationships" ref="U1087" r:id="rId351"/>
    <hyperlink xmlns:r="http://schemas.openxmlformats.org/officeDocument/2006/relationships" ref="U1089" r:id="rId352"/>
    <hyperlink xmlns:r="http://schemas.openxmlformats.org/officeDocument/2006/relationships" ref="U1090" r:id="rId353"/>
    <hyperlink xmlns:r="http://schemas.openxmlformats.org/officeDocument/2006/relationships" ref="U1091" display="theusgalio54@gmail.com" r:id="rId354"/>
    <hyperlink xmlns:r="http://schemas.openxmlformats.org/officeDocument/2006/relationships" ref="U1092" display="jenniferdocarmo3@gmail.com" r:id="rId355"/>
    <hyperlink xmlns:r="http://schemas.openxmlformats.org/officeDocument/2006/relationships" ref="U1093" r:id="rId356"/>
    <hyperlink xmlns:r="http://schemas.openxmlformats.org/officeDocument/2006/relationships" ref="U1094" display="sebaphone6s@gmail.com" r:id="rId357"/>
    <hyperlink xmlns:r="http://schemas.openxmlformats.org/officeDocument/2006/relationships" ref="U1095" r:id="rId358"/>
    <hyperlink xmlns:r="http://schemas.openxmlformats.org/officeDocument/2006/relationships" ref="U1096" display="thainadebrito12@gmail.com" r:id="rId359"/>
    <hyperlink xmlns:r="http://schemas.openxmlformats.org/officeDocument/2006/relationships" ref="U1097" r:id="rId360"/>
    <hyperlink xmlns:r="http://schemas.openxmlformats.org/officeDocument/2006/relationships" ref="U1098" display="ellencpdl@gmail.com" r:id="rId361"/>
    <hyperlink xmlns:r="http://schemas.openxmlformats.org/officeDocument/2006/relationships" ref="U1099" r:id="rId362"/>
    <hyperlink xmlns:r="http://schemas.openxmlformats.org/officeDocument/2006/relationships" ref="U1100" r:id="rId363"/>
    <hyperlink xmlns:r="http://schemas.openxmlformats.org/officeDocument/2006/relationships" ref="U1101" r:id="rId364"/>
    <hyperlink xmlns:r="http://schemas.openxmlformats.org/officeDocument/2006/relationships" ref="U1102" r:id="rId365"/>
    <hyperlink xmlns:r="http://schemas.openxmlformats.org/officeDocument/2006/relationships" ref="U1103" display="luis.monteiro@unesp.br" r:id="rId366"/>
    <hyperlink xmlns:r="http://schemas.openxmlformats.org/officeDocument/2006/relationships" ref="T1104" r:id="rId367"/>
    <hyperlink xmlns:r="http://schemas.openxmlformats.org/officeDocument/2006/relationships" ref="U1104" r:id="rId368"/>
    <hyperlink xmlns:r="http://schemas.openxmlformats.org/officeDocument/2006/relationships" ref="T1105" display="mailto:sergiossz2002@gmail.com" r:id="rId369"/>
    <hyperlink xmlns:r="http://schemas.openxmlformats.org/officeDocument/2006/relationships" ref="U1106" r:id="rId370"/>
    <hyperlink xmlns:r="http://schemas.openxmlformats.org/officeDocument/2006/relationships" ref="U1107" r:id="rId371"/>
    <hyperlink xmlns:r="http://schemas.openxmlformats.org/officeDocument/2006/relationships" ref="U1108" r:id="rId372"/>
    <hyperlink xmlns:r="http://schemas.openxmlformats.org/officeDocument/2006/relationships" ref="U1110" r:id="rId373"/>
    <hyperlink xmlns:r="http://schemas.openxmlformats.org/officeDocument/2006/relationships" ref="U1111" r:id="rId374"/>
    <hyperlink xmlns:r="http://schemas.openxmlformats.org/officeDocument/2006/relationships" ref="U1113" r:id="rId375"/>
    <hyperlink xmlns:r="http://schemas.openxmlformats.org/officeDocument/2006/relationships" ref="T1114" r:id="rId376"/>
    <hyperlink xmlns:r="http://schemas.openxmlformats.org/officeDocument/2006/relationships" ref="U1114" r:id="rId377"/>
    <hyperlink xmlns:r="http://schemas.openxmlformats.org/officeDocument/2006/relationships" ref="U1116" r:id="rId378"/>
    <hyperlink xmlns:r="http://schemas.openxmlformats.org/officeDocument/2006/relationships" ref="U1117" r:id="rId379"/>
    <hyperlink xmlns:r="http://schemas.openxmlformats.org/officeDocument/2006/relationships" ref="U1118" r:id="rId380"/>
    <hyperlink xmlns:r="http://schemas.openxmlformats.org/officeDocument/2006/relationships" ref="U1119" display="ayres40x@gmail.com" r:id="rId381"/>
    <hyperlink xmlns:r="http://schemas.openxmlformats.org/officeDocument/2006/relationships" ref="U1120" display="matheushenrique.rocha2002@gmail.com" r:id="rId382"/>
    <hyperlink xmlns:r="http://schemas.openxmlformats.org/officeDocument/2006/relationships" ref="U1121" display="gabrielrascher@gmail.com" r:id="rId383"/>
    <hyperlink xmlns:r="http://schemas.openxmlformats.org/officeDocument/2006/relationships" ref="T1122" r:id="rId384"/>
    <hyperlink xmlns:r="http://schemas.openxmlformats.org/officeDocument/2006/relationships" ref="U1123" r:id="rId385"/>
    <hyperlink xmlns:r="http://schemas.openxmlformats.org/officeDocument/2006/relationships" ref="U1126" display="vieiragabriely95@gmail.com" r:id="rId386"/>
    <hyperlink xmlns:r="http://schemas.openxmlformats.org/officeDocument/2006/relationships" ref="U1127" display="lucasrobertomorenoassumpcao@gmail.com" r:id="rId387"/>
    <hyperlink xmlns:r="http://schemas.openxmlformats.org/officeDocument/2006/relationships" ref="U1130" r:id="rId388"/>
    <hyperlink xmlns:r="http://schemas.openxmlformats.org/officeDocument/2006/relationships" ref="U1132" r:id="rId389"/>
    <hyperlink xmlns:r="http://schemas.openxmlformats.org/officeDocument/2006/relationships" ref="U1133" r:id="rId390"/>
    <hyperlink xmlns:r="http://schemas.openxmlformats.org/officeDocument/2006/relationships" ref="U1140" r:id="rId391"/>
    <hyperlink xmlns:r="http://schemas.openxmlformats.org/officeDocument/2006/relationships" ref="T1149" r:id="rId392"/>
    <hyperlink xmlns:r="http://schemas.openxmlformats.org/officeDocument/2006/relationships" ref="U1149" r:id="rId393"/>
    <hyperlink xmlns:r="http://schemas.openxmlformats.org/officeDocument/2006/relationships" ref="U1150" r:id="rId394"/>
    <hyperlink xmlns:r="http://schemas.openxmlformats.org/officeDocument/2006/relationships" ref="U1151" display="milenadmz@hotmail.com" r:id="rId395"/>
    <hyperlink xmlns:r="http://schemas.openxmlformats.org/officeDocument/2006/relationships" ref="U1152" r:id="rId396"/>
    <hyperlink xmlns:r="http://schemas.openxmlformats.org/officeDocument/2006/relationships" ref="U1153" r:id="rId397"/>
    <hyperlink xmlns:r="http://schemas.openxmlformats.org/officeDocument/2006/relationships" ref="U1155" r:id="rId398"/>
    <hyperlink xmlns:r="http://schemas.openxmlformats.org/officeDocument/2006/relationships" ref="U1156" r:id="rId399"/>
    <hyperlink xmlns:r="http://schemas.openxmlformats.org/officeDocument/2006/relationships" ref="U1157" r:id="rId400"/>
    <hyperlink xmlns:r="http://schemas.openxmlformats.org/officeDocument/2006/relationships" ref="U1159" r:id="rId401"/>
    <hyperlink xmlns:r="http://schemas.openxmlformats.org/officeDocument/2006/relationships" ref="U1160" r:id="rId402"/>
    <hyperlink xmlns:r="http://schemas.openxmlformats.org/officeDocument/2006/relationships" ref="U1161" r:id="rId403"/>
    <hyperlink xmlns:r="http://schemas.openxmlformats.org/officeDocument/2006/relationships" ref="U1162" r:id="rId404"/>
    <hyperlink xmlns:r="http://schemas.openxmlformats.org/officeDocument/2006/relationships" ref="U1164" r:id="rId405"/>
    <hyperlink xmlns:r="http://schemas.openxmlformats.org/officeDocument/2006/relationships" ref="U1165" r:id="rId406"/>
    <hyperlink xmlns:r="http://schemas.openxmlformats.org/officeDocument/2006/relationships" ref="U1166" r:id="rId407"/>
    <hyperlink xmlns:r="http://schemas.openxmlformats.org/officeDocument/2006/relationships" ref="U1167" r:id="rId408"/>
    <hyperlink xmlns:r="http://schemas.openxmlformats.org/officeDocument/2006/relationships" ref="T1168" r:id="rId409"/>
    <hyperlink xmlns:r="http://schemas.openxmlformats.org/officeDocument/2006/relationships" ref="U1168" r:id="rId410"/>
    <hyperlink xmlns:r="http://schemas.openxmlformats.org/officeDocument/2006/relationships" ref="U1169" display="Matheuspaulodasilvasantos22@gmil.com" r:id="rId411"/>
    <hyperlink xmlns:r="http://schemas.openxmlformats.org/officeDocument/2006/relationships" ref="U1170" display="lucas_tolomei@hotmail.com" r:id="rId412"/>
    <hyperlink xmlns:r="http://schemas.openxmlformats.org/officeDocument/2006/relationships" ref="U1171" r:id="rId413"/>
    <hyperlink xmlns:r="http://schemas.openxmlformats.org/officeDocument/2006/relationships" ref="U1173" display="inadamichael4@gmail.com" r:id="rId414"/>
    <hyperlink xmlns:r="http://schemas.openxmlformats.org/officeDocument/2006/relationships" ref="U1174" display="bernardoscud@icloud.com" r:id="rId415"/>
    <hyperlink xmlns:r="http://schemas.openxmlformats.org/officeDocument/2006/relationships" ref="T1175" r:id="rId416"/>
    <hyperlink xmlns:r="http://schemas.openxmlformats.org/officeDocument/2006/relationships" ref="U1175" r:id="rId417"/>
    <hyperlink xmlns:r="http://schemas.openxmlformats.org/officeDocument/2006/relationships" ref="T1176" display="ffrl.ferreira@gmail.com" r:id="rId418"/>
    <hyperlink xmlns:r="http://schemas.openxmlformats.org/officeDocument/2006/relationships" ref="U1176" display="ffrl.ferreira@gmail.com" r:id="rId419"/>
    <hyperlink xmlns:r="http://schemas.openxmlformats.org/officeDocument/2006/relationships" ref="U1177" display="raah.quilles015@gmail.com" r:id="rId420"/>
    <hyperlink xmlns:r="http://schemas.openxmlformats.org/officeDocument/2006/relationships" ref="U1178" r:id="rId421"/>
    <hyperlink xmlns:r="http://schemas.openxmlformats.org/officeDocument/2006/relationships" ref="U1179" display="maduandradegp12@gmail.com" r:id="rId422"/>
    <hyperlink xmlns:r="http://schemas.openxmlformats.org/officeDocument/2006/relationships" ref="U1180" r:id="rId423"/>
    <hyperlink xmlns:r="http://schemas.openxmlformats.org/officeDocument/2006/relationships" ref="U1181" r:id="rId424"/>
    <hyperlink xmlns:r="http://schemas.openxmlformats.org/officeDocument/2006/relationships" ref="U1182" r:id="rId425"/>
    <hyperlink xmlns:r="http://schemas.openxmlformats.org/officeDocument/2006/relationships" ref="U1183" r:id="rId426"/>
    <hyperlink xmlns:r="http://schemas.openxmlformats.org/officeDocument/2006/relationships" ref="U1184" r:id="rId427"/>
    <hyperlink xmlns:r="http://schemas.openxmlformats.org/officeDocument/2006/relationships" ref="U1185" r:id="rId428"/>
    <hyperlink xmlns:r="http://schemas.openxmlformats.org/officeDocument/2006/relationships" ref="U1186" r:id="rId429"/>
    <hyperlink xmlns:r="http://schemas.openxmlformats.org/officeDocument/2006/relationships" ref="T1187" display="mailto:Wesllynarruda@gmail.com" r:id="rId430"/>
    <hyperlink xmlns:r="http://schemas.openxmlformats.org/officeDocument/2006/relationships" ref="U1187" display="Wesllynarruda@gmail.com" r:id="rId431"/>
    <hyperlink xmlns:r="http://schemas.openxmlformats.org/officeDocument/2006/relationships" ref="U1189" r:id="rId432"/>
    <hyperlink xmlns:r="http://schemas.openxmlformats.org/officeDocument/2006/relationships" ref="U1190" r:id="rId433"/>
    <hyperlink xmlns:r="http://schemas.openxmlformats.org/officeDocument/2006/relationships" ref="T1191" r:id="rId434"/>
    <hyperlink xmlns:r="http://schemas.openxmlformats.org/officeDocument/2006/relationships" ref="U1191" r:id="rId435"/>
    <hyperlink xmlns:r="http://schemas.openxmlformats.org/officeDocument/2006/relationships" ref="U1192" display="highabriel@gmail.com" r:id="rId436"/>
    <hyperlink xmlns:r="http://schemas.openxmlformats.org/officeDocument/2006/relationships" ref="U1193" r:id="rId437"/>
    <hyperlink xmlns:r="http://schemas.openxmlformats.org/officeDocument/2006/relationships" ref="U1194" r:id="rId438"/>
    <hyperlink xmlns:r="http://schemas.openxmlformats.org/officeDocument/2006/relationships" ref="U1195" display="fabricciolennon3421@gmail.com" r:id="rId439"/>
    <hyperlink xmlns:r="http://schemas.openxmlformats.org/officeDocument/2006/relationships" ref="U1196" r:id="rId440"/>
    <hyperlink xmlns:r="http://schemas.openxmlformats.org/officeDocument/2006/relationships" ref="U1197" r:id="rId441"/>
    <hyperlink xmlns:r="http://schemas.openxmlformats.org/officeDocument/2006/relationships" ref="U1198" r:id="rId442"/>
    <hyperlink xmlns:r="http://schemas.openxmlformats.org/officeDocument/2006/relationships" ref="U1199" r:id="rId443"/>
    <hyperlink xmlns:r="http://schemas.openxmlformats.org/officeDocument/2006/relationships" ref="U1200" display="Youselinenoel39@gmail.com" r:id="rId444"/>
    <hyperlink xmlns:r="http://schemas.openxmlformats.org/officeDocument/2006/relationships" ref="U1201" r:id="rId445"/>
    <hyperlink xmlns:r="http://schemas.openxmlformats.org/officeDocument/2006/relationships" ref="U1202" r:id="rId446"/>
    <hyperlink xmlns:r="http://schemas.openxmlformats.org/officeDocument/2006/relationships" ref="T1203" r:id="rId447"/>
    <hyperlink xmlns:r="http://schemas.openxmlformats.org/officeDocument/2006/relationships" ref="U1203" r:id="rId448"/>
    <hyperlink xmlns:r="http://schemas.openxmlformats.org/officeDocument/2006/relationships" ref="U1204" r:id="rId449"/>
    <hyperlink xmlns:r="http://schemas.openxmlformats.org/officeDocument/2006/relationships" ref="U1205" r:id="rId450"/>
    <hyperlink xmlns:r="http://schemas.openxmlformats.org/officeDocument/2006/relationships" ref="U1206" r:id="rId451"/>
    <hyperlink xmlns:r="http://schemas.openxmlformats.org/officeDocument/2006/relationships" ref="U1207" display="felipe2012topzinhu@gmail.com" r:id="rId452"/>
    <hyperlink xmlns:r="http://schemas.openxmlformats.org/officeDocument/2006/relationships" ref="U1208" r:id="rId453"/>
    <hyperlink xmlns:r="http://schemas.openxmlformats.org/officeDocument/2006/relationships" ref="U1209" display="rafaeldittrich06@gmail.com" r:id="rId454"/>
    <hyperlink xmlns:r="http://schemas.openxmlformats.org/officeDocument/2006/relationships" ref="U1210" r:id="rId455"/>
    <hyperlink xmlns:r="http://schemas.openxmlformats.org/officeDocument/2006/relationships" ref="U1211" r:id="rId456"/>
    <hyperlink xmlns:r="http://schemas.openxmlformats.org/officeDocument/2006/relationships" ref="U1212" r:id="rId457"/>
    <hyperlink xmlns:r="http://schemas.openxmlformats.org/officeDocument/2006/relationships" ref="U1213" r:id="rId458"/>
    <hyperlink xmlns:r="http://schemas.openxmlformats.org/officeDocument/2006/relationships" ref="T1214" display="rodriguesgiulia233@gmail.com " r:id="rId459"/>
    <hyperlink xmlns:r="http://schemas.openxmlformats.org/officeDocument/2006/relationships" ref="U1214" display="Rodriguesgiulia233@gmail.com" r:id="rId460"/>
    <hyperlink xmlns:r="http://schemas.openxmlformats.org/officeDocument/2006/relationships" ref="U1215" r:id="rId461"/>
    <hyperlink xmlns:r="http://schemas.openxmlformats.org/officeDocument/2006/relationships" ref="U1217" r:id="rId462"/>
    <hyperlink xmlns:r="http://schemas.openxmlformats.org/officeDocument/2006/relationships" ref="U1218" r:id="rId463"/>
    <hyperlink xmlns:r="http://schemas.openxmlformats.org/officeDocument/2006/relationships" ref="U1219" r:id="rId464"/>
    <hyperlink xmlns:r="http://schemas.openxmlformats.org/officeDocument/2006/relationships" ref="U1220" r:id="rId465"/>
    <hyperlink xmlns:r="http://schemas.openxmlformats.org/officeDocument/2006/relationships" ref="U1221" r:id="rId466"/>
    <hyperlink xmlns:r="http://schemas.openxmlformats.org/officeDocument/2006/relationships" ref="U1222" r:id="rId467"/>
    <hyperlink xmlns:r="http://schemas.openxmlformats.org/officeDocument/2006/relationships" ref="U1223" r:id="rId468"/>
    <hyperlink xmlns:r="http://schemas.openxmlformats.org/officeDocument/2006/relationships" ref="T1225" r:id="rId469"/>
    <hyperlink xmlns:r="http://schemas.openxmlformats.org/officeDocument/2006/relationships" ref="U1225" r:id="rId470"/>
    <hyperlink xmlns:r="http://schemas.openxmlformats.org/officeDocument/2006/relationships" ref="U1226" r:id="rId471"/>
    <hyperlink xmlns:r="http://schemas.openxmlformats.org/officeDocument/2006/relationships" ref="U1227" r:id="rId472"/>
    <hyperlink xmlns:r="http://schemas.openxmlformats.org/officeDocument/2006/relationships" ref="U1228" r:id="rId473"/>
    <hyperlink xmlns:r="http://schemas.openxmlformats.org/officeDocument/2006/relationships" ref="U1230" r:id="rId474"/>
    <hyperlink xmlns:r="http://schemas.openxmlformats.org/officeDocument/2006/relationships" ref="T1231" r:id="rId475"/>
    <hyperlink xmlns:r="http://schemas.openxmlformats.org/officeDocument/2006/relationships" ref="U1231" r:id="rId476"/>
    <hyperlink xmlns:r="http://schemas.openxmlformats.org/officeDocument/2006/relationships" ref="U1232" r:id="rId477"/>
    <hyperlink xmlns:r="http://schemas.openxmlformats.org/officeDocument/2006/relationships" ref="U1234" r:id="rId478"/>
    <hyperlink xmlns:r="http://schemas.openxmlformats.org/officeDocument/2006/relationships" ref="U1235" r:id="rId479"/>
    <hyperlink xmlns:r="http://schemas.openxmlformats.org/officeDocument/2006/relationships" ref="T1236" r:id="rId480"/>
    <hyperlink xmlns:r="http://schemas.openxmlformats.org/officeDocument/2006/relationships" ref="U1236" r:id="rId481"/>
    <hyperlink xmlns:r="http://schemas.openxmlformats.org/officeDocument/2006/relationships" ref="U1237" r:id="rId482"/>
    <hyperlink xmlns:r="http://schemas.openxmlformats.org/officeDocument/2006/relationships" ref="U1238" display="beatrizfp2004@gmail.com" r:id="rId483"/>
    <hyperlink xmlns:r="http://schemas.openxmlformats.org/officeDocument/2006/relationships" ref="U1239" r:id="rId484"/>
    <hyperlink xmlns:r="http://schemas.openxmlformats.org/officeDocument/2006/relationships" ref="U1240" r:id="rId485"/>
    <hyperlink xmlns:r="http://schemas.openxmlformats.org/officeDocument/2006/relationships" ref="T1241" r:id="rId486"/>
    <hyperlink xmlns:r="http://schemas.openxmlformats.org/officeDocument/2006/relationships" ref="U1241" r:id="rId487"/>
    <hyperlink xmlns:r="http://schemas.openxmlformats.org/officeDocument/2006/relationships" ref="U1243" r:id="rId488"/>
    <hyperlink xmlns:r="http://schemas.openxmlformats.org/officeDocument/2006/relationships" ref="U1245" r:id="rId489"/>
    <hyperlink xmlns:r="http://schemas.openxmlformats.org/officeDocument/2006/relationships" ref="U1246" r:id="rId490"/>
    <hyperlink xmlns:r="http://schemas.openxmlformats.org/officeDocument/2006/relationships" ref="U1247" r:id="rId491"/>
    <hyperlink xmlns:r="http://schemas.openxmlformats.org/officeDocument/2006/relationships" ref="U1248" r:id="rId492"/>
    <hyperlink xmlns:r="http://schemas.openxmlformats.org/officeDocument/2006/relationships" ref="T1250" display="meiryelen.dossantos@unifebe.edu.br" r:id="rId493"/>
    <hyperlink xmlns:r="http://schemas.openxmlformats.org/officeDocument/2006/relationships" ref="U1250" display="meiryelenalves@gmail.com" r:id="rId494"/>
    <hyperlink xmlns:r="http://schemas.openxmlformats.org/officeDocument/2006/relationships" ref="U1251" r:id="rId495"/>
    <hyperlink xmlns:r="http://schemas.openxmlformats.org/officeDocument/2006/relationships" ref="U1252" display="valenrodrigues2302@gmail.com" r:id="rId496"/>
    <hyperlink xmlns:r="http://schemas.openxmlformats.org/officeDocument/2006/relationships" ref="U1253" r:id="rId497"/>
    <hyperlink xmlns:r="http://schemas.openxmlformats.org/officeDocument/2006/relationships" ref="U1254" display="soutonatiely@gmail.com" r:id="rId498"/>
    <hyperlink xmlns:r="http://schemas.openxmlformats.org/officeDocument/2006/relationships" ref="U1255" r:id="rId499"/>
    <hyperlink xmlns:r="http://schemas.openxmlformats.org/officeDocument/2006/relationships" ref="U1256" r:id="rId500"/>
    <hyperlink xmlns:r="http://schemas.openxmlformats.org/officeDocument/2006/relationships" ref="T1257" r:id="rId501"/>
    <hyperlink xmlns:r="http://schemas.openxmlformats.org/officeDocument/2006/relationships" ref="U1257" r:id="rId502"/>
    <hyperlink xmlns:r="http://schemas.openxmlformats.org/officeDocument/2006/relationships" ref="U1258" r:id="rId503"/>
    <hyperlink xmlns:r="http://schemas.openxmlformats.org/officeDocument/2006/relationships" ref="U1259" r:id="rId504"/>
    <hyperlink xmlns:r="http://schemas.openxmlformats.org/officeDocument/2006/relationships" ref="U1260" r:id="rId505"/>
    <hyperlink xmlns:r="http://schemas.openxmlformats.org/officeDocument/2006/relationships" ref="U1261" display="brandaodanielaj90@gmail.com" r:id="rId506"/>
    <hyperlink xmlns:r="http://schemas.openxmlformats.org/officeDocument/2006/relationships" ref="T1262" r:id="rId507"/>
    <hyperlink xmlns:r="http://schemas.openxmlformats.org/officeDocument/2006/relationships" ref="U1262" r:id="rId508"/>
    <hyperlink xmlns:r="http://schemas.openxmlformats.org/officeDocument/2006/relationships" ref="U1263" r:id="rId509"/>
    <hyperlink xmlns:r="http://schemas.openxmlformats.org/officeDocument/2006/relationships" ref="U1264" r:id="rId510"/>
    <hyperlink xmlns:r="http://schemas.openxmlformats.org/officeDocument/2006/relationships" ref="U1266" r:id="rId511"/>
    <hyperlink xmlns:r="http://schemas.openxmlformats.org/officeDocument/2006/relationships" ref="U1267" r:id="rId512"/>
    <hyperlink xmlns:r="http://schemas.openxmlformats.org/officeDocument/2006/relationships" ref="U1268" r:id="rId513"/>
    <hyperlink xmlns:r="http://schemas.openxmlformats.org/officeDocument/2006/relationships" ref="U1269" r:id="rId514"/>
    <hyperlink xmlns:r="http://schemas.openxmlformats.org/officeDocument/2006/relationships" ref="U1270" r:id="rId515"/>
    <hyperlink xmlns:r="http://schemas.openxmlformats.org/officeDocument/2006/relationships" ref="U1271" r:id="rId516"/>
    <hyperlink xmlns:r="http://schemas.openxmlformats.org/officeDocument/2006/relationships" ref="T1272" display="Alisson.speer@gmail.com" r:id="rId517"/>
    <hyperlink xmlns:r="http://schemas.openxmlformats.org/officeDocument/2006/relationships" ref="U1272" r:id="rId518"/>
    <hyperlink xmlns:r="http://schemas.openxmlformats.org/officeDocument/2006/relationships" ref="U1273" r:id="rId519"/>
    <hyperlink xmlns:r="http://schemas.openxmlformats.org/officeDocument/2006/relationships" ref="U1274" r:id="rId520"/>
    <hyperlink xmlns:r="http://schemas.openxmlformats.org/officeDocument/2006/relationships" ref="U1275" r:id="rId521"/>
    <hyperlink xmlns:r="http://schemas.openxmlformats.org/officeDocument/2006/relationships" ref="T1276" display="rejansilva123@gmail.com" r:id="rId522"/>
    <hyperlink xmlns:r="http://schemas.openxmlformats.org/officeDocument/2006/relationships" ref="U1276" display="rejansilva123@gmail.com" r:id="rId523"/>
    <hyperlink xmlns:r="http://schemas.openxmlformats.org/officeDocument/2006/relationships" ref="T1277" r:id="rId524"/>
    <hyperlink xmlns:r="http://schemas.openxmlformats.org/officeDocument/2006/relationships" ref="U1277" r:id="rId525"/>
    <hyperlink xmlns:r="http://schemas.openxmlformats.org/officeDocument/2006/relationships" ref="U1278" r:id="rId526"/>
    <hyperlink xmlns:r="http://schemas.openxmlformats.org/officeDocument/2006/relationships" ref="U1279" display="carolinamoreira41@gmail.com" r:id="rId527"/>
    <hyperlink xmlns:r="http://schemas.openxmlformats.org/officeDocument/2006/relationships" ref="U1280" r:id="rId528"/>
    <hyperlink xmlns:r="http://schemas.openxmlformats.org/officeDocument/2006/relationships" ref="U1281" r:id="rId529"/>
    <hyperlink xmlns:r="http://schemas.openxmlformats.org/officeDocument/2006/relationships" ref="U1282" r:id="rId530"/>
    <hyperlink xmlns:r="http://schemas.openxmlformats.org/officeDocument/2006/relationships" ref="U1283" r:id="rId531"/>
    <hyperlink xmlns:r="http://schemas.openxmlformats.org/officeDocument/2006/relationships" ref="U1284" display="marcela124w7@gmail.com" r:id="rId532"/>
    <hyperlink xmlns:r="http://schemas.openxmlformats.org/officeDocument/2006/relationships" ref="T1285" display="julianaslinharess@hotmail.com" r:id="rId533"/>
    <hyperlink xmlns:r="http://schemas.openxmlformats.org/officeDocument/2006/relationships" ref="U1285" r:id="rId534"/>
    <hyperlink xmlns:r="http://schemas.openxmlformats.org/officeDocument/2006/relationships" ref="U1286" r:id="rId535"/>
    <hyperlink xmlns:r="http://schemas.openxmlformats.org/officeDocument/2006/relationships" ref="U1287" r:id="rId536"/>
    <hyperlink xmlns:r="http://schemas.openxmlformats.org/officeDocument/2006/relationships" ref="T1288" r:id="rId537"/>
    <hyperlink xmlns:r="http://schemas.openxmlformats.org/officeDocument/2006/relationships" ref="U1289" r:id="rId538"/>
    <hyperlink xmlns:r="http://schemas.openxmlformats.org/officeDocument/2006/relationships" ref="U1290" r:id="rId539"/>
    <hyperlink xmlns:r="http://schemas.openxmlformats.org/officeDocument/2006/relationships" ref="T1291" r:id="rId540"/>
    <hyperlink xmlns:r="http://schemas.openxmlformats.org/officeDocument/2006/relationships" ref="U1291" r:id="rId541"/>
    <hyperlink xmlns:r="http://schemas.openxmlformats.org/officeDocument/2006/relationships" ref="U1292" r:id="rId542"/>
    <hyperlink xmlns:r="http://schemas.openxmlformats.org/officeDocument/2006/relationships" ref="U1293" r:id="rId543"/>
    <hyperlink xmlns:r="http://schemas.openxmlformats.org/officeDocument/2006/relationships" ref="U1294" r:id="rId544"/>
    <hyperlink xmlns:r="http://schemas.openxmlformats.org/officeDocument/2006/relationships" ref="U1295" display="gabrielarodrigueslima.0@gmail.com" r:id="rId545"/>
    <hyperlink xmlns:r="http://schemas.openxmlformats.org/officeDocument/2006/relationships" ref="U1296" r:id="rId546"/>
    <hyperlink xmlns:r="http://schemas.openxmlformats.org/officeDocument/2006/relationships" ref="U1297" r:id="rId547"/>
    <hyperlink xmlns:r="http://schemas.openxmlformats.org/officeDocument/2006/relationships" ref="U1298" display="calebeschmidt9@gmail.com" r:id="rId548"/>
    <hyperlink xmlns:r="http://schemas.openxmlformats.org/officeDocument/2006/relationships" ref="T1299" display="gabriel.sbrandolise@gmail.com" r:id="rId549"/>
    <hyperlink xmlns:r="http://schemas.openxmlformats.org/officeDocument/2006/relationships" ref="U1299" r:id="rId550"/>
    <hyperlink xmlns:r="http://schemas.openxmlformats.org/officeDocument/2006/relationships" ref="U1300" r:id="rId551"/>
    <hyperlink xmlns:r="http://schemas.openxmlformats.org/officeDocument/2006/relationships" ref="U1301" r:id="rId552"/>
    <hyperlink xmlns:r="http://schemas.openxmlformats.org/officeDocument/2006/relationships" ref="U1302" r:id="rId553"/>
    <hyperlink xmlns:r="http://schemas.openxmlformats.org/officeDocument/2006/relationships" ref="U1303" display="leot60630@gmail.com" r:id="rId554"/>
    <hyperlink xmlns:r="http://schemas.openxmlformats.org/officeDocument/2006/relationships" ref="U1304" r:id="rId555"/>
    <hyperlink xmlns:r="http://schemas.openxmlformats.org/officeDocument/2006/relationships" ref="U1305" r:id="rId556"/>
    <hyperlink xmlns:r="http://schemas.openxmlformats.org/officeDocument/2006/relationships" ref="U1306" r:id="rId557"/>
    <hyperlink xmlns:r="http://schemas.openxmlformats.org/officeDocument/2006/relationships" ref="U1307" r:id="rId558"/>
    <hyperlink xmlns:r="http://schemas.openxmlformats.org/officeDocument/2006/relationships" ref="U1308" r:id="rId559"/>
    <hyperlink xmlns:r="http://schemas.openxmlformats.org/officeDocument/2006/relationships" ref="T1309" r:id="rId560"/>
    <hyperlink xmlns:r="http://schemas.openxmlformats.org/officeDocument/2006/relationships" ref="U1309" r:id="rId561"/>
    <hyperlink xmlns:r="http://schemas.openxmlformats.org/officeDocument/2006/relationships" ref="U1310" r:id="rId562"/>
    <hyperlink xmlns:r="http://schemas.openxmlformats.org/officeDocument/2006/relationships" ref="U1311" r:id="rId563"/>
    <hyperlink xmlns:r="http://schemas.openxmlformats.org/officeDocument/2006/relationships" ref="U1312" r:id="rId564"/>
    <hyperlink xmlns:r="http://schemas.openxmlformats.org/officeDocument/2006/relationships" ref="T1313" r:id="rId565"/>
    <hyperlink xmlns:r="http://schemas.openxmlformats.org/officeDocument/2006/relationships" ref="U1313" r:id="rId566"/>
    <hyperlink xmlns:r="http://schemas.openxmlformats.org/officeDocument/2006/relationships" ref="U1314" r:id="rId567"/>
    <hyperlink xmlns:r="http://schemas.openxmlformats.org/officeDocument/2006/relationships" ref="U1315" display="matheussallas21@gmail.com" r:id="rId568"/>
    <hyperlink xmlns:r="http://schemas.openxmlformats.org/officeDocument/2006/relationships" ref="U1316" display="ericmacellaro16@gmail.com" r:id="rId569"/>
    <hyperlink xmlns:r="http://schemas.openxmlformats.org/officeDocument/2006/relationships" ref="U1317" r:id="rId570"/>
    <hyperlink xmlns:r="http://schemas.openxmlformats.org/officeDocument/2006/relationships" ref="U1318" r:id="rId571"/>
    <hyperlink xmlns:r="http://schemas.openxmlformats.org/officeDocument/2006/relationships" ref="U1319" display="willem.sgarcia93@gmail.com" r:id="rId572"/>
    <hyperlink xmlns:r="http://schemas.openxmlformats.org/officeDocument/2006/relationships" ref="U1322" display="eubeaaa@gmail.com" r:id="rId573"/>
    <hyperlink xmlns:r="http://schemas.openxmlformats.org/officeDocument/2006/relationships" ref="U1323" r:id="rId574"/>
    <hyperlink xmlns:r="http://schemas.openxmlformats.org/officeDocument/2006/relationships" ref="U1324" display="lorrynevitoriaoliveira@gmail.com" r:id="rId575"/>
    <hyperlink xmlns:r="http://schemas.openxmlformats.org/officeDocument/2006/relationships" ref="U1325" display="Samyalmeida713@gmail.com" r:id="rId576"/>
    <hyperlink xmlns:r="http://schemas.openxmlformats.org/officeDocument/2006/relationships" ref="U1326" display="fer.leite@live.com" r:id="rId577"/>
    <hyperlink xmlns:r="http://schemas.openxmlformats.org/officeDocument/2006/relationships" ref="U1327" r:id="rId578"/>
    <hyperlink xmlns:r="http://schemas.openxmlformats.org/officeDocument/2006/relationships" ref="U1328" r:id="rId579"/>
    <hyperlink xmlns:r="http://schemas.openxmlformats.org/officeDocument/2006/relationships" ref="U1329" display="thiagosanches0@hotmail.com" r:id="rId580"/>
    <hyperlink xmlns:r="http://schemas.openxmlformats.org/officeDocument/2006/relationships" ref="T1330" r:id="rId581"/>
    <hyperlink xmlns:r="http://schemas.openxmlformats.org/officeDocument/2006/relationships" ref="U1330" r:id="rId582"/>
    <hyperlink xmlns:r="http://schemas.openxmlformats.org/officeDocument/2006/relationships" ref="U1331" r:id="rId583"/>
    <hyperlink xmlns:r="http://schemas.openxmlformats.org/officeDocument/2006/relationships" ref="U1332" r:id="rId584"/>
    <hyperlink xmlns:r="http://schemas.openxmlformats.org/officeDocument/2006/relationships" ref="U1333" r:id="rId585"/>
    <hyperlink xmlns:r="http://schemas.openxmlformats.org/officeDocument/2006/relationships" ref="U1334" display="francielesilva0012@gmail.com" r:id="rId586"/>
    <hyperlink xmlns:r="http://schemas.openxmlformats.org/officeDocument/2006/relationships" ref="U1335" r:id="rId587"/>
    <hyperlink xmlns:r="http://schemas.openxmlformats.org/officeDocument/2006/relationships" ref="U1336" display="Trab.uniderp@gmail.com" r:id="rId588"/>
    <hyperlink xmlns:r="http://schemas.openxmlformats.org/officeDocument/2006/relationships" ref="U1337" display="m.sanches.d244@gmail.com      " r:id="rId589"/>
    <hyperlink xmlns:r="http://schemas.openxmlformats.org/officeDocument/2006/relationships" ref="U1338" r:id="rId590"/>
    <hyperlink xmlns:r="http://schemas.openxmlformats.org/officeDocument/2006/relationships" ref="U1339" display="beatrizbarrosousa12@gmail.com" r:id="rId591"/>
    <hyperlink xmlns:r="http://schemas.openxmlformats.org/officeDocument/2006/relationships" ref="U1340" r:id="rId592"/>
    <hyperlink xmlns:r="http://schemas.openxmlformats.org/officeDocument/2006/relationships" ref="U1341" r:id="rId593"/>
    <hyperlink xmlns:r="http://schemas.openxmlformats.org/officeDocument/2006/relationships" ref="U1342" r:id="rId594"/>
    <hyperlink xmlns:r="http://schemas.openxmlformats.org/officeDocument/2006/relationships" ref="T1343" r:id="rId595"/>
    <hyperlink xmlns:r="http://schemas.openxmlformats.org/officeDocument/2006/relationships" ref="U1343" r:id="rId596"/>
    <hyperlink xmlns:r="http://schemas.openxmlformats.org/officeDocument/2006/relationships" ref="U1344" r:id="rId597"/>
    <hyperlink xmlns:r="http://schemas.openxmlformats.org/officeDocument/2006/relationships" ref="U1345" r:id="rId598"/>
    <hyperlink xmlns:r="http://schemas.openxmlformats.org/officeDocument/2006/relationships" ref="U1346" display="rafaelsilvamendes156@gmail.com" r:id="rId599"/>
    <hyperlink xmlns:r="http://schemas.openxmlformats.org/officeDocument/2006/relationships" ref="U1347" display="Mariasophiarodante6@gmail.com" r:id="rId600"/>
    <hyperlink xmlns:r="http://schemas.openxmlformats.org/officeDocument/2006/relationships" ref="U1348" display="feliperaugusto7@gmail.com" r:id="rId601"/>
    <hyperlink xmlns:r="http://schemas.openxmlformats.org/officeDocument/2006/relationships" ref="U1349" display="brunoangeloni97@icloud.com" r:id="rId602"/>
    <hyperlink xmlns:r="http://schemas.openxmlformats.org/officeDocument/2006/relationships" ref="U1350" r:id="rId603"/>
    <hyperlink xmlns:r="http://schemas.openxmlformats.org/officeDocument/2006/relationships" ref="U1351" display="carlos14daniel39@gmail.com" r:id="rId604"/>
    <hyperlink xmlns:r="http://schemas.openxmlformats.org/officeDocument/2006/relationships" ref="U1352" r:id="rId605"/>
    <hyperlink xmlns:r="http://schemas.openxmlformats.org/officeDocument/2006/relationships" ref="U1353" display="pedro_augusto_real@hotmail.com" r:id="rId606"/>
    <hyperlink xmlns:r="http://schemas.openxmlformats.org/officeDocument/2006/relationships" ref="U1354" display="caiomorae06@gmail.com" r:id="rId607"/>
    <hyperlink xmlns:r="http://schemas.openxmlformats.org/officeDocument/2006/relationships" ref="U1355" display="monteirokailany8@gmail.com" r:id="rId608"/>
    <hyperlink xmlns:r="http://schemas.openxmlformats.org/officeDocument/2006/relationships" ref="U1356" display="sanzamatheuz@gmail.com" r:id="rId609"/>
    <hyperlink xmlns:r="http://schemas.openxmlformats.org/officeDocument/2006/relationships" ref="U1357" r:id="rId610"/>
    <hyperlink xmlns:r="http://schemas.openxmlformats.org/officeDocument/2006/relationships" ref="U1358" display="caiqueluis235@gmail.com" r:id="rId611"/>
    <hyperlink xmlns:r="http://schemas.openxmlformats.org/officeDocument/2006/relationships" ref="U1359" r:id="rId612"/>
    <hyperlink xmlns:r="http://schemas.openxmlformats.org/officeDocument/2006/relationships" ref="U1361" r:id="rId613"/>
    <hyperlink xmlns:r="http://schemas.openxmlformats.org/officeDocument/2006/relationships" ref="U1362" r:id="rId614"/>
    <hyperlink xmlns:r="http://schemas.openxmlformats.org/officeDocument/2006/relationships" ref="T1365" r:id="rId615"/>
    <hyperlink xmlns:r="http://schemas.openxmlformats.org/officeDocument/2006/relationships" ref="U1365" r:id="rId616"/>
    <hyperlink xmlns:r="http://schemas.openxmlformats.org/officeDocument/2006/relationships" ref="T1366" r:id="rId617"/>
    <hyperlink xmlns:r="http://schemas.openxmlformats.org/officeDocument/2006/relationships" ref="U1366" r:id="rId618"/>
    <hyperlink xmlns:r="http://schemas.openxmlformats.org/officeDocument/2006/relationships" ref="T1367" display="Thifanylopes2003@gmail.com" r:id="rId619"/>
    <hyperlink xmlns:r="http://schemas.openxmlformats.org/officeDocument/2006/relationships" ref="U1367" display="Thifanylopes2003@gmail.com" r:id="rId620"/>
    <hyperlink xmlns:r="http://schemas.openxmlformats.org/officeDocument/2006/relationships" ref="U1370" display="santtwalter.2004@gmail.com" r:id="rId621"/>
    <hyperlink xmlns:r="http://schemas.openxmlformats.org/officeDocument/2006/relationships" ref="U1372" r:id="rId622"/>
    <hyperlink xmlns:r="http://schemas.openxmlformats.org/officeDocument/2006/relationships" ref="U1379" r:id="rId623"/>
    <hyperlink xmlns:r="http://schemas.openxmlformats.org/officeDocument/2006/relationships" ref="T1382" r:id="rId624"/>
    <hyperlink xmlns:r="http://schemas.openxmlformats.org/officeDocument/2006/relationships" ref="U1382" r:id="rId625"/>
  </hyperlinks>
  <pageMargins left="0.511811024" right="0.511811024" top="0.787401575" bottom="0.787401575" header="0.31496062" footer="0.31496062"/>
  <pageSetup orientation="portrait" paperSize="9" horizontalDpi="360" verticalDpi="360"/>
  <tableParts count="1">
    <tablePart xmlns:r="http://schemas.openxmlformats.org/officeDocument/2006/relationships" r:id="rId626"/>
  </tableParts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A3:J86"/>
  <sheetViews>
    <sheetView topLeftCell="A53" workbookViewId="0">
      <selection activeCell="F86" sqref="F86:G86"/>
    </sheetView>
  </sheetViews>
  <sheetFormatPr baseColWidth="8" defaultRowHeight="15"/>
  <cols>
    <col width="13.140625" customWidth="1" style="802" min="1" max="1"/>
    <col width="30.140625" bestFit="1" customWidth="1" style="802" min="2" max="2"/>
    <col width="23.5703125" customWidth="1" style="802" min="3" max="3"/>
    <col width="16.5703125" customWidth="1" style="802" min="4" max="4"/>
    <col width="14.28515625" customWidth="1" style="802" min="5" max="5"/>
    <col width="35.5703125" customWidth="1" style="802" min="6" max="6"/>
    <col width="18" customWidth="1" style="802" min="7" max="7"/>
    <col width="9.140625" customWidth="1" style="802" min="8" max="8"/>
    <col width="20.28515625" customWidth="1" style="802" min="9" max="9"/>
    <col width="13.5703125" customWidth="1" style="802" min="10" max="10"/>
    <col width="9.140625" customWidth="1" style="802" min="11" max="16384"/>
  </cols>
  <sheetData>
    <row r="3">
      <c r="A3" s="726" t="inlineStr">
        <is>
          <t>LOJA</t>
        </is>
      </c>
      <c r="B3" s="726" t="inlineStr">
        <is>
          <t>SIST.</t>
        </is>
      </c>
      <c r="C3" s="803" t="inlineStr">
        <is>
          <t>CARGO</t>
        </is>
      </c>
      <c r="D3" s="803" t="inlineStr">
        <is>
          <t>REF1</t>
        </is>
      </c>
      <c r="E3" s="803" t="inlineStr">
        <is>
          <t>SALÁRIO</t>
        </is>
      </c>
      <c r="F3" s="726" t="inlineStr">
        <is>
          <t>RAZÃO SOCIAL</t>
        </is>
      </c>
      <c r="G3" s="726" t="inlineStr">
        <is>
          <t>CNPJ</t>
        </is>
      </c>
      <c r="H3" s="726" t="inlineStr">
        <is>
          <t>GP</t>
        </is>
      </c>
      <c r="I3" s="726" t="inlineStr">
        <is>
          <t>CIDADE</t>
        </is>
      </c>
      <c r="J3" s="726" t="inlineStr">
        <is>
          <t>ESCRITÓRIO</t>
        </is>
      </c>
    </row>
    <row r="4">
      <c r="A4" s="748" t="n">
        <v>1</v>
      </c>
      <c r="B4" s="761" t="inlineStr">
        <is>
          <t>HIPER</t>
        </is>
      </c>
      <c r="C4" s="761" t="inlineStr">
        <is>
          <t>VENDEDOR</t>
        </is>
      </c>
      <c r="D4" s="761">
        <f>Tabela2[[#This Row],[CARGO]]&amp;Tabela2[[#This Row],[LOJA]]</f>
        <v/>
      </c>
      <c r="E4" s="874" t="n">
        <v>1993</v>
      </c>
      <c r="F4" s="761" t="inlineStr">
        <is>
          <t>ALOHA SURF</t>
        </is>
      </c>
      <c r="G4" s="761" t="inlineStr">
        <is>
          <t>21.903.090/0001-09</t>
        </is>
      </c>
      <c r="H4" s="749" t="inlineStr">
        <is>
          <t>AL</t>
        </is>
      </c>
      <c r="I4" s="761" t="inlineStr">
        <is>
          <t>SOROCABA</t>
        </is>
      </c>
      <c r="J4" s="761" t="inlineStr">
        <is>
          <t>TEMPO</t>
        </is>
      </c>
    </row>
    <row r="5">
      <c r="A5" s="748" t="n">
        <v>1</v>
      </c>
      <c r="B5" s="761" t="inlineStr">
        <is>
          <t>HIPER</t>
        </is>
      </c>
      <c r="C5" s="761" t="inlineStr">
        <is>
          <t>CAIXA</t>
        </is>
      </c>
      <c r="D5" s="761">
        <f>Tabela2[[#This Row],[CARGO]]&amp;Tabela2[[#This Row],[LOJA]]</f>
        <v/>
      </c>
      <c r="E5" s="874" t="n">
        <v>2235.45</v>
      </c>
      <c r="F5" s="761" t="n"/>
      <c r="G5" s="761" t="n"/>
      <c r="H5" s="749" t="inlineStr">
        <is>
          <t>AL</t>
        </is>
      </c>
      <c r="I5" s="761" t="inlineStr">
        <is>
          <t>SOROCABA</t>
        </is>
      </c>
      <c r="J5" s="761" t="inlineStr">
        <is>
          <t>TEMPO</t>
        </is>
      </c>
    </row>
    <row r="6">
      <c r="A6" s="750" t="n">
        <v>2</v>
      </c>
      <c r="B6" s="750" t="n">
        <v>24</v>
      </c>
      <c r="C6" s="750" t="inlineStr">
        <is>
          <t>VENDEDOR</t>
        </is>
      </c>
      <c r="D6" s="750">
        <f>Tabela2[[#This Row],[CARGO]]&amp;Tabela2[[#This Row],[LOJA]]</f>
        <v/>
      </c>
      <c r="E6" s="875" t="n">
        <v>1993</v>
      </c>
      <c r="F6" s="725" t="inlineStr">
        <is>
          <t>ALOHA SPORTS</t>
        </is>
      </c>
      <c r="G6" s="725" t="inlineStr">
        <is>
          <t>10.872.187/0001-77</t>
        </is>
      </c>
      <c r="H6" s="749" t="inlineStr">
        <is>
          <t>AL</t>
        </is>
      </c>
      <c r="I6" s="725" t="inlineStr">
        <is>
          <t>SOROCABA</t>
        </is>
      </c>
      <c r="J6" s="725" t="inlineStr">
        <is>
          <t>TEMPO</t>
        </is>
      </c>
    </row>
    <row r="7">
      <c r="A7" s="750" t="n">
        <v>2</v>
      </c>
      <c r="B7" s="750" t="n">
        <v>24</v>
      </c>
      <c r="C7" s="750" t="inlineStr">
        <is>
          <t>CAIXA</t>
        </is>
      </c>
      <c r="D7" s="750">
        <f>Tabela2[[#This Row],[CARGO]]&amp;Tabela2[[#This Row],[LOJA]]</f>
        <v/>
      </c>
      <c r="E7" s="875" t="n">
        <v>2235.45</v>
      </c>
      <c r="F7" s="725" t="n"/>
      <c r="G7" s="725" t="n"/>
      <c r="H7" s="749" t="inlineStr">
        <is>
          <t>AL</t>
        </is>
      </c>
      <c r="I7" s="725" t="inlineStr">
        <is>
          <t>SOROCABA</t>
        </is>
      </c>
      <c r="J7" s="725" t="inlineStr">
        <is>
          <t>TEMPO</t>
        </is>
      </c>
    </row>
    <row r="8">
      <c r="A8" s="748" t="n">
        <v>3</v>
      </c>
      <c r="B8" s="748" t="n">
        <v>27</v>
      </c>
      <c r="C8" s="748" t="inlineStr">
        <is>
          <t>VENDEDOR</t>
        </is>
      </c>
      <c r="D8" s="748">
        <f>Tabela2[[#This Row],[CARGO]]&amp;Tabela2[[#This Row],[LOJA]]</f>
        <v/>
      </c>
      <c r="E8" s="876" t="n">
        <v>1950</v>
      </c>
      <c r="F8" s="761" t="inlineStr">
        <is>
          <t>CARVALHO &amp; SANTOS</t>
        </is>
      </c>
      <c r="G8" s="761" t="inlineStr">
        <is>
          <t>23.009.604/0001-02</t>
        </is>
      </c>
      <c r="H8" s="749" t="inlineStr">
        <is>
          <t>AL</t>
        </is>
      </c>
      <c r="I8" s="761" t="inlineStr">
        <is>
          <t>BAURU</t>
        </is>
      </c>
      <c r="J8" s="761" t="inlineStr">
        <is>
          <t>TEMPO</t>
        </is>
      </c>
    </row>
    <row r="9">
      <c r="A9" s="748" t="n">
        <v>3</v>
      </c>
      <c r="B9" s="748" t="n">
        <v>27</v>
      </c>
      <c r="C9" s="748" t="inlineStr">
        <is>
          <t>CAIXA</t>
        </is>
      </c>
      <c r="D9" s="748">
        <f>Tabela2[[#This Row],[CARGO]]&amp;Tabela2[[#This Row],[LOJA]]</f>
        <v/>
      </c>
      <c r="E9" s="876" t="n">
        <v>2096</v>
      </c>
      <c r="F9" s="761" t="n"/>
      <c r="G9" s="761" t="n"/>
      <c r="H9" s="749" t="inlineStr">
        <is>
          <t>AL</t>
        </is>
      </c>
      <c r="I9" s="761" t="inlineStr">
        <is>
          <t>BAURU</t>
        </is>
      </c>
      <c r="J9" s="761" t="inlineStr">
        <is>
          <t>TEMPO</t>
        </is>
      </c>
    </row>
    <row r="10">
      <c r="A10" s="750" t="n">
        <v>4</v>
      </c>
      <c r="B10" s="750" t="n">
        <v>30</v>
      </c>
      <c r="C10" s="750" t="inlineStr">
        <is>
          <t>VENDEDOR</t>
        </is>
      </c>
      <c r="D10" s="750">
        <f>Tabela2[[#This Row],[CARGO]]&amp;Tabela2[[#This Row],[LOJA]]</f>
        <v/>
      </c>
      <c r="E10" s="875" t="n">
        <v>1993</v>
      </c>
      <c r="F10" s="725" t="inlineStr">
        <is>
          <t>CR CARVALHO</t>
        </is>
      </c>
      <c r="G10" s="725" t="inlineStr">
        <is>
          <t>25.118.348/0001-09</t>
        </is>
      </c>
      <c r="H10" s="749" t="inlineStr">
        <is>
          <t>AL</t>
        </is>
      </c>
      <c r="I10" s="725" t="inlineStr">
        <is>
          <t>SOROCABA</t>
        </is>
      </c>
      <c r="J10" s="725" t="inlineStr">
        <is>
          <t>TEMPO</t>
        </is>
      </c>
    </row>
    <row r="11">
      <c r="A11" s="750" t="n">
        <v>4</v>
      </c>
      <c r="B11" s="750" t="n">
        <v>30</v>
      </c>
      <c r="C11" s="750" t="inlineStr">
        <is>
          <t>CAIXA</t>
        </is>
      </c>
      <c r="D11" s="750">
        <f>Tabela2[[#This Row],[CARGO]]&amp;Tabela2[[#This Row],[LOJA]]</f>
        <v/>
      </c>
      <c r="E11" s="875" t="n">
        <v>2235.45</v>
      </c>
      <c r="F11" s="725" t="n"/>
      <c r="G11" s="725" t="n"/>
      <c r="H11" s="749" t="inlineStr">
        <is>
          <t>AL</t>
        </is>
      </c>
      <c r="I11" s="725" t="inlineStr">
        <is>
          <t>SOROCABA</t>
        </is>
      </c>
      <c r="J11" s="725" t="inlineStr">
        <is>
          <t>TEMPO</t>
        </is>
      </c>
    </row>
    <row r="12">
      <c r="A12" s="748" t="n">
        <v>5</v>
      </c>
      <c r="B12" s="748" t="n">
        <v>39</v>
      </c>
      <c r="C12" s="748" t="inlineStr">
        <is>
          <t>VENDEDOR</t>
        </is>
      </c>
      <c r="D12" s="748">
        <f>Tabela2[[#This Row],[CARGO]]&amp;Tabela2[[#This Row],[LOJA]]</f>
        <v/>
      </c>
      <c r="E12" s="876" t="n">
        <v>1950</v>
      </c>
      <c r="F12" s="761" t="inlineStr">
        <is>
          <t>CARVALHO SURF</t>
        </is>
      </c>
      <c r="G12" s="761" t="inlineStr">
        <is>
          <t>28.870.303/0001-84</t>
        </is>
      </c>
      <c r="H12" s="749" t="inlineStr">
        <is>
          <t>AL</t>
        </is>
      </c>
      <c r="I12" s="761" t="inlineStr">
        <is>
          <t>BAURU</t>
        </is>
      </c>
      <c r="J12" s="761" t="inlineStr">
        <is>
          <t>TEMPO</t>
        </is>
      </c>
    </row>
    <row r="13">
      <c r="A13" s="748" t="n">
        <v>5</v>
      </c>
      <c r="B13" s="748" t="n">
        <v>39</v>
      </c>
      <c r="C13" s="748" t="inlineStr">
        <is>
          <t>CAIXA</t>
        </is>
      </c>
      <c r="D13" s="748">
        <f>Tabela2[[#This Row],[CARGO]]&amp;Tabela2[[#This Row],[LOJA]]</f>
        <v/>
      </c>
      <c r="E13" s="876" t="n">
        <v>2096</v>
      </c>
      <c r="F13" s="761" t="n"/>
      <c r="G13" s="761" t="n"/>
      <c r="H13" s="749" t="inlineStr">
        <is>
          <t>AL</t>
        </is>
      </c>
      <c r="I13" s="761" t="inlineStr">
        <is>
          <t>BAURU</t>
        </is>
      </c>
      <c r="J13" s="761" t="inlineStr">
        <is>
          <t>TEMPO</t>
        </is>
      </c>
    </row>
    <row r="14">
      <c r="A14" s="750" t="n">
        <v>6</v>
      </c>
      <c r="B14" s="725" t="inlineStr">
        <is>
          <t>42/151</t>
        </is>
      </c>
      <c r="C14" s="725" t="inlineStr">
        <is>
          <t>VENDEDOR</t>
        </is>
      </c>
      <c r="D14" s="725">
        <f>Tabela2[[#This Row],[CARGO]]&amp;Tabela2[[#This Row],[LOJA]]</f>
        <v/>
      </c>
      <c r="E14" s="877" t="n">
        <v>1979.25</v>
      </c>
      <c r="F14" s="725" t="inlineStr">
        <is>
          <t>CARVALHO FOOTWEAR</t>
        </is>
      </c>
      <c r="G14" s="725" t="inlineStr">
        <is>
          <t>30.213.919/0001-24</t>
        </is>
      </c>
      <c r="H14" s="751" t="inlineStr">
        <is>
          <t>JR</t>
        </is>
      </c>
      <c r="I14" s="725" t="inlineStr">
        <is>
          <t>PRES. PRUDENTE</t>
        </is>
      </c>
      <c r="J14" s="725" t="inlineStr">
        <is>
          <t>TEMPO</t>
        </is>
      </c>
    </row>
    <row r="15">
      <c r="A15" s="750" t="n">
        <v>6</v>
      </c>
      <c r="B15" s="725" t="inlineStr">
        <is>
          <t>42/151</t>
        </is>
      </c>
      <c r="C15" s="725" t="inlineStr">
        <is>
          <t>CAIXA</t>
        </is>
      </c>
      <c r="D15" s="725">
        <f>Tabela2[[#This Row],[CARGO]]&amp;Tabela2[[#This Row],[LOJA]]</f>
        <v/>
      </c>
      <c r="E15" s="877" t="n">
        <v>2123.1</v>
      </c>
      <c r="F15" s="725" t="n"/>
      <c r="G15" s="725" t="n"/>
      <c r="H15" s="751" t="inlineStr">
        <is>
          <t>JR</t>
        </is>
      </c>
      <c r="I15" s="725" t="inlineStr">
        <is>
          <t>PRES. PRUDENTE</t>
        </is>
      </c>
      <c r="J15" s="725" t="inlineStr">
        <is>
          <t>TEMPO</t>
        </is>
      </c>
    </row>
    <row r="16">
      <c r="A16" s="748" t="n">
        <v>7</v>
      </c>
      <c r="B16" s="748" t="n">
        <v>49</v>
      </c>
      <c r="C16" s="748" t="inlineStr">
        <is>
          <t>VENDEDOR</t>
        </is>
      </c>
      <c r="D16" s="748">
        <f>Tabela2[[#This Row],[CARGO]]&amp;Tabela2[[#This Row],[LOJA]]</f>
        <v/>
      </c>
      <c r="E16" s="876" t="n">
        <v>1987</v>
      </c>
      <c r="F16" s="761" t="inlineStr">
        <is>
          <t>CARVALHO SURF &amp; SKATE</t>
        </is>
      </c>
      <c r="G16" s="761" t="inlineStr">
        <is>
          <t>28.870.303/0002-65</t>
        </is>
      </c>
      <c r="H16" s="749" t="inlineStr">
        <is>
          <t>AL</t>
        </is>
      </c>
      <c r="I16" s="752" t="inlineStr">
        <is>
          <t>S. J. RIO PRETO</t>
        </is>
      </c>
      <c r="J16" s="761" t="inlineStr">
        <is>
          <t>TEMPO</t>
        </is>
      </c>
    </row>
    <row r="17">
      <c r="A17" s="748" t="n">
        <v>7</v>
      </c>
      <c r="B17" s="748" t="n">
        <v>49</v>
      </c>
      <c r="C17" s="748" t="inlineStr">
        <is>
          <t>CAIXA</t>
        </is>
      </c>
      <c r="D17" s="748">
        <f>Tabela2[[#This Row],[CARGO]]&amp;Tabela2[[#This Row],[LOJA]]</f>
        <v/>
      </c>
      <c r="E17" s="876" t="n">
        <v>2127</v>
      </c>
      <c r="F17" s="761" t="n"/>
      <c r="G17" s="761" t="n"/>
      <c r="H17" s="749" t="inlineStr">
        <is>
          <t>AL</t>
        </is>
      </c>
      <c r="I17" s="752" t="inlineStr">
        <is>
          <t>S. J. RIO PRETO</t>
        </is>
      </c>
      <c r="J17" s="761" t="inlineStr">
        <is>
          <t>TEMPO</t>
        </is>
      </c>
    </row>
    <row r="18">
      <c r="A18" s="750" t="n">
        <v>9</v>
      </c>
      <c r="B18" s="750" t="n">
        <v>53</v>
      </c>
      <c r="C18" s="750" t="inlineStr">
        <is>
          <t>VENDEDOR</t>
        </is>
      </c>
      <c r="D18" s="750">
        <f>Tabela2[[#This Row],[CARGO]]&amp;Tabela2[[#This Row],[LOJA]]</f>
        <v/>
      </c>
      <c r="E18" s="875" t="n">
        <v>1979.25</v>
      </c>
      <c r="F18" s="725" t="inlineStr">
        <is>
          <t>CARVALHO SURF &amp; SKATE</t>
        </is>
      </c>
      <c r="G18" s="725" t="inlineStr">
        <is>
          <t>28.870.303/0004-27</t>
        </is>
      </c>
      <c r="H18" s="751" t="inlineStr">
        <is>
          <t>JR</t>
        </is>
      </c>
      <c r="I18" s="725" t="inlineStr">
        <is>
          <t>PRES. PRUDENTE</t>
        </is>
      </c>
      <c r="J18" s="725" t="inlineStr">
        <is>
          <t>TEMPO</t>
        </is>
      </c>
    </row>
    <row r="19">
      <c r="A19" s="750" t="n">
        <v>9</v>
      </c>
      <c r="B19" s="750" t="n"/>
      <c r="C19" s="750" t="inlineStr">
        <is>
          <t>CAIXA</t>
        </is>
      </c>
      <c r="D19" s="750">
        <f>Tabela2[[#This Row],[CARGO]]&amp;Tabela2[[#This Row],[LOJA]]</f>
        <v/>
      </c>
      <c r="E19" s="875" t="n">
        <v>2123.1</v>
      </c>
      <c r="F19" s="725" t="n"/>
      <c r="G19" s="725" t="n"/>
      <c r="H19" s="751" t="inlineStr">
        <is>
          <t>JR</t>
        </is>
      </c>
      <c r="I19" s="725" t="inlineStr">
        <is>
          <t>PRES. PRUDENTE</t>
        </is>
      </c>
      <c r="J19" s="725" t="inlineStr">
        <is>
          <t>TEMPO</t>
        </is>
      </c>
    </row>
    <row r="20">
      <c r="A20" s="748" t="n">
        <v>10</v>
      </c>
      <c r="B20" s="748" t="n">
        <v>54</v>
      </c>
      <c r="C20" s="748" t="inlineStr">
        <is>
          <t>VENDEDOR</t>
        </is>
      </c>
      <c r="D20" s="748">
        <f>Tabela2[[#This Row],[CARGO]]&amp;Tabela2[[#This Row],[LOJA]]</f>
        <v/>
      </c>
      <c r="E20" s="876" t="n">
        <v>1987</v>
      </c>
      <c r="F20" s="761" t="inlineStr">
        <is>
          <t>CARVALHO SURF &amp; SKATE</t>
        </is>
      </c>
      <c r="G20" s="761" t="inlineStr">
        <is>
          <t>28.870.303/0005-08</t>
        </is>
      </c>
      <c r="H20" s="749" t="inlineStr">
        <is>
          <t>AL</t>
        </is>
      </c>
      <c r="I20" s="752" t="inlineStr">
        <is>
          <t>S. J. RIO PRETO</t>
        </is>
      </c>
      <c r="J20" s="761" t="inlineStr">
        <is>
          <t>TEMPO</t>
        </is>
      </c>
    </row>
    <row r="21">
      <c r="A21" s="748" t="n">
        <v>10</v>
      </c>
      <c r="B21" s="748" t="n"/>
      <c r="C21" s="748" t="inlineStr">
        <is>
          <t>CAIXA</t>
        </is>
      </c>
      <c r="D21" s="748">
        <f>Tabela2[[#This Row],[CARGO]]&amp;Tabela2[[#This Row],[LOJA]]</f>
        <v/>
      </c>
      <c r="E21" s="876" t="n">
        <v>2127</v>
      </c>
      <c r="F21" s="761" t="n"/>
      <c r="G21" s="761" t="n"/>
      <c r="H21" s="749" t="inlineStr">
        <is>
          <t>AL</t>
        </is>
      </c>
      <c r="I21" s="752" t="inlineStr">
        <is>
          <t>S. J. RIO PRETO</t>
        </is>
      </c>
      <c r="J21" s="761" t="inlineStr">
        <is>
          <t>TEMPO</t>
        </is>
      </c>
    </row>
    <row r="22">
      <c r="A22" s="750" t="n">
        <v>11</v>
      </c>
      <c r="B22" s="750" t="n">
        <v>55</v>
      </c>
      <c r="C22" s="750" t="inlineStr">
        <is>
          <t>VENDEDOR</t>
        </is>
      </c>
      <c r="D22" s="750">
        <f>Tabela2[[#This Row],[CARGO]]&amp;Tabela2[[#This Row],[LOJA]]</f>
        <v/>
      </c>
      <c r="E22" s="875" t="n">
        <v>2024</v>
      </c>
      <c r="F22" s="725" t="inlineStr">
        <is>
          <t>CARVALHO SURF &amp; SKATE</t>
        </is>
      </c>
      <c r="G22" s="725" t="inlineStr">
        <is>
          <t>28.870.303/0006-99</t>
        </is>
      </c>
      <c r="H22" s="751" t="inlineStr">
        <is>
          <t>JR</t>
        </is>
      </c>
      <c r="I22" s="725" t="inlineStr">
        <is>
          <t>ARAÇATUBA</t>
        </is>
      </c>
      <c r="J22" s="725" t="inlineStr">
        <is>
          <t>TEMPO</t>
        </is>
      </c>
    </row>
    <row r="23">
      <c r="A23" s="750" t="n">
        <v>11</v>
      </c>
      <c r="B23" s="750" t="n"/>
      <c r="C23" s="750" t="inlineStr">
        <is>
          <t>CAIXA</t>
        </is>
      </c>
      <c r="D23" s="750">
        <f>Tabela2[[#This Row],[CARGO]]&amp;Tabela2[[#This Row],[LOJA]]</f>
        <v/>
      </c>
      <c r="E23" s="875" t="n">
        <v>2176</v>
      </c>
      <c r="F23" s="725" t="n"/>
      <c r="G23" s="725" t="n"/>
      <c r="H23" s="751" t="inlineStr">
        <is>
          <t>JR</t>
        </is>
      </c>
      <c r="I23" s="725" t="inlineStr">
        <is>
          <t>ARAÇATUBA</t>
        </is>
      </c>
      <c r="J23" s="725" t="inlineStr">
        <is>
          <t>TEMPO</t>
        </is>
      </c>
    </row>
    <row r="24">
      <c r="A24" s="748" t="n">
        <v>13</v>
      </c>
      <c r="B24" s="761" t="inlineStr">
        <is>
          <t>HIPER</t>
        </is>
      </c>
      <c r="C24" s="761" t="inlineStr">
        <is>
          <t>VENDEDOR</t>
        </is>
      </c>
      <c r="D24" s="761">
        <f>Tabela2[[#This Row],[CARGO]]&amp;Tabela2[[#This Row],[LOJA]]</f>
        <v/>
      </c>
      <c r="E24" s="874" t="n">
        <v>1993</v>
      </c>
      <c r="F24" s="761" t="inlineStr">
        <is>
          <t>CR CARVALHO</t>
        </is>
      </c>
      <c r="G24" s="761" t="inlineStr">
        <is>
          <t>25.118.348/0002-90</t>
        </is>
      </c>
      <c r="H24" s="749" t="inlineStr">
        <is>
          <t>AL</t>
        </is>
      </c>
      <c r="I24" s="761" t="inlineStr">
        <is>
          <t>SOROCABA</t>
        </is>
      </c>
      <c r="J24" s="761" t="inlineStr">
        <is>
          <t>TEMPO</t>
        </is>
      </c>
    </row>
    <row r="25">
      <c r="A25" s="748" t="n">
        <v>13</v>
      </c>
      <c r="B25" s="761" t="n"/>
      <c r="C25" s="761" t="inlineStr">
        <is>
          <t>CAIXA</t>
        </is>
      </c>
      <c r="D25" s="761">
        <f>Tabela2[[#This Row],[CARGO]]&amp;Tabela2[[#This Row],[LOJA]]</f>
        <v/>
      </c>
      <c r="E25" s="874" t="n">
        <v>2235.45</v>
      </c>
      <c r="F25" s="761" t="n"/>
      <c r="G25" s="761" t="n"/>
      <c r="H25" s="749" t="inlineStr">
        <is>
          <t>AL</t>
        </is>
      </c>
      <c r="I25" s="761" t="inlineStr">
        <is>
          <t>SOROCABA</t>
        </is>
      </c>
      <c r="J25" s="761" t="inlineStr">
        <is>
          <t>TEMPO</t>
        </is>
      </c>
    </row>
    <row r="26">
      <c r="A26" s="750" t="n">
        <v>14</v>
      </c>
      <c r="B26" s="750" t="n">
        <v>66</v>
      </c>
      <c r="C26" s="750" t="inlineStr">
        <is>
          <t>VENDEDOR</t>
        </is>
      </c>
      <c r="D26" s="750">
        <f>Tabela2[[#This Row],[CARGO]]&amp;Tabela2[[#This Row],[LOJA]]</f>
        <v/>
      </c>
      <c r="E26" s="875" t="n">
        <v>1971.6</v>
      </c>
      <c r="F26" s="725" t="inlineStr">
        <is>
          <t>CARVALHO SURF &amp; SKATE</t>
        </is>
      </c>
      <c r="G26" s="725" t="inlineStr">
        <is>
          <t>28.870.303/0009-31</t>
        </is>
      </c>
      <c r="H26" s="751" t="inlineStr">
        <is>
          <t>JR</t>
        </is>
      </c>
      <c r="I26" s="725" t="inlineStr">
        <is>
          <t>CAMPO GRANDE</t>
        </is>
      </c>
      <c r="J26" s="725" t="inlineStr">
        <is>
          <t>TEMPO</t>
        </is>
      </c>
    </row>
    <row r="27">
      <c r="A27" s="750" t="n">
        <v>14</v>
      </c>
      <c r="B27" s="750" t="n"/>
      <c r="C27" s="750" t="inlineStr">
        <is>
          <t>CAIXA</t>
        </is>
      </c>
      <c r="D27" s="750">
        <f>Tabela2[[#This Row],[CARGO]]&amp;Tabela2[[#This Row],[LOJA]]</f>
        <v/>
      </c>
      <c r="E27" s="875" t="n">
        <v>1830</v>
      </c>
      <c r="F27" s="725" t="n"/>
      <c r="G27" s="725" t="n"/>
      <c r="H27" s="751" t="inlineStr">
        <is>
          <t>JR</t>
        </is>
      </c>
      <c r="I27" s="725" t="inlineStr">
        <is>
          <t>CAMPO GRANDE</t>
        </is>
      </c>
      <c r="J27" s="725" t="inlineStr">
        <is>
          <t>TEMPO</t>
        </is>
      </c>
    </row>
    <row r="28">
      <c r="A28" s="748" t="n">
        <v>15</v>
      </c>
      <c r="B28" s="761" t="inlineStr">
        <is>
          <t>46/69</t>
        </is>
      </c>
      <c r="C28" s="761" t="inlineStr">
        <is>
          <t>VENDEDOR</t>
        </is>
      </c>
      <c r="D28" s="761">
        <f>Tabela2[[#This Row],[CARGO]]&amp;Tabela2[[#This Row],[LOJA]]</f>
        <v/>
      </c>
      <c r="E28" s="874" t="n">
        <v>2013</v>
      </c>
      <c r="F28" s="761" t="inlineStr">
        <is>
          <t>CARVALHO SURF &amp; SKATE</t>
        </is>
      </c>
      <c r="G28" s="761" t="inlineStr">
        <is>
          <t>28.870.303/0010-75</t>
        </is>
      </c>
      <c r="H28" s="749" t="inlineStr">
        <is>
          <t>AL</t>
        </is>
      </c>
      <c r="I28" s="761" t="inlineStr">
        <is>
          <t>SÃO ROQUE</t>
        </is>
      </c>
      <c r="J28" s="761" t="inlineStr">
        <is>
          <t>TEMPO</t>
        </is>
      </c>
    </row>
    <row r="29">
      <c r="A29" s="748" t="n">
        <v>15</v>
      </c>
      <c r="B29" s="761" t="n"/>
      <c r="C29" s="761" t="inlineStr">
        <is>
          <t>CAIXA</t>
        </is>
      </c>
      <c r="D29" s="761">
        <f>Tabela2[[#This Row],[CARGO]]&amp;Tabela2[[#This Row],[LOJA]]</f>
        <v/>
      </c>
      <c r="E29" s="874" t="n">
        <v>2164</v>
      </c>
      <c r="F29" s="761" t="n"/>
      <c r="G29" s="761" t="n"/>
      <c r="H29" s="749" t="inlineStr">
        <is>
          <t>AL</t>
        </is>
      </c>
      <c r="I29" s="761" t="inlineStr">
        <is>
          <t>SÃO ROQUE</t>
        </is>
      </c>
      <c r="J29" s="761" t="inlineStr">
        <is>
          <t>TEMPO</t>
        </is>
      </c>
    </row>
    <row r="30" customFormat="1" s="802">
      <c r="A30" s="750" t="n">
        <v>16</v>
      </c>
      <c r="B30" s="750" t="n">
        <v>114</v>
      </c>
      <c r="C30" s="750" t="inlineStr">
        <is>
          <t>VENDEDOR</t>
        </is>
      </c>
      <c r="D30" s="750">
        <f>Tabela2[[#This Row],[CARGO]]&amp;Tabela2[[#This Row],[LOJA]]</f>
        <v/>
      </c>
      <c r="E30" s="875" t="n">
        <v>1987</v>
      </c>
      <c r="F30" s="725" t="inlineStr">
        <is>
          <t>L CARVALHO LTDA</t>
        </is>
      </c>
      <c r="G30" s="725" t="inlineStr">
        <is>
          <t>50.206.605/0001-01</t>
        </is>
      </c>
      <c r="H30" s="749" t="inlineStr">
        <is>
          <t>AL</t>
        </is>
      </c>
      <c r="I30" s="753" t="inlineStr">
        <is>
          <t>S. J. RIO PRETO</t>
        </is>
      </c>
      <c r="J30" s="725" t="inlineStr">
        <is>
          <t>TEMPO</t>
        </is>
      </c>
    </row>
    <row r="31" customFormat="1" s="802">
      <c r="A31" s="750" t="n">
        <v>16</v>
      </c>
      <c r="B31" s="750" t="n"/>
      <c r="C31" s="750" t="inlineStr">
        <is>
          <t>CAIXA</t>
        </is>
      </c>
      <c r="D31" s="750">
        <f>Tabela2[[#This Row],[CARGO]]&amp;Tabela2[[#This Row],[LOJA]]</f>
        <v/>
      </c>
      <c r="E31" s="875" t="n">
        <v>2127</v>
      </c>
      <c r="F31" s="725" t="n"/>
      <c r="G31" s="725" t="n"/>
      <c r="H31" s="749" t="inlineStr">
        <is>
          <t>AL</t>
        </is>
      </c>
      <c r="I31" s="753" t="inlineStr">
        <is>
          <t>S. J. RIO PRETO</t>
        </is>
      </c>
      <c r="J31" s="725" t="inlineStr">
        <is>
          <t>TEMPO</t>
        </is>
      </c>
    </row>
    <row r="32">
      <c r="A32" s="754" t="n">
        <v>19</v>
      </c>
      <c r="B32" s="754" t="n">
        <v>111</v>
      </c>
      <c r="C32" s="754" t="inlineStr">
        <is>
          <t>VENDEDOR</t>
        </is>
      </c>
      <c r="D32" s="754">
        <f>Tabela2[[#This Row],[CARGO]]&amp;Tabela2[[#This Row],[LOJA]]</f>
        <v/>
      </c>
      <c r="E32" s="878" t="n">
        <v>1634.96</v>
      </c>
      <c r="F32" s="755" t="inlineStr">
        <is>
          <t>CARVALHO MORAES</t>
        </is>
      </c>
      <c r="G32" s="755" t="inlineStr">
        <is>
          <t>49.182.412/0001-89</t>
        </is>
      </c>
      <c r="H32" s="751" t="inlineStr">
        <is>
          <t>JR</t>
        </is>
      </c>
      <c r="I32" s="755" t="inlineStr">
        <is>
          <t>BELO HORIZONTE</t>
        </is>
      </c>
      <c r="J32" s="755" t="inlineStr">
        <is>
          <t>TEMPO</t>
        </is>
      </c>
    </row>
    <row r="33">
      <c r="A33" s="754" t="n">
        <v>19</v>
      </c>
      <c r="B33" s="754" t="n"/>
      <c r="C33" s="754" t="inlineStr">
        <is>
          <t>CAIXA</t>
        </is>
      </c>
      <c r="D33" s="754">
        <f>Tabela2[[#This Row],[CARGO]]&amp;Tabela2[[#This Row],[LOJA]]</f>
        <v/>
      </c>
      <c r="E33" s="878" t="n">
        <v>1578.25</v>
      </c>
      <c r="F33" s="755" t="n"/>
      <c r="G33" s="755" t="n"/>
      <c r="H33" s="751" t="inlineStr">
        <is>
          <t>JR</t>
        </is>
      </c>
      <c r="I33" s="755" t="inlineStr">
        <is>
          <t>BELO HORIZONTE</t>
        </is>
      </c>
      <c r="J33" s="755" t="inlineStr">
        <is>
          <t>TEMPO</t>
        </is>
      </c>
    </row>
    <row r="34">
      <c r="A34" s="750" t="n">
        <v>20</v>
      </c>
      <c r="B34" s="725" t="inlineStr">
        <is>
          <t>94/152</t>
        </is>
      </c>
      <c r="C34" s="725" t="inlineStr">
        <is>
          <t>VENDEDOR</t>
        </is>
      </c>
      <c r="D34" s="725">
        <f>Tabela2[[#This Row],[CARGO]]&amp;Tabela2[[#This Row],[LOJA]]</f>
        <v/>
      </c>
      <c r="E34" s="877" t="n">
        <v>1951.43</v>
      </c>
      <c r="F34" s="725" t="inlineStr">
        <is>
          <t>FOOTWEAR INDAIATUBA</t>
        </is>
      </c>
      <c r="G34" s="725" t="inlineStr">
        <is>
          <t>44.658.525/0001-94</t>
        </is>
      </c>
      <c r="H34" s="751" t="inlineStr">
        <is>
          <t>JR</t>
        </is>
      </c>
      <c r="I34" s="725" t="inlineStr">
        <is>
          <t>INDAIATUBA</t>
        </is>
      </c>
      <c r="J34" s="725" t="inlineStr">
        <is>
          <t>TEMPO</t>
        </is>
      </c>
    </row>
    <row r="35">
      <c r="A35" s="750" t="n">
        <v>20</v>
      </c>
      <c r="B35" s="725" t="n"/>
      <c r="C35" s="725" t="inlineStr">
        <is>
          <t>CAIXA</t>
        </is>
      </c>
      <c r="D35" s="725">
        <f>Tabela2[[#This Row],[CARGO]]&amp;Tabela2[[#This Row],[LOJA]]</f>
        <v/>
      </c>
      <c r="E35" s="877" t="n">
        <v>2205.15</v>
      </c>
      <c r="F35" s="725" t="n"/>
      <c r="G35" s="725" t="n"/>
      <c r="H35" s="751" t="inlineStr">
        <is>
          <t>JR</t>
        </is>
      </c>
      <c r="I35" s="725" t="inlineStr">
        <is>
          <t>INDAIATUBA</t>
        </is>
      </c>
      <c r="J35" s="725" t="inlineStr">
        <is>
          <t>TEMPO</t>
        </is>
      </c>
    </row>
    <row r="36">
      <c r="A36" s="748" t="n">
        <v>21</v>
      </c>
      <c r="B36" s="761" t="inlineStr">
        <is>
          <t>79/153</t>
        </is>
      </c>
      <c r="C36" s="761" t="inlineStr">
        <is>
          <t>VENDEDOR</t>
        </is>
      </c>
      <c r="D36" s="761">
        <f>Tabela2[[#This Row],[CARGO]]&amp;Tabela2[[#This Row],[LOJA]]</f>
        <v/>
      </c>
      <c r="E36" s="874" t="n">
        <v>2024</v>
      </c>
      <c r="F36" s="761" t="inlineStr">
        <is>
          <t>FOOTWEAR ARACATUBA</t>
        </is>
      </c>
      <c r="G36" s="761" t="inlineStr">
        <is>
          <t>42.948.700/0001-52</t>
        </is>
      </c>
      <c r="H36" s="751" t="inlineStr">
        <is>
          <t>JR</t>
        </is>
      </c>
      <c r="I36" s="761" t="inlineStr">
        <is>
          <t>ARAÇATUBA</t>
        </is>
      </c>
      <c r="J36" s="761" t="inlineStr">
        <is>
          <t>TEMPO</t>
        </is>
      </c>
    </row>
    <row r="37">
      <c r="A37" s="748" t="n">
        <v>21</v>
      </c>
      <c r="B37" s="761" t="n"/>
      <c r="C37" s="761" t="inlineStr">
        <is>
          <t>CAIXA</t>
        </is>
      </c>
      <c r="D37" s="761">
        <f>Tabela2[[#This Row],[CARGO]]&amp;Tabela2[[#This Row],[LOJA]]</f>
        <v/>
      </c>
      <c r="E37" s="874" t="n">
        <v>2176</v>
      </c>
      <c r="F37" s="761" t="n"/>
      <c r="G37" s="761" t="n"/>
      <c r="H37" s="751" t="inlineStr">
        <is>
          <t>JR</t>
        </is>
      </c>
      <c r="I37" s="761" t="inlineStr">
        <is>
          <t>ARAÇATUBA</t>
        </is>
      </c>
      <c r="J37" s="761" t="inlineStr">
        <is>
          <t>TEMPO</t>
        </is>
      </c>
    </row>
    <row r="38">
      <c r="A38" s="750" t="n">
        <v>22</v>
      </c>
      <c r="B38" s="750" t="n">
        <v>82</v>
      </c>
      <c r="C38" s="750" t="inlineStr">
        <is>
          <t>VENDEDOR</t>
        </is>
      </c>
      <c r="D38" s="750">
        <f>Tabela2[[#This Row],[CARGO]]&amp;Tabela2[[#This Row],[LOJA]]</f>
        <v/>
      </c>
      <c r="E38" s="875" t="n">
        <v>1993</v>
      </c>
      <c r="F38" s="725" t="inlineStr">
        <is>
          <t>CARVALHO SURF &amp; SKATE</t>
        </is>
      </c>
      <c r="G38" s="725" t="inlineStr">
        <is>
          <t>28.870.303/0011-56</t>
        </is>
      </c>
      <c r="H38" s="749" t="inlineStr">
        <is>
          <t>AL</t>
        </is>
      </c>
      <c r="I38" s="725" t="inlineStr">
        <is>
          <t>SOROCABA</t>
        </is>
      </c>
      <c r="J38" s="725" t="inlineStr">
        <is>
          <t>TEMPO</t>
        </is>
      </c>
    </row>
    <row r="39">
      <c r="A39" s="750" t="n">
        <v>22</v>
      </c>
      <c r="B39" s="750" t="n"/>
      <c r="C39" s="750" t="inlineStr">
        <is>
          <t>CAIXA</t>
        </is>
      </c>
      <c r="D39" s="750">
        <f>Tabela2[[#This Row],[CARGO]]&amp;Tabela2[[#This Row],[LOJA]]</f>
        <v/>
      </c>
      <c r="E39" s="875" t="n">
        <v>2235.45</v>
      </c>
      <c r="F39" s="725" t="n"/>
      <c r="G39" s="725" t="n"/>
      <c r="H39" s="749" t="inlineStr">
        <is>
          <t>AL</t>
        </is>
      </c>
      <c r="I39" s="725" t="inlineStr">
        <is>
          <t>SOROCABA</t>
        </is>
      </c>
      <c r="J39" s="725" t="inlineStr">
        <is>
          <t>TEMPO</t>
        </is>
      </c>
    </row>
    <row r="40">
      <c r="A40" s="748" t="n">
        <v>23</v>
      </c>
      <c r="B40" s="748" t="n">
        <v>85</v>
      </c>
      <c r="C40" s="748" t="inlineStr">
        <is>
          <t>VENDEDOR</t>
        </is>
      </c>
      <c r="D40" s="748">
        <f>Tabela2[[#This Row],[CARGO]]&amp;Tabela2[[#This Row],[LOJA]]</f>
        <v/>
      </c>
      <c r="E40" s="876" t="n">
        <v>1971.6</v>
      </c>
      <c r="F40" s="761" t="inlineStr">
        <is>
          <t>SANTOS FOOTWEAR</t>
        </is>
      </c>
      <c r="G40" s="761" t="inlineStr">
        <is>
          <t>40.818.638/0001-59</t>
        </is>
      </c>
      <c r="H40" s="751" t="inlineStr">
        <is>
          <t>JR</t>
        </is>
      </c>
      <c r="I40" s="761" t="inlineStr">
        <is>
          <t>CAMPO GRANDE</t>
        </is>
      </c>
      <c r="J40" s="761" t="inlineStr">
        <is>
          <t>TEMPO</t>
        </is>
      </c>
    </row>
    <row r="41">
      <c r="A41" s="748" t="n">
        <v>23</v>
      </c>
      <c r="B41" s="748" t="n"/>
      <c r="C41" s="748" t="inlineStr">
        <is>
          <t>CAIXA</t>
        </is>
      </c>
      <c r="D41" s="748">
        <f>Tabela2[[#This Row],[CARGO]]&amp;Tabela2[[#This Row],[LOJA]]</f>
        <v/>
      </c>
      <c r="E41" s="876" t="n">
        <v>1830</v>
      </c>
      <c r="F41" s="761" t="n"/>
      <c r="G41" s="761" t="n"/>
      <c r="H41" s="751" t="inlineStr">
        <is>
          <t>JR</t>
        </is>
      </c>
      <c r="I41" s="761" t="inlineStr">
        <is>
          <t>CAMPO GRANDE</t>
        </is>
      </c>
      <c r="J41" s="761" t="inlineStr">
        <is>
          <t>TEMPO</t>
        </is>
      </c>
    </row>
    <row r="42">
      <c r="A42" s="754" t="n">
        <v>25</v>
      </c>
      <c r="B42" s="754" t="n">
        <v>110</v>
      </c>
      <c r="C42" s="754" t="inlineStr">
        <is>
          <t>VENDEDOR</t>
        </is>
      </c>
      <c r="D42" s="754">
        <f>Tabela2[[#This Row],[CARGO]]&amp;Tabela2[[#This Row],[LOJA]]</f>
        <v/>
      </c>
      <c r="E42" s="878" t="n">
        <v>1634.96</v>
      </c>
      <c r="F42" s="755" t="inlineStr">
        <is>
          <t>L CARVALHO CARDOSO</t>
        </is>
      </c>
      <c r="G42" s="755" t="inlineStr">
        <is>
          <t>49.389.222/0001-37</t>
        </is>
      </c>
      <c r="H42" s="751" t="inlineStr">
        <is>
          <t>JR</t>
        </is>
      </c>
      <c r="I42" s="755" t="inlineStr">
        <is>
          <t>BELO HORIZONTE</t>
        </is>
      </c>
      <c r="J42" s="755" t="inlineStr">
        <is>
          <t>TEMPO</t>
        </is>
      </c>
    </row>
    <row r="43">
      <c r="A43" s="754" t="n">
        <v>25</v>
      </c>
      <c r="B43" s="754" t="n"/>
      <c r="C43" s="754" t="inlineStr">
        <is>
          <t>CAIXA</t>
        </is>
      </c>
      <c r="D43" s="754">
        <f>Tabela2[[#This Row],[CARGO]]&amp;Tabela2[[#This Row],[LOJA]]</f>
        <v/>
      </c>
      <c r="E43" s="878" t="n">
        <v>1578.25</v>
      </c>
      <c r="F43" s="755" t="n"/>
      <c r="G43" s="755" t="n"/>
      <c r="H43" s="751" t="inlineStr">
        <is>
          <t>JR</t>
        </is>
      </c>
      <c r="I43" s="755" t="inlineStr">
        <is>
          <t>BELO HORIZONTE</t>
        </is>
      </c>
      <c r="J43" s="755" t="inlineStr">
        <is>
          <t>TEMPO</t>
        </is>
      </c>
    </row>
    <row r="44">
      <c r="A44" s="750" t="n">
        <v>26</v>
      </c>
      <c r="B44" s="725" t="inlineStr">
        <is>
          <t>89/154</t>
        </is>
      </c>
      <c r="C44" s="725" t="inlineStr">
        <is>
          <t>VENDEDOR</t>
        </is>
      </c>
      <c r="D44" s="725">
        <f>Tabela2[[#This Row],[CARGO]]&amp;Tabela2[[#This Row],[LOJA]]</f>
        <v/>
      </c>
      <c r="E44" s="877" t="n">
        <v>1634.96</v>
      </c>
      <c r="F44" s="725" t="inlineStr">
        <is>
          <t>L CARVALHO CARVALHO</t>
        </is>
      </c>
      <c r="G44" s="725" t="inlineStr">
        <is>
          <t>42.636.416/0003-02</t>
        </is>
      </c>
      <c r="H44" s="751" t="inlineStr">
        <is>
          <t>JR</t>
        </is>
      </c>
      <c r="I44" s="725" t="inlineStr">
        <is>
          <t>BELO HORIZONTE</t>
        </is>
      </c>
      <c r="J44" s="725" t="inlineStr">
        <is>
          <t>TEMPO</t>
        </is>
      </c>
    </row>
    <row r="45">
      <c r="A45" s="750" t="n">
        <v>26</v>
      </c>
      <c r="B45" s="725" t="n"/>
      <c r="C45" s="725" t="inlineStr">
        <is>
          <t>CAIXA</t>
        </is>
      </c>
      <c r="D45" s="725">
        <f>Tabela2[[#This Row],[CARGO]]&amp;Tabela2[[#This Row],[LOJA]]</f>
        <v/>
      </c>
      <c r="E45" s="877" t="n">
        <v>1578.25</v>
      </c>
      <c r="F45" s="725" t="n"/>
      <c r="G45" s="725" t="n"/>
      <c r="H45" s="751" t="inlineStr">
        <is>
          <t>JR</t>
        </is>
      </c>
      <c r="I45" s="725" t="inlineStr">
        <is>
          <t>BELO HORIZONTE</t>
        </is>
      </c>
      <c r="J45" s="725" t="inlineStr">
        <is>
          <t>TEMPO</t>
        </is>
      </c>
    </row>
    <row r="46">
      <c r="A46" s="748" t="n">
        <v>27</v>
      </c>
      <c r="B46" s="761" t="inlineStr">
        <is>
          <t>80/155</t>
        </is>
      </c>
      <c r="C46" s="761" t="inlineStr">
        <is>
          <t>VENDEDOR</t>
        </is>
      </c>
      <c r="D46" s="761">
        <f>Tabela2[[#This Row],[CARGO]]&amp;Tabela2[[#This Row],[LOJA]]</f>
        <v/>
      </c>
      <c r="E46" s="874" t="n">
        <v>1983.5</v>
      </c>
      <c r="F46" s="761" t="inlineStr">
        <is>
          <t>FOOTWEAR ARARAQUARA</t>
        </is>
      </c>
      <c r="G46" s="761" t="inlineStr">
        <is>
          <t>43.065.487/0001-01</t>
        </is>
      </c>
      <c r="H46" s="751" t="inlineStr">
        <is>
          <t>JR</t>
        </is>
      </c>
      <c r="I46" s="761" t="inlineStr">
        <is>
          <t>ARARAQUARA</t>
        </is>
      </c>
      <c r="J46" s="761" t="inlineStr">
        <is>
          <t>TEMPO</t>
        </is>
      </c>
    </row>
    <row r="47">
      <c r="A47" s="748" t="n">
        <v>27</v>
      </c>
      <c r="B47" s="761" t="n"/>
      <c r="C47" s="761" t="inlineStr">
        <is>
          <t>CAIXA</t>
        </is>
      </c>
      <c r="D47" s="761">
        <f>Tabela2[[#This Row],[CARGO]]&amp;Tabela2[[#This Row],[LOJA]]</f>
        <v/>
      </c>
      <c r="E47" s="874" t="n">
        <v>1983.5</v>
      </c>
      <c r="F47" s="761" t="n"/>
      <c r="G47" s="761" t="n"/>
      <c r="H47" s="751" t="inlineStr">
        <is>
          <t>JR</t>
        </is>
      </c>
      <c r="I47" s="761" t="inlineStr">
        <is>
          <t>ARARAQUARA</t>
        </is>
      </c>
      <c r="J47" s="761" t="inlineStr">
        <is>
          <t>TEMPO</t>
        </is>
      </c>
    </row>
    <row r="48">
      <c r="A48" s="750" t="n">
        <v>28</v>
      </c>
      <c r="B48" s="750" t="n">
        <v>90</v>
      </c>
      <c r="C48" s="750" t="inlineStr">
        <is>
          <t>VENDEDOR</t>
        </is>
      </c>
      <c r="D48" s="750">
        <f>Tabela2[[#This Row],[CARGO]]&amp;Tabela2[[#This Row],[LOJA]]</f>
        <v/>
      </c>
      <c r="E48" s="875" t="n">
        <v>2005</v>
      </c>
      <c r="F48" s="725" t="inlineStr">
        <is>
          <t>CARVALHO SURF &amp; SKATE</t>
        </is>
      </c>
      <c r="G48" s="725" t="inlineStr">
        <is>
          <t>28.870.303/0013-18</t>
        </is>
      </c>
      <c r="H48" s="749" t="inlineStr">
        <is>
          <t>AL</t>
        </is>
      </c>
      <c r="I48" s="725" t="inlineStr">
        <is>
          <t>SÃO CARLOS</t>
        </is>
      </c>
      <c r="J48" s="725" t="inlineStr">
        <is>
          <t>TEMPO</t>
        </is>
      </c>
    </row>
    <row r="49">
      <c r="A49" s="750" t="n">
        <v>28</v>
      </c>
      <c r="B49" s="750" t="n"/>
      <c r="C49" s="750" t="inlineStr">
        <is>
          <t>CAIXA</t>
        </is>
      </c>
      <c r="D49" s="750">
        <f>Tabela2[[#This Row],[CARGO]]&amp;Tabela2[[#This Row],[LOJA]]</f>
        <v/>
      </c>
      <c r="E49" s="875" t="n">
        <v>2154</v>
      </c>
      <c r="F49" s="725" t="n"/>
      <c r="G49" s="725" t="n"/>
      <c r="H49" s="749" t="inlineStr">
        <is>
          <t>AL</t>
        </is>
      </c>
      <c r="I49" s="725" t="inlineStr">
        <is>
          <t>SÃO CARLOS</t>
        </is>
      </c>
      <c r="J49" s="725" t="inlineStr">
        <is>
          <t>TEMPO</t>
        </is>
      </c>
    </row>
    <row r="50">
      <c r="A50" s="748" t="n">
        <v>29</v>
      </c>
      <c r="B50" s="748" t="n">
        <v>95</v>
      </c>
      <c r="C50" s="748" t="inlineStr">
        <is>
          <t>VENDEDOR</t>
        </is>
      </c>
      <c r="D50" s="748">
        <f>Tabela2[[#This Row],[CARGO]]&amp;Tabela2[[#This Row],[LOJA]]</f>
        <v/>
      </c>
      <c r="E50" s="876" t="n">
        <v>2000</v>
      </c>
      <c r="F50" s="761" t="inlineStr">
        <is>
          <t>LORENA CARVALHO</t>
        </is>
      </c>
      <c r="G50" s="761" t="inlineStr">
        <is>
          <t>45.178.675/0001-63</t>
        </is>
      </c>
      <c r="H50" s="751" t="inlineStr">
        <is>
          <t>JR</t>
        </is>
      </c>
      <c r="I50" s="761" t="inlineStr">
        <is>
          <t>TRÊS LAGOAS</t>
        </is>
      </c>
      <c r="J50" s="761" t="inlineStr">
        <is>
          <t>TEMPO</t>
        </is>
      </c>
    </row>
    <row r="51">
      <c r="A51" s="748" t="n">
        <v>29</v>
      </c>
      <c r="B51" s="748" t="n"/>
      <c r="C51" s="748" t="inlineStr">
        <is>
          <t>CAIXA</t>
        </is>
      </c>
      <c r="D51" s="748">
        <f>Tabela2[[#This Row],[CARGO]]&amp;Tabela2[[#This Row],[LOJA]]</f>
        <v/>
      </c>
      <c r="E51" s="876" t="n">
        <v>2000</v>
      </c>
      <c r="F51" s="761" t="n"/>
      <c r="G51" s="761" t="n"/>
      <c r="H51" s="751" t="inlineStr">
        <is>
          <t>JR</t>
        </is>
      </c>
      <c r="I51" s="761" t="inlineStr">
        <is>
          <t>TRÊS LAGOAS</t>
        </is>
      </c>
      <c r="J51" s="761" t="inlineStr">
        <is>
          <t>TEMPO</t>
        </is>
      </c>
    </row>
    <row r="52">
      <c r="A52" s="750" t="n">
        <v>30</v>
      </c>
      <c r="B52" s="725" t="inlineStr">
        <is>
          <t>96/156</t>
        </is>
      </c>
      <c r="C52" s="725" t="inlineStr">
        <is>
          <t>VENDEDOR</t>
        </is>
      </c>
      <c r="D52" s="725">
        <f>Tabela2[[#This Row],[CARGO]]&amp;Tabela2[[#This Row],[LOJA]]</f>
        <v/>
      </c>
      <c r="E52" s="877" t="n">
        <v>1600</v>
      </c>
      <c r="F52" s="725" t="inlineStr">
        <is>
          <t>FOOTWEAR CUIABA</t>
        </is>
      </c>
      <c r="G52" s="725" t="inlineStr">
        <is>
          <t>45.982.660/0001-53</t>
        </is>
      </c>
      <c r="H52" s="751" t="inlineStr">
        <is>
          <t>JR</t>
        </is>
      </c>
      <c r="I52" s="725" t="inlineStr">
        <is>
          <t>CUIABA</t>
        </is>
      </c>
      <c r="J52" s="725" t="inlineStr">
        <is>
          <t>TEMPO</t>
        </is>
      </c>
    </row>
    <row r="53">
      <c r="A53" s="750" t="n">
        <v>30</v>
      </c>
      <c r="B53" s="725" t="n"/>
      <c r="C53" s="725" t="inlineStr">
        <is>
          <t>CAIXA</t>
        </is>
      </c>
      <c r="D53" s="725">
        <f>Tabela2[[#This Row],[CARGO]]&amp;Tabela2[[#This Row],[LOJA]]</f>
        <v/>
      </c>
      <c r="E53" s="877" t="n">
        <v>1600</v>
      </c>
      <c r="F53" s="725" t="n"/>
      <c r="G53" s="725" t="n"/>
      <c r="H53" s="751" t="inlineStr">
        <is>
          <t>JR</t>
        </is>
      </c>
      <c r="I53" s="725" t="inlineStr">
        <is>
          <t>CUIABA</t>
        </is>
      </c>
      <c r="J53" s="725" t="inlineStr">
        <is>
          <t>TEMPO</t>
        </is>
      </c>
    </row>
    <row r="54">
      <c r="A54" s="748" t="n">
        <v>32</v>
      </c>
      <c r="B54" s="761" t="inlineStr">
        <is>
          <t>HIPER</t>
        </is>
      </c>
      <c r="C54" s="761" t="inlineStr">
        <is>
          <t>VENDEDOR</t>
        </is>
      </c>
      <c r="D54" s="761">
        <f>Tabela2[[#This Row],[CARGO]]&amp;Tabela2[[#This Row],[LOJA]]</f>
        <v/>
      </c>
      <c r="E54" s="874" t="n">
        <v>1993</v>
      </c>
      <c r="F54" s="761" t="inlineStr">
        <is>
          <t>ALOHA CONFIANÇA</t>
        </is>
      </c>
      <c r="G54" s="761" t="inlineStr">
        <is>
          <t>48.277.343/0001-24</t>
        </is>
      </c>
      <c r="H54" s="749" t="inlineStr">
        <is>
          <t>AL</t>
        </is>
      </c>
      <c r="I54" s="761" t="inlineStr">
        <is>
          <t>SOROCABA</t>
        </is>
      </c>
      <c r="J54" s="761" t="inlineStr">
        <is>
          <t>TEMPO</t>
        </is>
      </c>
    </row>
    <row r="55">
      <c r="A55" s="748" t="n">
        <v>32</v>
      </c>
      <c r="B55" s="761" t="n"/>
      <c r="C55" s="761" t="inlineStr">
        <is>
          <t>CAIXA</t>
        </is>
      </c>
      <c r="D55" s="761">
        <f>Tabela2[[#This Row],[CARGO]]&amp;Tabela2[[#This Row],[LOJA]]</f>
        <v/>
      </c>
      <c r="E55" s="874" t="n">
        <v>2235.45</v>
      </c>
      <c r="F55" s="761" t="n"/>
      <c r="G55" s="761" t="n"/>
      <c r="H55" s="749" t="inlineStr">
        <is>
          <t>AL</t>
        </is>
      </c>
      <c r="I55" s="761" t="inlineStr">
        <is>
          <t>SOROCABA</t>
        </is>
      </c>
      <c r="J55" s="761" t="inlineStr">
        <is>
          <t>TEMPO</t>
        </is>
      </c>
    </row>
    <row r="56">
      <c r="A56" s="750" t="n">
        <v>33</v>
      </c>
      <c r="B56" s="725" t="inlineStr">
        <is>
          <t>107/157</t>
        </is>
      </c>
      <c r="C56" s="725" t="inlineStr">
        <is>
          <t>VENDEDOR</t>
        </is>
      </c>
      <c r="D56" s="725">
        <f>Tabela2[[#This Row],[CARGO]]&amp;Tabela2[[#This Row],[LOJA]]</f>
        <v/>
      </c>
      <c r="E56" s="877" t="n">
        <v>1614.38</v>
      </c>
      <c r="F56" s="725" t="inlineStr">
        <is>
          <t>FOOTWEAR UBERLANDIA</t>
        </is>
      </c>
      <c r="G56" s="725" t="inlineStr">
        <is>
          <t>48.089.580/0001-61</t>
        </is>
      </c>
      <c r="H56" s="751" t="inlineStr">
        <is>
          <t>JR</t>
        </is>
      </c>
      <c r="I56" s="725" t="inlineStr">
        <is>
          <t>UBERLANDIA</t>
        </is>
      </c>
      <c r="J56" s="725" t="inlineStr">
        <is>
          <t>TEMPO</t>
        </is>
      </c>
    </row>
    <row r="57">
      <c r="A57" s="750" t="n">
        <v>33</v>
      </c>
      <c r="B57" s="725" t="n"/>
      <c r="C57" s="725" t="inlineStr">
        <is>
          <t>CAIXA</t>
        </is>
      </c>
      <c r="D57" s="725">
        <f>Tabela2[[#This Row],[CARGO]]&amp;Tabela2[[#This Row],[LOJA]]</f>
        <v/>
      </c>
      <c r="E57" s="877" t="n">
        <v>1614.38</v>
      </c>
      <c r="F57" s="725" t="n"/>
      <c r="G57" s="725" t="n"/>
      <c r="H57" s="751" t="inlineStr">
        <is>
          <t>JR</t>
        </is>
      </c>
      <c r="I57" s="725" t="inlineStr">
        <is>
          <t>UBERLANDIA</t>
        </is>
      </c>
      <c r="J57" s="725" t="inlineStr">
        <is>
          <t>TEMPO</t>
        </is>
      </c>
    </row>
    <row r="58">
      <c r="A58" s="748" t="n">
        <v>34</v>
      </c>
      <c r="B58" s="748" t="n">
        <v>115</v>
      </c>
      <c r="C58" s="748" t="inlineStr">
        <is>
          <t>VENDEDOR</t>
        </is>
      </c>
      <c r="D58" s="748">
        <f>Tabela2[[#This Row],[CARGO]]&amp;Tabela2[[#This Row],[LOJA]]</f>
        <v/>
      </c>
      <c r="E58" s="876" t="n">
        <v>1600</v>
      </c>
      <c r="F58" s="761" t="inlineStr">
        <is>
          <t>FOOT.WEAR CARVALHO LTDA</t>
        </is>
      </c>
      <c r="G58" s="761" t="inlineStr">
        <is>
          <t>50.357.994/0001-76</t>
        </is>
      </c>
      <c r="H58" s="751" t="inlineStr">
        <is>
          <t>JR</t>
        </is>
      </c>
      <c r="I58" s="761" t="inlineStr">
        <is>
          <t>CUIABA</t>
        </is>
      </c>
      <c r="J58" s="761" t="inlineStr">
        <is>
          <t>TEMPO</t>
        </is>
      </c>
    </row>
    <row r="59">
      <c r="A59" s="748" t="n">
        <v>34</v>
      </c>
      <c r="B59" s="748" t="n"/>
      <c r="C59" s="748" t="inlineStr">
        <is>
          <t>CAIXA</t>
        </is>
      </c>
      <c r="D59" s="748">
        <f>Tabela2[[#This Row],[CARGO]]&amp;Tabela2[[#This Row],[LOJA]]</f>
        <v/>
      </c>
      <c r="E59" s="876" t="n">
        <v>1600</v>
      </c>
      <c r="F59" s="761" t="n"/>
      <c r="G59" s="761" t="n"/>
      <c r="H59" s="751" t="inlineStr">
        <is>
          <t>JR</t>
        </is>
      </c>
      <c r="I59" s="761" t="inlineStr">
        <is>
          <t>CUIABA</t>
        </is>
      </c>
      <c r="J59" s="761" t="inlineStr">
        <is>
          <t>TEMPO</t>
        </is>
      </c>
    </row>
    <row r="60">
      <c r="A60" s="750" t="n">
        <v>35</v>
      </c>
      <c r="B60" s="750" t="n">
        <v>120</v>
      </c>
      <c r="C60" s="750" t="inlineStr">
        <is>
          <t>VENDEDOR</t>
        </is>
      </c>
      <c r="D60" s="750">
        <f>Tabela2[[#This Row],[CARGO]]&amp;Tabela2[[#This Row],[LOJA]]</f>
        <v/>
      </c>
      <c r="E60" s="875" t="n">
        <v>1560</v>
      </c>
      <c r="F60" s="725" t="inlineStr">
        <is>
          <t>FOOTWEAR PALMAS</t>
        </is>
      </c>
      <c r="G60" s="725" t="inlineStr">
        <is>
          <t>51.158.857/0001-75</t>
        </is>
      </c>
      <c r="H60" s="756" t="n">
        <v>35</v>
      </c>
      <c r="I60" s="725" t="inlineStr">
        <is>
          <t>PALMAS</t>
        </is>
      </c>
      <c r="J60" s="725" t="inlineStr">
        <is>
          <t>PALMAS</t>
        </is>
      </c>
    </row>
    <row r="61">
      <c r="A61" s="750" t="n">
        <v>35</v>
      </c>
      <c r="B61" s="750" t="n"/>
      <c r="C61" s="750" t="inlineStr">
        <is>
          <t>CAIXA</t>
        </is>
      </c>
      <c r="D61" s="750">
        <f>Tabela2[[#This Row],[CARGO]]&amp;Tabela2[[#This Row],[LOJA]]</f>
        <v/>
      </c>
      <c r="E61" s="875" t="n">
        <v>1560</v>
      </c>
      <c r="F61" s="725" t="n"/>
      <c r="G61" s="725" t="n"/>
      <c r="H61" s="756" t="n">
        <v>35</v>
      </c>
      <c r="I61" s="725" t="inlineStr">
        <is>
          <t>PALMAS</t>
        </is>
      </c>
      <c r="J61" s="725" t="inlineStr">
        <is>
          <t>TEMPO</t>
        </is>
      </c>
    </row>
    <row r="62">
      <c r="A62" s="748" t="n">
        <v>36</v>
      </c>
      <c r="B62" s="761" t="inlineStr">
        <is>
          <t>119/161</t>
        </is>
      </c>
      <c r="C62" s="761" t="inlineStr">
        <is>
          <t>VENDEDOR</t>
        </is>
      </c>
      <c r="D62" s="761">
        <f>Tabela2[[#This Row],[CARGO]]&amp;Tabela2[[#This Row],[LOJA]]</f>
        <v/>
      </c>
      <c r="E62" s="874" t="n">
        <v>2125</v>
      </c>
      <c r="F62" s="757" t="inlineStr">
        <is>
          <t>C. RS CALCADOS E CONFECCOES</t>
        </is>
      </c>
      <c r="G62" s="761" t="inlineStr">
        <is>
          <t>51.210.100/0001-83</t>
        </is>
      </c>
      <c r="H62" s="749" t="inlineStr">
        <is>
          <t>AL</t>
        </is>
      </c>
      <c r="I62" s="761" t="inlineStr">
        <is>
          <t>FLORIANÓPOLIS</t>
        </is>
      </c>
      <c r="J62" s="761" t="inlineStr">
        <is>
          <t>TEMPO</t>
        </is>
      </c>
    </row>
    <row r="63">
      <c r="A63" s="748" t="n">
        <v>36</v>
      </c>
      <c r="B63" s="761" t="n"/>
      <c r="C63" s="761" t="inlineStr">
        <is>
          <t>CAIXA</t>
        </is>
      </c>
      <c r="D63" s="761">
        <f>Tabela2[[#This Row],[CARGO]]&amp;Tabela2[[#This Row],[LOJA]]</f>
        <v/>
      </c>
      <c r="E63" s="874" t="n">
        <v>2125</v>
      </c>
      <c r="F63" s="757" t="n"/>
      <c r="G63" s="761" t="n"/>
      <c r="H63" s="749" t="inlineStr">
        <is>
          <t>AL</t>
        </is>
      </c>
      <c r="I63" s="761" t="inlineStr">
        <is>
          <t>FLORIANÓPOLIS</t>
        </is>
      </c>
      <c r="J63" s="761" t="inlineStr">
        <is>
          <t>TEMPO</t>
        </is>
      </c>
    </row>
    <row r="64">
      <c r="A64" s="750" t="n">
        <v>37</v>
      </c>
      <c r="B64" s="750" t="n">
        <v>76</v>
      </c>
      <c r="C64" s="750" t="inlineStr">
        <is>
          <t>VENDEDOR</t>
        </is>
      </c>
      <c r="D64" s="750">
        <f>Tabela2[[#This Row],[CARGO]]&amp;Tabela2[[#This Row],[LOJA]]</f>
        <v/>
      </c>
      <c r="E64" s="875" t="n">
        <v>2013</v>
      </c>
      <c r="F64" s="725" t="inlineStr">
        <is>
          <t>K K CARVALHO (EXP. CATARINA)</t>
        </is>
      </c>
      <c r="G64" s="725" t="inlineStr">
        <is>
          <t>42.908.499/0001-80</t>
        </is>
      </c>
      <c r="H64" s="749" t="inlineStr">
        <is>
          <t>AL</t>
        </is>
      </c>
      <c r="I64" s="725" t="inlineStr">
        <is>
          <t>SÃO ROQUE</t>
        </is>
      </c>
      <c r="J64" s="725" t="inlineStr">
        <is>
          <t>TEMPO</t>
        </is>
      </c>
    </row>
    <row r="65">
      <c r="A65" s="750" t="n">
        <v>37</v>
      </c>
      <c r="B65" s="750" t="n"/>
      <c r="C65" s="750" t="inlineStr">
        <is>
          <t>CAIXA</t>
        </is>
      </c>
      <c r="D65" s="750">
        <f>Tabela2[[#This Row],[CARGO]]&amp;Tabela2[[#This Row],[LOJA]]</f>
        <v/>
      </c>
      <c r="E65" s="875" t="n">
        <v>2164</v>
      </c>
      <c r="F65" s="725" t="n"/>
      <c r="G65" s="725" t="n"/>
      <c r="H65" s="749" t="inlineStr">
        <is>
          <t>AL</t>
        </is>
      </c>
      <c r="I65" s="725" t="inlineStr">
        <is>
          <t>SÃO ROQUE</t>
        </is>
      </c>
      <c r="J65" s="725" t="inlineStr">
        <is>
          <t>TEMPO</t>
        </is>
      </c>
    </row>
    <row r="66">
      <c r="A66" s="748" t="n">
        <v>38</v>
      </c>
      <c r="B66" s="748" t="n">
        <v>127</v>
      </c>
      <c r="C66" s="748" t="inlineStr">
        <is>
          <t>VENDEDOR</t>
        </is>
      </c>
      <c r="D66" s="748">
        <f>Tabela2[[#This Row],[CARGO]]&amp;Tabela2[[#This Row],[LOJA]]</f>
        <v/>
      </c>
      <c r="E66" s="876" t="n">
        <v>1518</v>
      </c>
      <c r="F66" s="761" t="inlineStr">
        <is>
          <t>CR FOOTWEAR SINOP</t>
        </is>
      </c>
      <c r="G66" s="761" t="inlineStr">
        <is>
          <t>52.272.554/0001-41</t>
        </is>
      </c>
      <c r="H66" s="751" t="inlineStr">
        <is>
          <t>JR</t>
        </is>
      </c>
      <c r="I66" s="761" t="inlineStr">
        <is>
          <t>SINOP</t>
        </is>
      </c>
      <c r="J66" s="761" t="inlineStr">
        <is>
          <t>TEMPO</t>
        </is>
      </c>
    </row>
    <row r="67">
      <c r="A67" s="748" t="n">
        <v>38</v>
      </c>
      <c r="B67" s="748" t="n"/>
      <c r="C67" s="748" t="inlineStr">
        <is>
          <t>CAIXA</t>
        </is>
      </c>
      <c r="D67" s="748">
        <f>Tabela2[[#This Row],[CARGO]]&amp;Tabela2[[#This Row],[LOJA]]</f>
        <v/>
      </c>
      <c r="E67" s="876" t="n">
        <v>1518</v>
      </c>
      <c r="F67" s="761" t="n"/>
      <c r="G67" s="761" t="n"/>
      <c r="H67" s="751" t="inlineStr">
        <is>
          <t>JR</t>
        </is>
      </c>
      <c r="I67" s="761" t="inlineStr">
        <is>
          <t>SINOP</t>
        </is>
      </c>
      <c r="J67" s="761" t="inlineStr">
        <is>
          <t>TEMPO</t>
        </is>
      </c>
    </row>
    <row r="68">
      <c r="A68" s="750" t="n">
        <v>39</v>
      </c>
      <c r="B68" s="750" t="n">
        <v>48</v>
      </c>
      <c r="C68" s="750" t="inlineStr">
        <is>
          <t>VENDEDOR</t>
        </is>
      </c>
      <c r="D68" s="750">
        <f>Tabela2[[#This Row],[CARGO]]&amp;Tabela2[[#This Row],[LOJA]]</f>
        <v/>
      </c>
      <c r="E68" s="875" t="n">
        <v>1971.6</v>
      </c>
      <c r="F68" s="725" t="inlineStr">
        <is>
          <t>CARVALHO SURF SKATE NORTE SUL</t>
        </is>
      </c>
      <c r="G68" s="725" t="inlineStr">
        <is>
          <t>28.870.303/0003-46</t>
        </is>
      </c>
      <c r="H68" s="751" t="inlineStr">
        <is>
          <t>JR</t>
        </is>
      </c>
      <c r="I68" s="725" t="inlineStr">
        <is>
          <t>CAMPO GRANDE</t>
        </is>
      </c>
      <c r="J68" s="725" t="inlineStr">
        <is>
          <t>TEMPO</t>
        </is>
      </c>
    </row>
    <row r="69">
      <c r="A69" s="750" t="n">
        <v>39</v>
      </c>
      <c r="B69" s="750" t="n"/>
      <c r="C69" s="750" t="inlineStr">
        <is>
          <t>CAIXA</t>
        </is>
      </c>
      <c r="D69" s="750">
        <f>Tabela2[[#This Row],[CARGO]]&amp;Tabela2[[#This Row],[LOJA]]</f>
        <v/>
      </c>
      <c r="E69" s="875" t="n">
        <v>1830</v>
      </c>
      <c r="F69" s="725" t="n"/>
      <c r="G69" s="725" t="n"/>
      <c r="H69" s="751" t="inlineStr">
        <is>
          <t>JR</t>
        </is>
      </c>
      <c r="I69" s="725" t="inlineStr">
        <is>
          <t>CAMPO GRANDE</t>
        </is>
      </c>
      <c r="J69" s="725" t="inlineStr">
        <is>
          <t>TEMPO</t>
        </is>
      </c>
    </row>
    <row r="70">
      <c r="A70" s="748" t="n">
        <v>40</v>
      </c>
      <c r="B70" s="748" t="n">
        <v>142</v>
      </c>
      <c r="C70" s="748" t="inlineStr">
        <is>
          <t>VENDEDOR</t>
        </is>
      </c>
      <c r="D70" s="748">
        <f>Tabela2[[#This Row],[CARGO]]&amp;Tabela2[[#This Row],[LOJA]]</f>
        <v/>
      </c>
      <c r="E70" s="876" t="n">
        <v>1979.25</v>
      </c>
      <c r="F70" s="761" t="inlineStr">
        <is>
          <t>ALOHA SPORTS</t>
        </is>
      </c>
      <c r="G70" s="761" t="inlineStr">
        <is>
          <t>10.872.187/0005-09</t>
        </is>
      </c>
      <c r="H70" s="751" t="inlineStr">
        <is>
          <t>JR</t>
        </is>
      </c>
      <c r="I70" s="761" t="inlineStr">
        <is>
          <t>PRES. PRUDENTE</t>
        </is>
      </c>
      <c r="J70" s="761" t="inlineStr">
        <is>
          <t>TEMPO</t>
        </is>
      </c>
    </row>
    <row r="71">
      <c r="A71" s="748" t="n">
        <v>40</v>
      </c>
      <c r="B71" s="748" t="n"/>
      <c r="C71" s="748" t="inlineStr">
        <is>
          <t>CAIXA</t>
        </is>
      </c>
      <c r="D71" s="748">
        <f>Tabela2[[#This Row],[CARGO]]&amp;Tabela2[[#This Row],[LOJA]]</f>
        <v/>
      </c>
      <c r="E71" s="876" t="n">
        <v>2123.1</v>
      </c>
      <c r="F71" s="761" t="n"/>
      <c r="G71" s="761" t="n"/>
      <c r="H71" s="751" t="inlineStr">
        <is>
          <t>JR</t>
        </is>
      </c>
      <c r="I71" s="761" t="inlineStr">
        <is>
          <t>PRES. PRUDENTE</t>
        </is>
      </c>
      <c r="J71" s="761" t="inlineStr">
        <is>
          <t>TEMPO</t>
        </is>
      </c>
    </row>
    <row r="72">
      <c r="A72" s="750" t="n">
        <v>41</v>
      </c>
      <c r="B72" s="750" t="n">
        <v>149</v>
      </c>
      <c r="C72" s="750" t="inlineStr">
        <is>
          <t>VENDEDOR</t>
        </is>
      </c>
      <c r="D72" s="750">
        <f>Tabela2[[#This Row],[CARGO]]&amp;Tabela2[[#This Row],[LOJA]]</f>
        <v/>
      </c>
      <c r="E72" s="875" t="n">
        <v>1987</v>
      </c>
      <c r="F72" s="725" t="inlineStr">
        <is>
          <t>ALOHA SPORTS</t>
        </is>
      </c>
      <c r="G72" s="725" t="inlineStr">
        <is>
          <t>10.872.187/0006-81</t>
        </is>
      </c>
      <c r="H72" s="749" t="inlineStr">
        <is>
          <t>AL</t>
        </is>
      </c>
      <c r="I72" s="753" t="inlineStr">
        <is>
          <t>S. J. RIO PRETO</t>
        </is>
      </c>
      <c r="J72" s="725" t="inlineStr">
        <is>
          <t>TEMPO</t>
        </is>
      </c>
    </row>
    <row r="73">
      <c r="A73" s="750" t="n">
        <v>41</v>
      </c>
      <c r="B73" s="750" t="n"/>
      <c r="C73" s="750" t="inlineStr">
        <is>
          <t>CAIXA</t>
        </is>
      </c>
      <c r="D73" s="750">
        <f>Tabela2[[#This Row],[CARGO]]&amp;Tabela2[[#This Row],[LOJA]]</f>
        <v/>
      </c>
      <c r="E73" s="875" t="n">
        <v>2127</v>
      </c>
      <c r="F73" s="725" t="n"/>
      <c r="G73" s="725" t="n"/>
      <c r="H73" s="749" t="inlineStr">
        <is>
          <t>AL</t>
        </is>
      </c>
      <c r="I73" s="753" t="inlineStr">
        <is>
          <t>S. J. RIO PRETO</t>
        </is>
      </c>
      <c r="J73" s="725" t="inlineStr">
        <is>
          <t>TEMPO</t>
        </is>
      </c>
    </row>
    <row r="74">
      <c r="A74" s="748" t="n">
        <v>42</v>
      </c>
      <c r="B74" s="748" t="n">
        <v>150</v>
      </c>
      <c r="C74" s="748" t="inlineStr">
        <is>
          <t>VENDEDOR</t>
        </is>
      </c>
      <c r="D74" s="748">
        <f>Tabela2[[#This Row],[CARGO]]&amp;Tabela2[[#This Row],[LOJA]]</f>
        <v/>
      </c>
      <c r="E74" s="876" t="n">
        <v>1970</v>
      </c>
      <c r="F74" s="761" t="inlineStr">
        <is>
          <t>ALOHA SPORTS</t>
        </is>
      </c>
      <c r="G74" s="761" t="inlineStr">
        <is>
          <t>10.872.187/0007-62</t>
        </is>
      </c>
      <c r="H74" s="749" t="inlineStr">
        <is>
          <t>AL</t>
        </is>
      </c>
      <c r="I74" s="761" t="inlineStr">
        <is>
          <t>BLUMENAU</t>
        </is>
      </c>
      <c r="J74" s="761" t="inlineStr">
        <is>
          <t>TEMPO</t>
        </is>
      </c>
    </row>
    <row r="75">
      <c r="A75" s="748" t="n">
        <v>42</v>
      </c>
      <c r="B75" s="748" t="n"/>
      <c r="C75" s="748" t="inlineStr">
        <is>
          <t>CAIXA</t>
        </is>
      </c>
      <c r="D75" s="748">
        <f>Tabela2[[#This Row],[CARGO]]&amp;Tabela2[[#This Row],[LOJA]]</f>
        <v/>
      </c>
      <c r="E75" s="876" t="n">
        <v>1970</v>
      </c>
      <c r="F75" s="761" t="n"/>
      <c r="G75" s="761" t="n"/>
      <c r="H75" s="749" t="inlineStr">
        <is>
          <t>AL</t>
        </is>
      </c>
      <c r="I75" s="761" t="inlineStr">
        <is>
          <t>BLUMENAU</t>
        </is>
      </c>
      <c r="J75" s="761" t="inlineStr">
        <is>
          <t>TEMPO</t>
        </is>
      </c>
    </row>
    <row r="76">
      <c r="A76" s="748" t="n">
        <v>43</v>
      </c>
      <c r="B76" s="748" t="n">
        <v>153</v>
      </c>
      <c r="C76" s="748" t="inlineStr">
        <is>
          <t>VENDEDOR</t>
        </is>
      </c>
      <c r="D76" s="748">
        <f>Tabela2[[#This Row],[CARGO]]&amp;Tabela2[[#This Row],[LOJA]]</f>
        <v/>
      </c>
      <c r="E76" s="876" t="n">
        <v>1900</v>
      </c>
      <c r="F76" s="761" t="inlineStr">
        <is>
          <t>ALOHA SPORTS</t>
        </is>
      </c>
      <c r="G76" s="762" t="inlineStr">
        <is>
          <t>10.872.187/0008-43</t>
        </is>
      </c>
      <c r="H76" s="749" t="inlineStr">
        <is>
          <t>AL</t>
        </is>
      </c>
      <c r="I76" s="761" t="inlineStr">
        <is>
          <t>CRICIUMA</t>
        </is>
      </c>
      <c r="J76" s="761" t="inlineStr">
        <is>
          <t>TEMPO</t>
        </is>
      </c>
    </row>
    <row r="77">
      <c r="A77" s="748" t="n">
        <v>43</v>
      </c>
      <c r="B77" s="748" t="n"/>
      <c r="C77" s="748" t="inlineStr">
        <is>
          <t>CAIXA</t>
        </is>
      </c>
      <c r="D77" s="748">
        <f>Tabela2[[#This Row],[CARGO]]&amp;Tabela2[[#This Row],[LOJA]]</f>
        <v/>
      </c>
      <c r="E77" s="876" t="n">
        <v>1900</v>
      </c>
      <c r="F77" s="761" t="n"/>
      <c r="G77" s="762" t="n"/>
      <c r="H77" s="749" t="inlineStr">
        <is>
          <t>AL</t>
        </is>
      </c>
      <c r="I77" s="761" t="inlineStr">
        <is>
          <t>CRICIUMA</t>
        </is>
      </c>
      <c r="J77" s="761" t="inlineStr">
        <is>
          <t>TEMPO</t>
        </is>
      </c>
    </row>
    <row r="78">
      <c r="A78" s="748" t="n">
        <v>44</v>
      </c>
      <c r="B78" s="748" t="n"/>
      <c r="C78" s="748" t="inlineStr">
        <is>
          <t>VENDEDOR</t>
        </is>
      </c>
      <c r="D78" s="748">
        <f>Tabela2[[#This Row],[CARGO]]&amp;Tabela2[[#This Row],[LOJA]]</f>
        <v/>
      </c>
      <c r="E78" s="876" t="n"/>
      <c r="F78" s="761" t="inlineStr">
        <is>
          <t>ALOHA SPORTS</t>
        </is>
      </c>
      <c r="G78" s="762" t="inlineStr">
        <is>
          <t>10.872.187/0010-68</t>
        </is>
      </c>
      <c r="H78" s="749" t="inlineStr">
        <is>
          <t>AL</t>
        </is>
      </c>
      <c r="I78" s="761" t="inlineStr">
        <is>
          <t>CHAPECÓ</t>
        </is>
      </c>
      <c r="J78" s="761" t="inlineStr">
        <is>
          <t>TEMPO</t>
        </is>
      </c>
    </row>
    <row r="79">
      <c r="A79" s="748" t="n">
        <v>44</v>
      </c>
      <c r="B79" s="748" t="n"/>
      <c r="C79" s="748" t="inlineStr">
        <is>
          <t>CAIXA</t>
        </is>
      </c>
      <c r="D79" s="748">
        <f>Tabela2[[#This Row],[CARGO]]&amp;Tabela2[[#This Row],[LOJA]]</f>
        <v/>
      </c>
      <c r="E79" s="876" t="n"/>
      <c r="F79" s="761" t="n"/>
      <c r="G79" s="762" t="n"/>
      <c r="H79" s="749" t="inlineStr">
        <is>
          <t>AL</t>
        </is>
      </c>
      <c r="I79" s="761" t="inlineStr">
        <is>
          <t>CHAPECÓ</t>
        </is>
      </c>
      <c r="J79" s="761" t="inlineStr">
        <is>
          <t>TEMPO</t>
        </is>
      </c>
    </row>
    <row r="80">
      <c r="A80" s="725" t="inlineStr">
        <is>
          <t>SMA</t>
        </is>
      </c>
      <c r="B80" s="725" t="inlineStr">
        <is>
          <t>HIPER</t>
        </is>
      </c>
      <c r="C80" s="725" t="inlineStr">
        <is>
          <t>VENDEDOR</t>
        </is>
      </c>
      <c r="D80" s="725">
        <f>Tabela2[[#This Row],[CARGO]]&amp;Tabela2[[#This Row],[LOJA]]</f>
        <v/>
      </c>
      <c r="E80" s="877" t="n">
        <v>1608.28</v>
      </c>
      <c r="F80" s="725" t="inlineStr">
        <is>
          <t>CARVALHO E FRANCA</t>
        </is>
      </c>
      <c r="G80" s="725" t="inlineStr">
        <is>
          <t>38.614.025/0001-58</t>
        </is>
      </c>
      <c r="H80" s="724" t="inlineStr">
        <is>
          <t>SMA</t>
        </is>
      </c>
      <c r="I80" s="753" t="inlineStr">
        <is>
          <t>S. M. ARCANJO.</t>
        </is>
      </c>
      <c r="J80" s="725" t="inlineStr">
        <is>
          <t>SMA</t>
        </is>
      </c>
    </row>
    <row r="81">
      <c r="A81" s="804" t="inlineStr">
        <is>
          <t>SMA</t>
        </is>
      </c>
      <c r="B81" s="804" t="n"/>
      <c r="C81" s="804" t="inlineStr">
        <is>
          <t>CAIXA</t>
        </is>
      </c>
      <c r="D81" s="804">
        <f>Tabela2[[#This Row],[CARGO]]&amp;Tabela2[[#This Row],[LOJA]]</f>
        <v/>
      </c>
      <c r="E81" s="879" t="n">
        <v>1608.28</v>
      </c>
      <c r="F81" s="804" t="n"/>
      <c r="G81" s="804" t="n"/>
      <c r="H81" s="724" t="inlineStr">
        <is>
          <t>SMA</t>
        </is>
      </c>
      <c r="I81" s="753" t="inlineStr">
        <is>
          <t>S. M. ARCANJO.</t>
        </is>
      </c>
      <c r="J81" s="804" t="inlineStr">
        <is>
          <t>SMA</t>
        </is>
      </c>
    </row>
    <row r="82" ht="30" customFormat="1" customHeight="1" s="802">
      <c r="A82" s="804" t="inlineStr">
        <is>
          <t>ESCRITORIO</t>
        </is>
      </c>
      <c r="B82" s="804" t="n"/>
      <c r="C82" s="750" t="inlineStr">
        <is>
          <t>ESTAGIO</t>
        </is>
      </c>
      <c r="D82" s="804">
        <f>Tabela2[[#This Row],[CARGO]]&amp;Tabela2[[#This Row],[LOJA]]</f>
        <v/>
      </c>
      <c r="E82" s="875" t="n">
        <v>1000</v>
      </c>
      <c r="F82" s="804" t="n"/>
      <c r="G82" s="804" t="n"/>
      <c r="H82" s="758" t="inlineStr">
        <is>
          <t>AL</t>
        </is>
      </c>
      <c r="I82" s="759" t="inlineStr">
        <is>
          <t>SOROCABA</t>
        </is>
      </c>
      <c r="J82" s="804" t="inlineStr">
        <is>
          <t>TEMPO</t>
        </is>
      </c>
    </row>
    <row r="83" ht="30" customHeight="1" s="490">
      <c r="A83" s="804" t="inlineStr">
        <is>
          <t>ESCRITORIO</t>
        </is>
      </c>
      <c r="B83" s="804" t="n"/>
      <c r="C83" s="804" t="inlineStr">
        <is>
          <t>AUXILIAR ADM</t>
        </is>
      </c>
      <c r="D83" s="804">
        <f>Tabela2[[#This Row],[CARGO]]&amp;Tabela2[[#This Row],[LOJA]]</f>
        <v/>
      </c>
      <c r="E83" s="879" t="n">
        <v>1993</v>
      </c>
      <c r="F83" s="804" t="n"/>
      <c r="G83" s="804" t="n"/>
      <c r="H83" s="758" t="inlineStr">
        <is>
          <t>AL</t>
        </is>
      </c>
      <c r="I83" s="759" t="inlineStr">
        <is>
          <t>SOROCABA</t>
        </is>
      </c>
      <c r="J83" s="804" t="inlineStr">
        <is>
          <t>TEMPO</t>
        </is>
      </c>
    </row>
    <row r="85">
      <c r="A85" s="812" t="inlineStr">
        <is>
          <t>MATRIZ</t>
        </is>
      </c>
      <c r="B85" s="880" t="n"/>
      <c r="C85" s="813" t="n"/>
      <c r="D85" s="813" t="n"/>
      <c r="E85" s="813" t="n"/>
      <c r="F85" s="813" t="inlineStr">
        <is>
          <t>JR STREETWEAR SERVICE LTDA</t>
        </is>
      </c>
      <c r="G85" s="813" t="inlineStr">
        <is>
          <t>57.845.675/0001-59</t>
        </is>
      </c>
      <c r="H85" s="813" t="inlineStr">
        <is>
          <t>JR</t>
        </is>
      </c>
      <c r="I85" s="813" t="inlineStr">
        <is>
          <t>MATRIZ - SOROCABA</t>
        </is>
      </c>
      <c r="J85" s="784" t="inlineStr">
        <is>
          <t>TEMPO</t>
        </is>
      </c>
    </row>
    <row r="86">
      <c r="A86" s="760" t="inlineStr">
        <is>
          <t>MATRIZ</t>
        </is>
      </c>
      <c r="B86" s="881" t="n"/>
      <c r="C86" s="815" t="n"/>
      <c r="D86" s="815" t="n"/>
      <c r="E86" s="815" t="n"/>
      <c r="F86" s="799" t="inlineStr">
        <is>
          <t>ALOHA SPORTS SERVICE LTDA</t>
        </is>
      </c>
      <c r="G86" s="799" t="inlineStr">
        <is>
          <t>57.845.731/0001-55</t>
        </is>
      </c>
      <c r="H86" s="760" t="inlineStr">
        <is>
          <t>AL</t>
        </is>
      </c>
      <c r="I86" s="760" t="inlineStr">
        <is>
          <t>MATRIZ – SOROCABA</t>
        </is>
      </c>
      <c r="J86" s="760" t="inlineStr">
        <is>
          <t>TEMPO</t>
        </is>
      </c>
    </row>
  </sheetData>
  <mergeCells count="2">
    <mergeCell ref="A86:B86"/>
    <mergeCell ref="A85:B85"/>
  </mergeCells>
  <pageMargins left="0.511811024" right="0.511811024" top="0.787401575" bottom="0.787401575" header="0.31496062" footer="0.31496062"/>
  <pageSetup orientation="portrait" paperSize="0" horizontalDpi="203" verticalDpi="20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Planilha4">
    <outlinePr summaryBelow="1" summaryRight="1"/>
    <pageSetUpPr/>
  </sheetPr>
  <dimension ref="A1:D13"/>
  <sheetViews>
    <sheetView showGridLines="0" workbookViewId="0">
      <selection activeCell="A13" sqref="A13"/>
    </sheetView>
  </sheetViews>
  <sheetFormatPr baseColWidth="8" defaultRowHeight="15"/>
  <cols>
    <col width="30.140625" bestFit="1" customWidth="1" style="490" min="1" max="1"/>
    <col width="14.140625" bestFit="1" customWidth="1" style="490" min="3" max="3"/>
    <col width="79.7109375" bestFit="1" customWidth="1" style="490" min="4" max="4"/>
  </cols>
  <sheetData>
    <row r="1">
      <c r="A1" s="484" t="inlineStr">
        <is>
          <t>PROCESSO DE ADMISSÃO</t>
        </is>
      </c>
      <c r="B1" s="494" t="n"/>
      <c r="C1" s="816" t="inlineStr">
        <is>
          <t>CONTRATO</t>
        </is>
      </c>
      <c r="D1" s="882" t="n"/>
    </row>
    <row r="2">
      <c r="A2" s="485" t="inlineStr">
        <is>
          <t>ENVIAR PARA A CONTABILIDADE</t>
        </is>
      </c>
      <c r="B2" s="486" t="n"/>
      <c r="C2" s="188" t="inlineStr">
        <is>
          <t>PENDENTE</t>
        </is>
      </c>
      <c r="D2" s="130" t="inlineStr">
        <is>
          <t>Aguardando envio da contabilidade.</t>
        </is>
      </c>
    </row>
    <row r="3">
      <c r="A3" s="487" t="inlineStr">
        <is>
          <t>CADASTRAR NO BANCO</t>
        </is>
      </c>
      <c r="B3" s="488" t="n"/>
      <c r="C3" s="188" t="inlineStr">
        <is>
          <t>ASSINAR</t>
        </is>
      </c>
      <c r="D3" s="130" t="inlineStr">
        <is>
          <t>Aguardando assinatura do funcionário pelo D4.</t>
        </is>
      </c>
    </row>
    <row r="4">
      <c r="A4" s="489" t="inlineStr">
        <is>
          <t>CADASTRAR NO LINX</t>
        </is>
      </c>
      <c r="B4" s="488" t="n"/>
      <c r="C4" s="188" t="inlineStr">
        <is>
          <t>OK</t>
        </is>
      </c>
      <c r="D4" s="130" t="inlineStr">
        <is>
          <t>Contrato assinado.</t>
        </is>
      </c>
    </row>
    <row r="5">
      <c r="A5" s="536" t="n"/>
      <c r="B5" s="488" t="n"/>
      <c r="C5" s="89" t="inlineStr">
        <is>
          <t>AVISO</t>
        </is>
      </c>
      <c r="D5" s="130" t="inlineStr">
        <is>
          <t>Loja foi avisada por e-mail que colaborador ainda não assinou o contrato.</t>
        </is>
      </c>
    </row>
    <row r="6">
      <c r="C6" s="491" t="inlineStr">
        <is>
          <t>DESISTÊNCIA</t>
        </is>
      </c>
      <c r="D6" s="130" t="inlineStr">
        <is>
          <t>Contrato cancelado por desistência.</t>
        </is>
      </c>
    </row>
    <row r="7">
      <c r="C7" s="492" t="inlineStr">
        <is>
          <t>EXTRAFOLHA</t>
        </is>
      </c>
      <c r="D7" s="130" t="inlineStr">
        <is>
          <t>Sem registro, com contrato assinado.</t>
        </is>
      </c>
    </row>
    <row r="8">
      <c r="C8" s="493" t="inlineStr">
        <is>
          <t>SEM REGISTRO</t>
        </is>
      </c>
      <c r="D8" s="130" t="inlineStr">
        <is>
          <t>Sem registro, sem contrato.</t>
        </is>
      </c>
    </row>
    <row r="9">
      <c r="C9" s="493" t="inlineStr">
        <is>
          <t>FINALEIRA</t>
        </is>
      </c>
      <c r="D9" s="130" t="inlineStr">
        <is>
          <t>Contrato enviado por e-mail mas não informado a loja (faltando contrato de términos).</t>
        </is>
      </c>
    </row>
    <row r="13">
      <c r="A13" t="inlineStr">
        <is>
          <t>LINHAS VERMELHAS INDICAM QUE FUNCIONÁRIO AINDA NÃO FOI CADASTRADO NO BANCO</t>
        </is>
      </c>
    </row>
  </sheetData>
  <mergeCells count="1">
    <mergeCell ref="C1:D1"/>
  </mergeCells>
  <conditionalFormatting sqref="C2">
    <cfRule type="cellIs" priority="10" operator="equal" dxfId="3">
      <formula>"pendente"</formula>
    </cfRule>
  </conditionalFormatting>
  <conditionalFormatting sqref="C3">
    <cfRule type="cellIs" priority="9" operator="equal" dxfId="8">
      <formula>"assinar"</formula>
    </cfRule>
  </conditionalFormatting>
  <conditionalFormatting sqref="C4">
    <cfRule type="cellIs" priority="8" operator="equal" dxfId="7">
      <formula>"ok"</formula>
    </cfRule>
  </conditionalFormatting>
  <conditionalFormatting sqref="C5">
    <cfRule type="cellIs" priority="1" operator="equal" dxfId="6">
      <formula>"EXTRAFOLHA"</formula>
    </cfRule>
    <cfRule type="cellIs" priority="2" operator="equal" dxfId="5">
      <formula>"TEMPORADA NATAL"</formula>
    </cfRule>
    <cfRule type="cellIs" priority="3" operator="equal" dxfId="4">
      <formula>"desistência"</formula>
    </cfRule>
    <cfRule type="cellIs" priority="4" operator="equal" dxfId="3">
      <formula>"pendente"</formula>
    </cfRule>
    <cfRule type="cellIs" priority="5" operator="equal" dxfId="2">
      <formula>"aviso"</formula>
    </cfRule>
    <cfRule type="cellIs" priority="6" operator="equal" dxfId="1">
      <formula>"assinar"</formula>
    </cfRule>
    <cfRule type="cellIs" priority="7" operator="equal" dxfId="0">
      <formula>"ok"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2025-01-20T14:04:33Z</dcterms:created>
  <dcterms:modified xsi:type="dcterms:W3CDTF">2025-04-07T15:26:53Z</dcterms:modified>
  <cp:lastModifiedBy>Allan Queiroz</cp:lastModifiedBy>
  <cp:lastPrinted>2025-02-04T13:06:31Z</cp:lastPrinted>
</cp:coreProperties>
</file>