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lan/Desktop/v1.4d/"/>
    </mc:Choice>
  </mc:AlternateContent>
  <bookViews>
    <workbookView xWindow="-520" yWindow="-1874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9" i="1" l="1"/>
  <c r="F109" i="1"/>
  <c r="G98" i="1"/>
  <c r="F98" i="1"/>
  <c r="A98" i="1"/>
  <c r="A66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G66" i="1"/>
  <c r="F66" i="1"/>
  <c r="F69" i="1"/>
  <c r="G69" i="1"/>
  <c r="F70" i="1"/>
  <c r="G70" i="1"/>
  <c r="G78" i="1"/>
  <c r="F78" i="1"/>
</calcChain>
</file>

<file path=xl/sharedStrings.xml><?xml version="1.0" encoding="utf-8"?>
<sst xmlns="http://schemas.openxmlformats.org/spreadsheetml/2006/main" count="291" uniqueCount="157">
  <si>
    <t>Assembly List</t>
  </si>
  <si>
    <t>Label</t>
  </si>
  <si>
    <t>Part Type</t>
  </si>
  <si>
    <t>Properties</t>
  </si>
  <si>
    <t>C1</t>
  </si>
  <si>
    <t>Electrolytic Capacitor</t>
  </si>
  <si>
    <t>C2</t>
  </si>
  <si>
    <t>Ceramic Capacitor</t>
  </si>
  <si>
    <t>C3</t>
  </si>
  <si>
    <t>C4</t>
  </si>
  <si>
    <t>D1</t>
  </si>
  <si>
    <t>Blue (470nm) LED</t>
  </si>
  <si>
    <t>color Blue (470nm); package 1206 [SMD]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</si>
  <si>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</si>
  <si>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</si>
  <si>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</si>
  <si>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</si>
  <si>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</si>
  <si>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</si>
  <si>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</si>
  <si>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</si>
  <si>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</si>
  <si>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</si>
  <si>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</si>
  <si>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J1</t>
  </si>
  <si>
    <t>J2</t>
  </si>
  <si>
    <t>LDR1</t>
  </si>
  <si>
    <t>Photocell (LDR)</t>
  </si>
  <si>
    <t>LDR2</t>
  </si>
  <si>
    <t>MOTOR</t>
  </si>
  <si>
    <t>Motor- VID28</t>
  </si>
  <si>
    <t>package motor-64mm; variant 64mm; part # VID28-05 or BKA30D-R5</t>
  </si>
  <si>
    <t>NANO</t>
  </si>
  <si>
    <t>Arduino Nano (Rev3.0)</t>
  </si>
  <si>
    <t>type Arduino Nano (3.0); part # A000005 (socketed)</t>
  </si>
  <si>
    <t>R1</t>
  </si>
  <si>
    <t>330Ω Resistor</t>
  </si>
  <si>
    <t>tolerance ±1%; package 1206 [SMD]; resistance 330Ω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</si>
  <si>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</si>
  <si>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</si>
  <si>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</si>
  <si>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</si>
  <si>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</si>
  <si>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</si>
  <si>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</si>
  <si>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</si>
  <si>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</si>
  <si>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</si>
  <si>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</si>
  <si>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</si>
  <si>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10kΩ Resistor</t>
  </si>
  <si>
    <t>tolerance ±1%; package 1206 [SMD]; resistance 10kΩ</t>
  </si>
  <si>
    <t>R14</t>
  </si>
  <si>
    <t>R15</t>
  </si>
  <si>
    <t>R16</t>
  </si>
  <si>
    <t>R17</t>
  </si>
  <si>
    <t>R18</t>
  </si>
  <si>
    <t>R19</t>
  </si>
  <si>
    <t>SW1</t>
  </si>
  <si>
    <t>DIP Switch 4 Position</t>
  </si>
  <si>
    <t>U1</t>
  </si>
  <si>
    <t>74HC595 SMD</t>
  </si>
  <si>
    <t>package SO16 [SMD]; logic family 74xx; part # 74HC595D, NXT SO16</t>
  </si>
  <si>
    <t>Shopping List</t>
  </si>
  <si>
    <t>Amount</t>
  </si>
  <si>
    <t>unit price</t>
  </si>
  <si>
    <t>extended price</t>
  </si>
  <si>
    <t>price * 16</t>
  </si>
  <si>
    <t>20kΩ Resistor</t>
  </si>
  <si>
    <t>40kΩ Resistor</t>
  </si>
  <si>
    <t>80kΩ Resistor</t>
  </si>
  <si>
    <t>tolerance ±1%; package 1206 [SMD]; resistance 20kΩ</t>
  </si>
  <si>
    <t>tolerance ±1%; package 1206 [SMD]; resistance 40kΩ</t>
  </si>
  <si>
    <t>tolerance ±1%; package 1206 [SMD]; resistance 80kΩ</t>
  </si>
  <si>
    <t>Motor- VID28 or BKA30D-R5</t>
  </si>
  <si>
    <t>Photocell (LDR), GL5528</t>
  </si>
  <si>
    <t>total SMD parts</t>
  </si>
  <si>
    <t>total THT parts</t>
  </si>
  <si>
    <t>https://www.aliexpress.com/item/100pcs-Dip-Switches-SPST-4-Position-2-54mm-0-100-pitch-Through-Hole-Slide-Standard-Actuator/32810242656.html?spm=2114.search0104.3.9.Wl5hH4&amp;ws_ab_test=searchweb0_0,searchweb201602_1_10152_10065_10151_10130_10068_10344_10345_10342_10343_10340_10341_10307_10060_10155_10154_10056_10055_10054_10538_10537_10059_10536_10535_10534_10533_100031_10099_10338_10103_10102_10052_10053_10107_10050_10142_10051_10324_10084_10083_10080_10082_10081_10178_10110_10111_10112_10113_10114_10312_10313_10314_10078_10079_10073,searchweb201603_24,ppcSwitch_5&amp;btsid=9d56c78c-2682-4e2c-9f94-1ddcc2da7c2f&amp;algo_expid=16d4280f-d4f8-44cf-9cfa-60897f472bdc-1&amp;algo_pvid=16d4280f-d4f8-44cf-9cfa-60897f472bdc</t>
  </si>
  <si>
    <t>https://www.aliexpress.com/item/100pcs-4P-4-Position-DIP-Switch-2-54mm-Pitch-2-Row-8-Pin-DIP-Switch/32663921058.html?spm=2114.search0104.3.80.5EtnUQ&amp;ws_ab_test=searchweb0_0,searchweb201602_1_10152_10065_10151_10130_10068_10344_10345_10342_10343_10340_10341_10307_10060_10155_10154_10056_10055_10054_10538_10537_10059_10536_10535_10534_10533_100031_10099_10338_10103_10102_10052_10053_10107_10050_10142_10051_10324_10084_10083_10080_10082_10081_10178_10110_10111_10112_10113_10114_10312_10313_10314_10078_10079_10073,searchweb201603_24,ppcSwitch_5&amp;btsid=22ec17a9-2008-4c06-a9a0-3b6fd7f05eae&amp;algo_expid=e1f4d6ab-85f9-4977-be4b-97786f689274-10&amp;algo_pvid=e1f4d6ab-85f9-4977-be4b-97786f689274</t>
  </si>
  <si>
    <t>Bill of Materials: clock_module_v1.4c.fzz</t>
  </si>
  <si>
    <t>/Users/allan/Desktop/ClockWall/ClockWall/Clock Module PCB/v1.4/clock_module_v1.4c.fzz</t>
  </si>
  <si>
    <t>Thursday, October 19 2017, 19:49:40</t>
  </si>
  <si>
    <t>capacitance 47µF; voltage 20V; package 100 mil [THT, electrolytic]; part # 25MH547MEFC6.3X5</t>
  </si>
  <si>
    <t>capacitance 100nF; voltage 6.3V; package 1206 [SMD, multilayer]</t>
  </si>
  <si>
    <t>Generic molex header - 5 pins</t>
  </si>
  <si>
    <t>pins 5; form molex; pin spacing 0.1in (2.54mm); hole size 0.7mm,0.508mm; row single; package THT; part # Male Header</t>
  </si>
  <si>
    <t>pins 5; form molex; pin spacing 0.1in (2.54mm); hole size 0.7mm,0.508mm; row single; package THT; part # Female header</t>
  </si>
  <si>
    <t>variant variant 1; resistance@ luminance 16 kOhms@ 10 lux; package THT; resistance@ dark 300 kOhms@ 10 seconds; part # GL5528</t>
  </si>
  <si>
    <t>variant 64mm; package motor-64mm; part # VID28-05 or BKA30D-R5</t>
  </si>
  <si>
    <t>variant variant 2; channels 4; package dipswitch-04; part # C&amp;K BD04 or equiv.</t>
  </si>
  <si>
    <t>THT Parts for customer (myself) to install:</t>
  </si>
  <si>
    <t>0805 only</t>
  </si>
  <si>
    <t>CC0805KRX7R9BB104</t>
  </si>
  <si>
    <t>SKU</t>
  </si>
  <si>
    <t>MPN</t>
  </si>
  <si>
    <t>price</t>
  </si>
  <si>
    <t>0805 only, yellow</t>
  </si>
  <si>
    <t>17-215UYC/S530-A3/TR8</t>
  </si>
  <si>
    <t>0603 only</t>
  </si>
  <si>
    <t>RC0805FR-0710KL</t>
  </si>
  <si>
    <t>RC0603FR-0720KL</t>
  </si>
  <si>
    <t>RC0603FR-07330RL</t>
  </si>
  <si>
    <t>n/a</t>
  </si>
  <si>
    <t>SMD Parts for vendor to provide and install</t>
  </si>
  <si>
    <t>THT parts for vendor to provide and install</t>
  </si>
  <si>
    <t>total  parts</t>
  </si>
  <si>
    <t>1x16 female headers, e.g,, DigiKey p/n S7049-ND</t>
  </si>
  <si>
    <t>Generic male header - 5 pins</t>
  </si>
  <si>
    <t>Generic female header - 5 pins</t>
  </si>
  <si>
    <t>pins 5;pin spacing 0.1in (2.54mm); hole size 0.7mm,0.508mm; row single; package THT; part # Male Header</t>
  </si>
  <si>
    <t>pins 5;pin spacing 0.1in (2.54mm); hole size 0.7mm,0.508mm; row single; package THT; part # Female header</t>
  </si>
  <si>
    <t>generic female headers - 16 pins</t>
  </si>
  <si>
    <t>(revised)</t>
  </si>
  <si>
    <t>voltage 20V; package 100 mil [THT, electrolytic]; capacitance 47µF; part # 25MH547MEFC6.3X5</t>
  </si>
  <si>
    <t>voltage 6.3V; package 0805 [SMD, multilayer]; capacitance 100nF</t>
  </si>
  <si>
    <t>color Blue (470nm); leg yes; package 3 mm [THT]</t>
  </si>
  <si>
    <t>variant variant 2; package dipswitch-04; channels 4; part # C&amp;K BD04 or equiv.</t>
  </si>
  <si>
    <t>logic family 74xx; package SO16 [SMD]; part # 74HC595D, NXT SO16</t>
  </si>
  <si>
    <t>S7049-ND</t>
  </si>
  <si>
    <t>311-330FRDKR-ND</t>
  </si>
  <si>
    <t>311-10.0KFRCT-ND</t>
  </si>
  <si>
    <t>311-20.0KFRCT-ND</t>
  </si>
  <si>
    <t>311-40.2KFRCT-ND</t>
  </si>
  <si>
    <t>311-80.6KFRCT-ND</t>
  </si>
  <si>
    <t>RC1206FR-0780K6L</t>
  </si>
  <si>
    <t>RC1206FR-0710KL</t>
  </si>
  <si>
    <t>RC1206FR-0720KL</t>
  </si>
  <si>
    <t>RC1206FR-0740K2L</t>
  </si>
  <si>
    <t>RC1206FR-07330RL</t>
  </si>
  <si>
    <t>seeed</t>
  </si>
  <si>
    <t>digi-key PN</t>
  </si>
  <si>
    <t>399-6098-ND</t>
  </si>
  <si>
    <t>ESH476M035AE3AA</t>
  </si>
  <si>
    <t>KEMET</t>
  </si>
  <si>
    <t>YAGEO</t>
  </si>
  <si>
    <t>399-7999-1-ND</t>
  </si>
  <si>
    <t>C0805C104K8RACTU</t>
  </si>
  <si>
    <t>296-8344-5-ND</t>
  </si>
  <si>
    <t>SN74HC595D</t>
  </si>
  <si>
    <t>TI</t>
  </si>
  <si>
    <t>Everlight</t>
  </si>
  <si>
    <t>EALP03RDIGA1-ND</t>
  </si>
  <si>
    <t>EALP03RDIGA1</t>
  </si>
  <si>
    <t>DV-P8103-ND</t>
  </si>
  <si>
    <t>PDV-P8103</t>
  </si>
  <si>
    <t>Luna OE</t>
  </si>
  <si>
    <t>CT2064ST-ND</t>
  </si>
  <si>
    <t>206-4ST</t>
  </si>
  <si>
    <t>CTS</t>
  </si>
  <si>
    <t>PPPC161LFBN-RC</t>
  </si>
  <si>
    <t>Sullins</t>
  </si>
  <si>
    <t>S7038-ND</t>
  </si>
  <si>
    <t>PPPC051LFBN-RC</t>
  </si>
  <si>
    <t>1050-1001-ND</t>
  </si>
  <si>
    <t>A000005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</si>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</sst>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-&quot;$&quot;* #,##0.000_-;\-&quot;$&quot;* #,##0.000_-;_-&quot;$&quot;* &quot;-&quot;?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8" fontId="0" fillId="0" borderId="0" xfId="0" applyNumberFormat="1"/>
    <xf numFmtId="164" fontId="0" fillId="0" borderId="0" xfId="1" applyNumberFormat="1" applyFont="1"/>
    <xf numFmtId="164" fontId="5" fillId="0" borderId="0" xfId="1" applyNumberFormat="1" applyFont="1"/>
    <xf numFmtId="8" fontId="5" fillId="0" borderId="0" xfId="0" applyNumberFormat="1" applyFont="1"/>
    <xf numFmtId="0" fontId="0" fillId="2" borderId="0" xfId="0" applyFill="1"/>
    <xf numFmtId="0" fontId="6" fillId="0" borderId="0" xfId="4"/>
  </cellXfs>
  <cellStyles count="5">
    <cellStyle name="Currency" xfId="1" builtinId="4"/>
    <cellStyle name="Followed Hyperlink" xfId="3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yageo/RC1206FR-0740K2L/311-40.2KFRCT-ND/731846" TargetMode="External"/><Relationship Id="rId20" Type="http://schemas.openxmlformats.org/officeDocument/2006/relationships/hyperlink" Target="https://www.digikey.com/product-detail/en/luna-optoelectronics/PDV-P8103/PDV-P8103-ND/480610" TargetMode="External"/><Relationship Id="rId21" Type="http://schemas.openxmlformats.org/officeDocument/2006/relationships/hyperlink" Target="https://www.digikey.com/product-detail/en/cts-electrocomponents/206-4ST/CT2064ST-ND/20774" TargetMode="External"/><Relationship Id="rId22" Type="http://schemas.openxmlformats.org/officeDocument/2006/relationships/hyperlink" Target="https://www.digikey.com/product-detail/en/cts-electrocomponents/206-4ST/CT2064ST-ND/20774" TargetMode="External"/><Relationship Id="rId23" Type="http://schemas.openxmlformats.org/officeDocument/2006/relationships/hyperlink" Target="https://www.digikey.com/product-detail/en/sullins-connector-solutions/PPPC161LFBN-RC/S7049-ND/810188" TargetMode="External"/><Relationship Id="rId24" Type="http://schemas.openxmlformats.org/officeDocument/2006/relationships/hyperlink" Target="https://www.digikey.com/product-detail/en/sullins-connector-solutions/PPPC161LFBN-RC/S7049-ND/810188" TargetMode="External"/><Relationship Id="rId25" Type="http://schemas.openxmlformats.org/officeDocument/2006/relationships/hyperlink" Target="https://www.digikey.com/product-detail/en/sullins-connector-solutions/PPPC051LFBN-RC/S7038-ND/810177" TargetMode="External"/><Relationship Id="rId26" Type="http://schemas.openxmlformats.org/officeDocument/2006/relationships/hyperlink" Target="https://www.digikey.com/product-detail/en/sullins-connector-solutions/PPPC051LFBN-RC/S7038-ND/810177" TargetMode="External"/><Relationship Id="rId27" Type="http://schemas.openxmlformats.org/officeDocument/2006/relationships/hyperlink" Target="https://www.digikey.com/product-detail/en/arduino/A000005/1050-1001-ND/2638989" TargetMode="External"/><Relationship Id="rId28" Type="http://schemas.openxmlformats.org/officeDocument/2006/relationships/hyperlink" Target="https://www.digikey.com/product-detail/en/arduino/A000005/1050-1001-ND/2638989" TargetMode="External"/><Relationship Id="rId10" Type="http://schemas.openxmlformats.org/officeDocument/2006/relationships/hyperlink" Target="https://www.digikey.com/product-detail/en/yageo/RC1206FR-07330RL/311-330FRCT-ND/731769" TargetMode="External"/><Relationship Id="rId11" Type="http://schemas.openxmlformats.org/officeDocument/2006/relationships/hyperlink" Target="https://www.digikey.com/product-detail/en/kemet/ESH476M035AE3AA/399-6098-ND/2712504" TargetMode="External"/><Relationship Id="rId12" Type="http://schemas.openxmlformats.org/officeDocument/2006/relationships/hyperlink" Target="https://www.digikey.com/product-detail/en/kemet/ESH476M035AE3AA/399-6098-ND/2712504" TargetMode="External"/><Relationship Id="rId13" Type="http://schemas.openxmlformats.org/officeDocument/2006/relationships/hyperlink" Target="https://www.digikey.com/product-detail/en/kemet/C0805C104K8RACTU/399-7999-1-ND/3471722" TargetMode="External"/><Relationship Id="rId14" Type="http://schemas.openxmlformats.org/officeDocument/2006/relationships/hyperlink" Target="https://www.digikey.com/product-detail/en/kemet/C0805C104K8RACTU/399-7999-1-ND/3471722" TargetMode="External"/><Relationship Id="rId15" Type="http://schemas.openxmlformats.org/officeDocument/2006/relationships/hyperlink" Target="https://www.digikey.com/product-detail/en/texas-instruments/SN74HC595D/296-8344-5-ND/376752" TargetMode="External"/><Relationship Id="rId16" Type="http://schemas.openxmlformats.org/officeDocument/2006/relationships/hyperlink" Target="https://www.digikey.com/product-detail/en/texas-instruments/SN74HC595D/296-8344-5-ND/376752" TargetMode="External"/><Relationship Id="rId17" Type="http://schemas.openxmlformats.org/officeDocument/2006/relationships/hyperlink" Target="https://www.digikey.com/product-detail/en/everlight-electronics-co-ltd/EALP03RDIGA1/EALP03RDIGA1-ND/5142133" TargetMode="External"/><Relationship Id="rId18" Type="http://schemas.openxmlformats.org/officeDocument/2006/relationships/hyperlink" Target="https://www.digikey.com/product-detail/en/everlight-electronics-co-ltd/EALP03RDIGA1/EALP03RDIGA1-ND/5142133" TargetMode="External"/><Relationship Id="rId19" Type="http://schemas.openxmlformats.org/officeDocument/2006/relationships/hyperlink" Target="https://www.digikey.com/product-detail/en/luna-optoelectronics/PDV-P8103/PDV-P8103-ND/480610" TargetMode="External"/><Relationship Id="rId1" Type="http://schemas.openxmlformats.org/officeDocument/2006/relationships/hyperlink" Target="https://www.digikey.com/product-detail/en/yageo/RC1206FR-07330RL/311-330FRDKR-ND/734716" TargetMode="External"/><Relationship Id="rId2" Type="http://schemas.openxmlformats.org/officeDocument/2006/relationships/hyperlink" Target="https://www.digikey.com/product-detail/en/yageo/RC1206FR-0710KL/311-10.0KFRCT-ND/731430" TargetMode="External"/><Relationship Id="rId3" Type="http://schemas.openxmlformats.org/officeDocument/2006/relationships/hyperlink" Target="https://www.digikey.com/product-detail/en/yageo/RC1206FR-0720KL/311-20.0KFRCT-ND/731619" TargetMode="External"/><Relationship Id="rId4" Type="http://schemas.openxmlformats.org/officeDocument/2006/relationships/hyperlink" Target="https://www.digikey.com/product-detail/en/yageo/RC1206FR-0740K2L/311-40.2KFRCT-ND/731846" TargetMode="External"/><Relationship Id="rId5" Type="http://schemas.openxmlformats.org/officeDocument/2006/relationships/hyperlink" Target="https://www.digikey.com/product-detail/en/yageo/RC1206FR-0780K6L/311-80.6KFRCT-ND/732073" TargetMode="External"/><Relationship Id="rId6" Type="http://schemas.openxmlformats.org/officeDocument/2006/relationships/hyperlink" Target="https://www.digikey.com/product-detail/en/yageo/RC1206FR-0780K6L/311-80.6KFRCT-ND/732073" TargetMode="External"/><Relationship Id="rId7" Type="http://schemas.openxmlformats.org/officeDocument/2006/relationships/hyperlink" Target="https://www.digikey.com/product-detail/en/yageo/RC1206FR-0710KL/311-10.0KFRCT-ND/731430" TargetMode="External"/><Relationship Id="rId8" Type="http://schemas.openxmlformats.org/officeDocument/2006/relationships/hyperlink" Target="https://www.digikey.com/product-detail/en/yageo/RC1206FR-0720KL/311-20.0KFRCT-ND/73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K115" sqref="K115"/>
    </sheetView>
  </sheetViews>
  <sheetFormatPr baseColWidth="10" defaultRowHeight="16" x14ac:dyDescent="0.2"/>
  <cols>
    <col min="2" max="2" width="27.5" customWidth="1"/>
    <col min="3" max="3" width="44.83203125" customWidth="1"/>
    <col min="4" max="4" width="34.83203125" customWidth="1"/>
    <col min="5" max="6" width="10.83203125" style="6"/>
    <col min="8" max="8" width="16.83203125" customWidth="1"/>
    <col min="9" max="9" width="11.83203125" customWidth="1"/>
    <col min="10" max="10" width="19.33203125" customWidth="1"/>
  </cols>
  <sheetData>
    <row r="1" spans="1:3" ht="31" x14ac:dyDescent="0.35">
      <c r="A1" s="1" t="s">
        <v>80</v>
      </c>
    </row>
    <row r="3" spans="1:3" x14ac:dyDescent="0.2">
      <c r="A3" t="s">
        <v>81</v>
      </c>
    </row>
    <row r="5" spans="1:3" x14ac:dyDescent="0.2">
      <c r="A5" t="s">
        <v>82</v>
      </c>
    </row>
    <row r="7" spans="1:3" ht="24" x14ac:dyDescent="0.3">
      <c r="A7" s="2" t="s">
        <v>0</v>
      </c>
    </row>
    <row r="9" spans="1:3" x14ac:dyDescent="0.2">
      <c r="A9" s="3" t="s">
        <v>1</v>
      </c>
      <c r="B9" s="3" t="s">
        <v>2</v>
      </c>
      <c r="C9" s="3" t="s">
        <v>3</v>
      </c>
    </row>
    <row r="10" spans="1:3" x14ac:dyDescent="0.2">
      <c r="A10" t="s">
        <v>4</v>
      </c>
      <c r="B10" t="s">
        <v>5</v>
      </c>
      <c r="C10" t="s">
        <v>83</v>
      </c>
    </row>
    <row r="11" spans="1:3" x14ac:dyDescent="0.2">
      <c r="A11" t="s">
        <v>6</v>
      </c>
      <c r="B11" t="s">
        <v>7</v>
      </c>
      <c r="C11" t="s">
        <v>84</v>
      </c>
    </row>
    <row r="12" spans="1:3" x14ac:dyDescent="0.2">
      <c r="A12" t="s">
        <v>8</v>
      </c>
      <c r="B12" t="s">
        <v>7</v>
      </c>
      <c r="C12" t="s">
        <v>84</v>
      </c>
    </row>
    <row r="13" spans="1:3" x14ac:dyDescent="0.2">
      <c r="A13" t="s">
        <v>9</v>
      </c>
      <c r="B13" t="s">
        <v>7</v>
      </c>
      <c r="C13" t="s">
        <v>84</v>
      </c>
    </row>
    <row r="14" spans="1:3" x14ac:dyDescent="0.2">
      <c r="A14" t="s">
        <v>10</v>
      </c>
      <c r="B14" t="s">
        <v>11</v>
      </c>
      <c r="C14" t="s">
        <v>12</v>
      </c>
    </row>
    <row r="15" spans="1:3" x14ac:dyDescent="0.2">
      <c r="A15" t="s">
        <v>13</v>
      </c>
      <c r="B15" t="s">
        <v>11</v>
      </c>
      <c r="C15" t="s">
        <v>12</v>
      </c>
    </row>
    <row r="16" spans="1:3" x14ac:dyDescent="0.2">
      <c r="A16" t="s">
        <v>14</v>
      </c>
      <c r="B16" t="s">
        <v>11</v>
      </c>
      <c r="C16" t="s">
        <v>12</v>
      </c>
    </row>
    <row r="17" spans="1:3" x14ac:dyDescent="0.2">
      <c r="A17" t="s">
        <v>15</v>
      </c>
      <c r="B17" t="s">
        <v>11</v>
      </c>
      <c r="C17" t="s">
        <v>12</v>
      </c>
    </row>
    <row r="18" spans="1:3" x14ac:dyDescent="0.2">
      <c r="A18" t="s">
        <v>16</v>
      </c>
      <c r="B18" t="s">
        <v>11</v>
      </c>
      <c r="C18" t="s">
        <v>12</v>
      </c>
    </row>
    <row r="19" spans="1:3" x14ac:dyDescent="0.2">
      <c r="A19" t="s">
        <v>17</v>
      </c>
      <c r="B19" t="s">
        <v>11</v>
      </c>
      <c r="C19" t="s">
        <v>12</v>
      </c>
    </row>
    <row r="20" spans="1:3" x14ac:dyDescent="0.2">
      <c r="A20" t="s">
        <v>18</v>
      </c>
      <c r="B20" t="s">
        <v>11</v>
      </c>
      <c r="C20" t="s">
        <v>12</v>
      </c>
    </row>
    <row r="21" spans="1:3" x14ac:dyDescent="0.2">
      <c r="A21" t="s">
        <v>19</v>
      </c>
      <c r="B21" t="s">
        <v>11</v>
      </c>
      <c r="C21" t="s">
        <v>12</v>
      </c>
    </row>
    <row r="22" spans="1:3" x14ac:dyDescent="0.2">
      <c r="A22" t="s">
        <v>20</v>
      </c>
      <c r="B22" t="s">
        <v>11</v>
      </c>
      <c r="C22" t="s">
        <v>12</v>
      </c>
    </row>
    <row r="23" spans="1:3" x14ac:dyDescent="0.2">
      <c r="A23" t="s">
        <v>21</v>
      </c>
      <c r="B23" t="s">
        <v>11</v>
      </c>
      <c r="C23" t="s">
        <v>12</v>
      </c>
    </row>
    <row r="24" spans="1:3" x14ac:dyDescent="0.2">
      <c r="A24" t="s">
        <v>22</v>
      </c>
      <c r="B24" t="s">
        <v>11</v>
      </c>
      <c r="C24" t="s">
        <v>12</v>
      </c>
    </row>
    <row r="25" spans="1:3" x14ac:dyDescent="0.2">
      <c r="A25" t="s">
        <v>23</v>
      </c>
      <c r="B25" t="s">
        <v>11</v>
      </c>
      <c r="C25" t="s">
        <v>12</v>
      </c>
    </row>
    <row r="26" spans="1:3" x14ac:dyDescent="0.2">
      <c r="A26" t="s">
        <v>24</v>
      </c>
      <c r="B26" t="s">
        <v>85</v>
      </c>
      <c r="C26" t="s">
        <v>86</v>
      </c>
    </row>
    <row r="27" spans="1:3" x14ac:dyDescent="0.2">
      <c r="A27" t="s">
        <v>25</v>
      </c>
      <c r="B27" t="s">
        <v>85</v>
      </c>
      <c r="C27" t="s">
        <v>87</v>
      </c>
    </row>
    <row r="28" spans="1:3" x14ac:dyDescent="0.2">
      <c r="A28" t="s">
        <v>26</v>
      </c>
      <c r="B28" t="s">
        <v>27</v>
      </c>
      <c r="C28" t="s">
        <v>88</v>
      </c>
    </row>
    <row r="29" spans="1:3" x14ac:dyDescent="0.2">
      <c r="A29" t="s">
        <v>28</v>
      </c>
      <c r="B29" t="s">
        <v>27</v>
      </c>
      <c r="C29" t="s">
        <v>88</v>
      </c>
    </row>
    <row r="30" spans="1:3" x14ac:dyDescent="0.2">
      <c r="A30" t="s">
        <v>29</v>
      </c>
      <c r="B30" t="s">
        <v>30</v>
      </c>
      <c r="C30" t="s">
        <v>89</v>
      </c>
    </row>
    <row r="31" spans="1:3" x14ac:dyDescent="0.2">
      <c r="A31" t="s">
        <v>32</v>
      </c>
      <c r="B31" t="s">
        <v>33</v>
      </c>
      <c r="C31" t="s">
        <v>34</v>
      </c>
    </row>
    <row r="32" spans="1:3" x14ac:dyDescent="0.2">
      <c r="A32" t="s">
        <v>35</v>
      </c>
      <c r="B32" t="s">
        <v>36</v>
      </c>
      <c r="C32" t="s">
        <v>37</v>
      </c>
    </row>
    <row r="33" spans="1:3" x14ac:dyDescent="0.2">
      <c r="A33" t="s">
        <v>38</v>
      </c>
      <c r="B33" t="s">
        <v>36</v>
      </c>
      <c r="C33" t="s">
        <v>37</v>
      </c>
    </row>
    <row r="34" spans="1:3" x14ac:dyDescent="0.2">
      <c r="A34" t="s">
        <v>39</v>
      </c>
      <c r="B34" t="s">
        <v>36</v>
      </c>
      <c r="C34" t="s">
        <v>37</v>
      </c>
    </row>
    <row r="35" spans="1:3" x14ac:dyDescent="0.2">
      <c r="A35" t="s">
        <v>40</v>
      </c>
      <c r="B35" t="s">
        <v>36</v>
      </c>
      <c r="C35" t="s">
        <v>37</v>
      </c>
    </row>
    <row r="36" spans="1:3" x14ac:dyDescent="0.2">
      <c r="A36" t="s">
        <v>41</v>
      </c>
      <c r="B36" t="s">
        <v>36</v>
      </c>
      <c r="C36" t="s">
        <v>37</v>
      </c>
    </row>
    <row r="37" spans="1:3" x14ac:dyDescent="0.2">
      <c r="A37" t="s">
        <v>42</v>
      </c>
      <c r="B37" t="s">
        <v>36</v>
      </c>
      <c r="C37" t="s">
        <v>37</v>
      </c>
    </row>
    <row r="38" spans="1:3" x14ac:dyDescent="0.2">
      <c r="A38" t="s">
        <v>43</v>
      </c>
      <c r="B38" t="s">
        <v>36</v>
      </c>
      <c r="C38" t="s">
        <v>37</v>
      </c>
    </row>
    <row r="39" spans="1:3" x14ac:dyDescent="0.2">
      <c r="A39" t="s">
        <v>44</v>
      </c>
      <c r="B39" t="s">
        <v>36</v>
      </c>
      <c r="C39" t="s">
        <v>37</v>
      </c>
    </row>
    <row r="40" spans="1:3" x14ac:dyDescent="0.2">
      <c r="A40" t="s">
        <v>45</v>
      </c>
      <c r="B40" t="s">
        <v>36</v>
      </c>
      <c r="C40" t="s">
        <v>37</v>
      </c>
    </row>
    <row r="41" spans="1:3" x14ac:dyDescent="0.2">
      <c r="A41" t="s">
        <v>46</v>
      </c>
      <c r="B41" t="s">
        <v>36</v>
      </c>
      <c r="C41" t="s">
        <v>37</v>
      </c>
    </row>
    <row r="42" spans="1:3" x14ac:dyDescent="0.2">
      <c r="A42" t="s">
        <v>47</v>
      </c>
      <c r="B42" t="s">
        <v>36</v>
      </c>
      <c r="C42" t="s">
        <v>37</v>
      </c>
    </row>
    <row r="43" spans="1:3" x14ac:dyDescent="0.2">
      <c r="A43" t="s">
        <v>48</v>
      </c>
      <c r="B43" t="s">
        <v>36</v>
      </c>
      <c r="C43" t="s">
        <v>37</v>
      </c>
    </row>
    <row r="44" spans="1:3" x14ac:dyDescent="0.2">
      <c r="A44" t="s">
        <v>49</v>
      </c>
      <c r="B44" t="s">
        <v>50</v>
      </c>
      <c r="C44" t="s">
        <v>51</v>
      </c>
    </row>
    <row r="45" spans="1:3" x14ac:dyDescent="0.2">
      <c r="A45" t="s">
        <v>52</v>
      </c>
      <c r="B45" t="s">
        <v>50</v>
      </c>
      <c r="C45" t="s">
        <v>51</v>
      </c>
    </row>
    <row r="46" spans="1:3" x14ac:dyDescent="0.2">
      <c r="A46" t="s">
        <v>53</v>
      </c>
      <c r="B46" t="s">
        <v>50</v>
      </c>
      <c r="C46" t="s">
        <v>51</v>
      </c>
    </row>
    <row r="47" spans="1:3" x14ac:dyDescent="0.2">
      <c r="A47" t="s">
        <v>54</v>
      </c>
      <c r="B47" t="s">
        <v>68</v>
      </c>
      <c r="C47" t="s">
        <v>71</v>
      </c>
    </row>
    <row r="48" spans="1:3" x14ac:dyDescent="0.2">
      <c r="A48" t="s">
        <v>55</v>
      </c>
      <c r="B48" t="s">
        <v>69</v>
      </c>
      <c r="C48" t="s">
        <v>72</v>
      </c>
    </row>
    <row r="49" spans="1:11" x14ac:dyDescent="0.2">
      <c r="A49" t="s">
        <v>56</v>
      </c>
      <c r="B49" t="s">
        <v>70</v>
      </c>
      <c r="C49" t="s">
        <v>73</v>
      </c>
    </row>
    <row r="50" spans="1:11" x14ac:dyDescent="0.2">
      <c r="A50" t="s">
        <v>57</v>
      </c>
      <c r="B50" t="s">
        <v>50</v>
      </c>
      <c r="C50" t="s">
        <v>51</v>
      </c>
    </row>
    <row r="51" spans="1:11" x14ac:dyDescent="0.2">
      <c r="A51" t="s">
        <v>58</v>
      </c>
      <c r="B51" t="s">
        <v>59</v>
      </c>
      <c r="C51" t="s">
        <v>90</v>
      </c>
    </row>
    <row r="52" spans="1:11" x14ac:dyDescent="0.2">
      <c r="A52" t="s">
        <v>60</v>
      </c>
      <c r="B52" t="s">
        <v>61</v>
      </c>
      <c r="C52" t="s">
        <v>62</v>
      </c>
    </row>
    <row r="54" spans="1:11" ht="24" x14ac:dyDescent="0.3">
      <c r="A54" s="2" t="s">
        <v>63</v>
      </c>
    </row>
    <row r="56" spans="1:11" x14ac:dyDescent="0.2">
      <c r="A56" s="3" t="s">
        <v>64</v>
      </c>
      <c r="B56" s="3" t="s">
        <v>2</v>
      </c>
      <c r="C56" s="3" t="s">
        <v>3</v>
      </c>
    </row>
    <row r="57" spans="1:11" s="4" customFormat="1" x14ac:dyDescent="0.2">
      <c r="A57" s="4" t="s">
        <v>104</v>
      </c>
      <c r="E57" s="7" t="s">
        <v>65</v>
      </c>
      <c r="F57" s="7" t="s">
        <v>66</v>
      </c>
      <c r="G57" s="4" t="s">
        <v>67</v>
      </c>
      <c r="I57" s="4" t="s">
        <v>94</v>
      </c>
      <c r="J57" s="4" t="s">
        <v>95</v>
      </c>
      <c r="K57" s="4" t="s">
        <v>96</v>
      </c>
    </row>
    <row r="58" spans="1:11" x14ac:dyDescent="0.2">
      <c r="A58">
        <v>3</v>
      </c>
      <c r="B58" s="9" t="s">
        <v>7</v>
      </c>
      <c r="C58" t="s">
        <v>84</v>
      </c>
      <c r="E58" s="6">
        <v>3.2000000000000001E-2</v>
      </c>
      <c r="F58" s="6">
        <f>A58*E58</f>
        <v>9.6000000000000002E-2</v>
      </c>
      <c r="G58" s="5">
        <f>16*F58</f>
        <v>1.536</v>
      </c>
      <c r="H58" t="s">
        <v>92</v>
      </c>
      <c r="I58">
        <v>302010165</v>
      </c>
      <c r="J58" t="s">
        <v>93</v>
      </c>
      <c r="K58">
        <v>0.01</v>
      </c>
    </row>
    <row r="59" spans="1:11" x14ac:dyDescent="0.2">
      <c r="A59">
        <v>12</v>
      </c>
      <c r="B59" s="9" t="s">
        <v>11</v>
      </c>
      <c r="C59" t="s">
        <v>12</v>
      </c>
      <c r="E59" s="6">
        <v>5.3999999999999999E-2</v>
      </c>
      <c r="F59" s="6">
        <f t="shared" ref="F59:F65" si="0">A59*E59</f>
        <v>0.64800000000000002</v>
      </c>
      <c r="G59" s="5">
        <f t="shared" ref="G59:G65" si="1">16*F59</f>
        <v>10.368</v>
      </c>
      <c r="H59" t="s">
        <v>97</v>
      </c>
      <c r="I59">
        <v>304090039</v>
      </c>
      <c r="J59" t="s">
        <v>98</v>
      </c>
      <c r="K59">
        <v>0.03</v>
      </c>
    </row>
    <row r="60" spans="1:11" x14ac:dyDescent="0.2">
      <c r="A60">
        <v>12</v>
      </c>
      <c r="B60" s="9" t="s">
        <v>36</v>
      </c>
      <c r="C60" t="s">
        <v>37</v>
      </c>
      <c r="E60" s="6">
        <v>3.2000000000000001E-2</v>
      </c>
      <c r="F60" s="6">
        <f t="shared" si="0"/>
        <v>0.38400000000000001</v>
      </c>
      <c r="G60" s="5">
        <f t="shared" si="1"/>
        <v>6.1440000000000001</v>
      </c>
      <c r="H60" t="s">
        <v>99</v>
      </c>
      <c r="I60">
        <v>301010300</v>
      </c>
      <c r="J60" t="s">
        <v>102</v>
      </c>
      <c r="K60">
        <v>0.01</v>
      </c>
    </row>
    <row r="61" spans="1:11" x14ac:dyDescent="0.2">
      <c r="A61">
        <v>4</v>
      </c>
      <c r="B61" s="9" t="s">
        <v>50</v>
      </c>
      <c r="C61" t="s">
        <v>51</v>
      </c>
      <c r="E61" s="6">
        <v>3.2000000000000001E-2</v>
      </c>
      <c r="F61" s="6">
        <f t="shared" si="0"/>
        <v>0.128</v>
      </c>
      <c r="G61" s="5">
        <f t="shared" si="1"/>
        <v>2.048</v>
      </c>
      <c r="H61" t="s">
        <v>92</v>
      </c>
      <c r="I61">
        <v>301010361</v>
      </c>
      <c r="J61" t="s">
        <v>100</v>
      </c>
      <c r="K61">
        <v>0.01</v>
      </c>
    </row>
    <row r="62" spans="1:11" x14ac:dyDescent="0.2">
      <c r="A62">
        <v>1</v>
      </c>
      <c r="B62" s="9" t="s">
        <v>68</v>
      </c>
      <c r="C62" t="s">
        <v>71</v>
      </c>
      <c r="E62" s="6">
        <v>3.2000000000000001E-2</v>
      </c>
      <c r="F62" s="6">
        <f t="shared" si="0"/>
        <v>3.2000000000000001E-2</v>
      </c>
      <c r="G62" s="5">
        <f t="shared" si="1"/>
        <v>0.51200000000000001</v>
      </c>
      <c r="H62" t="s">
        <v>99</v>
      </c>
      <c r="I62">
        <v>301010288</v>
      </c>
      <c r="J62" t="s">
        <v>101</v>
      </c>
      <c r="K62">
        <v>0.01</v>
      </c>
    </row>
    <row r="63" spans="1:11" x14ac:dyDescent="0.2">
      <c r="A63">
        <v>1</v>
      </c>
      <c r="B63" s="9" t="s">
        <v>69</v>
      </c>
      <c r="C63" t="s">
        <v>72</v>
      </c>
      <c r="E63" s="6">
        <v>3.2000000000000001E-2</v>
      </c>
      <c r="F63" s="6">
        <f t="shared" si="0"/>
        <v>3.2000000000000001E-2</v>
      </c>
      <c r="G63" s="5">
        <f t="shared" si="1"/>
        <v>0.51200000000000001</v>
      </c>
      <c r="H63" t="s">
        <v>103</v>
      </c>
    </row>
    <row r="64" spans="1:11" x14ac:dyDescent="0.2">
      <c r="A64">
        <v>1</v>
      </c>
      <c r="B64" s="9" t="s">
        <v>70</v>
      </c>
      <c r="C64" t="s">
        <v>73</v>
      </c>
      <c r="E64" s="6">
        <v>3.2000000000000001E-2</v>
      </c>
      <c r="F64" s="6">
        <f t="shared" si="0"/>
        <v>3.2000000000000001E-2</v>
      </c>
      <c r="G64" s="5">
        <f t="shared" si="1"/>
        <v>0.51200000000000001</v>
      </c>
      <c r="H64" t="s">
        <v>103</v>
      </c>
    </row>
    <row r="65" spans="1:9" x14ac:dyDescent="0.2">
      <c r="A65">
        <v>2</v>
      </c>
      <c r="B65" s="9" t="s">
        <v>61</v>
      </c>
      <c r="C65" t="s">
        <v>62</v>
      </c>
      <c r="E65" s="6">
        <v>0.16200000000000001</v>
      </c>
      <c r="F65" s="6">
        <f t="shared" si="0"/>
        <v>0.32400000000000001</v>
      </c>
      <c r="G65" s="5">
        <f t="shared" si="1"/>
        <v>5.1840000000000002</v>
      </c>
    </row>
    <row r="66" spans="1:9" s="4" customFormat="1" x14ac:dyDescent="0.2">
      <c r="A66" s="4">
        <f>SUM(A58:A65)</f>
        <v>36</v>
      </c>
      <c r="C66" s="4" t="s">
        <v>76</v>
      </c>
      <c r="E66" s="7"/>
      <c r="F66" s="7">
        <f>SUM(F58:F65)</f>
        <v>1.6760000000000004</v>
      </c>
      <c r="G66" s="8">
        <f>SUM(G58:G65)</f>
        <v>26.816000000000006</v>
      </c>
    </row>
    <row r="68" spans="1:9" x14ac:dyDescent="0.2">
      <c r="A68" s="4" t="s">
        <v>105</v>
      </c>
    </row>
    <row r="69" spans="1:9" x14ac:dyDescent="0.2">
      <c r="A69">
        <v>1</v>
      </c>
      <c r="B69" s="9" t="s">
        <v>5</v>
      </c>
      <c r="C69" t="s">
        <v>83</v>
      </c>
      <c r="E69" s="6">
        <v>0.108</v>
      </c>
      <c r="F69" s="6">
        <f t="shared" ref="F69:F70" si="2">A69*E69</f>
        <v>0.108</v>
      </c>
      <c r="G69" s="5">
        <f t="shared" ref="G69:G70" si="3">16*F69</f>
        <v>1.728</v>
      </c>
      <c r="I69">
        <v>302030035</v>
      </c>
    </row>
    <row r="70" spans="1:9" x14ac:dyDescent="0.2">
      <c r="A70">
        <v>2</v>
      </c>
      <c r="B70" s="9" t="s">
        <v>75</v>
      </c>
      <c r="C70" t="s">
        <v>88</v>
      </c>
      <c r="E70" s="6">
        <v>0.16200000000000001</v>
      </c>
      <c r="F70" s="6">
        <f t="shared" si="2"/>
        <v>0.32400000000000001</v>
      </c>
      <c r="G70" s="5">
        <f t="shared" si="3"/>
        <v>5.1840000000000002</v>
      </c>
    </row>
    <row r="71" spans="1:9" x14ac:dyDescent="0.2">
      <c r="A71">
        <v>1</v>
      </c>
      <c r="B71" s="9" t="s">
        <v>59</v>
      </c>
      <c r="C71" t="s">
        <v>90</v>
      </c>
    </row>
    <row r="72" spans="1:9" x14ac:dyDescent="0.2">
      <c r="C72" t="s">
        <v>78</v>
      </c>
    </row>
    <row r="73" spans="1:9" x14ac:dyDescent="0.2">
      <c r="C73" t="s">
        <v>79</v>
      </c>
    </row>
    <row r="74" spans="1:9" x14ac:dyDescent="0.2">
      <c r="A74">
        <v>1</v>
      </c>
      <c r="B74" t="s">
        <v>108</v>
      </c>
      <c r="C74" t="s">
        <v>110</v>
      </c>
    </row>
    <row r="75" spans="1:9" x14ac:dyDescent="0.2">
      <c r="A75">
        <v>1</v>
      </c>
      <c r="B75" t="s">
        <v>109</v>
      </c>
      <c r="C75" t="s">
        <v>111</v>
      </c>
    </row>
    <row r="76" spans="1:9" x14ac:dyDescent="0.2">
      <c r="A76">
        <v>2</v>
      </c>
      <c r="B76" t="s">
        <v>112</v>
      </c>
      <c r="C76" t="s">
        <v>107</v>
      </c>
    </row>
    <row r="78" spans="1:9" s="4" customFormat="1" x14ac:dyDescent="0.2">
      <c r="C78" s="4" t="s">
        <v>77</v>
      </c>
      <c r="E78" s="7"/>
      <c r="F78" s="7">
        <f>F69+F70+F71</f>
        <v>0.432</v>
      </c>
      <c r="G78" s="7">
        <f>G69+G70+G71</f>
        <v>6.9119999999999999</v>
      </c>
    </row>
    <row r="79" spans="1:9" s="4" customFormat="1" x14ac:dyDescent="0.2">
      <c r="C79" s="4" t="s">
        <v>106</v>
      </c>
      <c r="E79" s="7"/>
      <c r="F79" s="7"/>
    </row>
    <row r="81" spans="1:11" s="4" customFormat="1" x14ac:dyDescent="0.2">
      <c r="A81" s="4" t="s">
        <v>91</v>
      </c>
      <c r="E81" s="7"/>
      <c r="F81" s="7"/>
    </row>
    <row r="82" spans="1:11" x14ac:dyDescent="0.2">
      <c r="A82">
        <v>1</v>
      </c>
      <c r="B82" t="s">
        <v>74</v>
      </c>
      <c r="C82" t="s">
        <v>31</v>
      </c>
    </row>
    <row r="83" spans="1:11" x14ac:dyDescent="0.2">
      <c r="A83">
        <v>1</v>
      </c>
      <c r="B83" t="s">
        <v>33</v>
      </c>
      <c r="C83" t="s">
        <v>34</v>
      </c>
    </row>
    <row r="86" spans="1:11" x14ac:dyDescent="0.2">
      <c r="A86" s="3" t="s">
        <v>113</v>
      </c>
      <c r="B86" s="3"/>
      <c r="C86" s="3"/>
    </row>
    <row r="87" spans="1:11" ht="24" x14ac:dyDescent="0.3">
      <c r="A87" s="2" t="s">
        <v>63</v>
      </c>
    </row>
    <row r="89" spans="1:11" x14ac:dyDescent="0.2">
      <c r="A89" s="3" t="s">
        <v>64</v>
      </c>
      <c r="B89" s="3" t="s">
        <v>2</v>
      </c>
      <c r="C89" s="3" t="s">
        <v>3</v>
      </c>
      <c r="I89" t="s">
        <v>130</v>
      </c>
    </row>
    <row r="90" spans="1:11" s="4" customFormat="1" x14ac:dyDescent="0.2">
      <c r="A90" s="4" t="s">
        <v>104</v>
      </c>
      <c r="E90" s="7" t="s">
        <v>65</v>
      </c>
      <c r="F90" s="7" t="s">
        <v>66</v>
      </c>
      <c r="G90" s="4" t="s">
        <v>67</v>
      </c>
      <c r="H90" s="4" t="s">
        <v>131</v>
      </c>
      <c r="I90" s="4" t="s">
        <v>94</v>
      </c>
      <c r="J90" s="4" t="s">
        <v>95</v>
      </c>
      <c r="K90" s="4" t="s">
        <v>96</v>
      </c>
    </row>
    <row r="91" spans="1:11" x14ac:dyDescent="0.2">
      <c r="A91">
        <v>3</v>
      </c>
      <c r="B91" s="9" t="s">
        <v>7</v>
      </c>
      <c r="C91" t="s">
        <v>115</v>
      </c>
      <c r="H91" s="10" t="s">
        <v>136</v>
      </c>
      <c r="I91">
        <v>302010165</v>
      </c>
      <c r="J91" s="10" t="s">
        <v>137</v>
      </c>
      <c r="K91" t="s">
        <v>134</v>
      </c>
    </row>
    <row r="92" spans="1:11" x14ac:dyDescent="0.2">
      <c r="A92">
        <v>12</v>
      </c>
      <c r="B92" s="9" t="s">
        <v>36</v>
      </c>
      <c r="C92" t="s">
        <v>37</v>
      </c>
      <c r="H92" s="10" t="s">
        <v>120</v>
      </c>
      <c r="J92" s="10" t="s">
        <v>129</v>
      </c>
      <c r="K92" t="s">
        <v>135</v>
      </c>
    </row>
    <row r="93" spans="1:11" x14ac:dyDescent="0.2">
      <c r="A93">
        <v>4</v>
      </c>
      <c r="B93" s="9" t="s">
        <v>50</v>
      </c>
      <c r="C93" t="s">
        <v>51</v>
      </c>
      <c r="H93" s="10" t="s">
        <v>121</v>
      </c>
      <c r="J93" s="10" t="s">
        <v>126</v>
      </c>
      <c r="K93" t="s">
        <v>135</v>
      </c>
    </row>
    <row r="94" spans="1:11" x14ac:dyDescent="0.2">
      <c r="A94">
        <v>1</v>
      </c>
      <c r="B94" s="9" t="s">
        <v>68</v>
      </c>
      <c r="C94" t="s">
        <v>71</v>
      </c>
      <c r="G94" s="10"/>
      <c r="H94" s="10" t="s">
        <v>122</v>
      </c>
      <c r="I94" s="10"/>
      <c r="J94" s="10" t="s">
        <v>127</v>
      </c>
      <c r="K94" t="s">
        <v>135</v>
      </c>
    </row>
    <row r="95" spans="1:11" x14ac:dyDescent="0.2">
      <c r="A95">
        <v>1</v>
      </c>
      <c r="B95" s="9" t="s">
        <v>69</v>
      </c>
      <c r="C95" t="s">
        <v>72</v>
      </c>
      <c r="H95" s="10" t="s">
        <v>123</v>
      </c>
      <c r="J95" s="10" t="s">
        <v>128</v>
      </c>
      <c r="K95" t="s">
        <v>135</v>
      </c>
    </row>
    <row r="96" spans="1:11" x14ac:dyDescent="0.2">
      <c r="A96">
        <v>1</v>
      </c>
      <c r="B96" s="9" t="s">
        <v>70</v>
      </c>
      <c r="C96" t="s">
        <v>73</v>
      </c>
      <c r="H96" s="10" t="s">
        <v>124</v>
      </c>
      <c r="J96" s="10" t="s">
        <v>125</v>
      </c>
      <c r="K96" t="s">
        <v>135</v>
      </c>
    </row>
    <row r="97" spans="1:11" x14ac:dyDescent="0.2">
      <c r="A97">
        <v>2</v>
      </c>
      <c r="B97" s="9" t="s">
        <v>61</v>
      </c>
      <c r="C97" t="s">
        <v>118</v>
      </c>
      <c r="H97" s="10" t="s">
        <v>138</v>
      </c>
      <c r="J97" s="10" t="s">
        <v>139</v>
      </c>
      <c r="K97" t="s">
        <v>140</v>
      </c>
    </row>
    <row r="98" spans="1:11" s="4" customFormat="1" x14ac:dyDescent="0.2">
      <c r="A98" s="4">
        <f>SUM(A90:A97)</f>
        <v>24</v>
      </c>
      <c r="C98" s="4" t="s">
        <v>76</v>
      </c>
      <c r="E98" s="7"/>
      <c r="F98" s="7">
        <f>SUM(F90:F97)</f>
        <v>0</v>
      </c>
      <c r="G98" s="8">
        <f>SUM(G90:G97)</f>
        <v>0</v>
      </c>
    </row>
    <row r="100" spans="1:11" x14ac:dyDescent="0.2">
      <c r="A100" s="4" t="s">
        <v>105</v>
      </c>
    </row>
    <row r="101" spans="1:11" x14ac:dyDescent="0.2">
      <c r="A101">
        <v>1</v>
      </c>
      <c r="B101" s="9" t="s">
        <v>5</v>
      </c>
      <c r="C101" t="s">
        <v>114</v>
      </c>
      <c r="H101" s="10" t="s">
        <v>132</v>
      </c>
      <c r="I101">
        <v>302030035</v>
      </c>
      <c r="J101" s="10" t="s">
        <v>133</v>
      </c>
      <c r="K101" t="s">
        <v>134</v>
      </c>
    </row>
    <row r="102" spans="1:11" x14ac:dyDescent="0.2">
      <c r="A102">
        <v>12</v>
      </c>
      <c r="B102" s="9" t="s">
        <v>11</v>
      </c>
      <c r="C102" t="s">
        <v>116</v>
      </c>
      <c r="H102" s="10" t="s">
        <v>142</v>
      </c>
      <c r="J102" s="10" t="s">
        <v>143</v>
      </c>
      <c r="K102" t="s">
        <v>141</v>
      </c>
    </row>
    <row r="103" spans="1:11" x14ac:dyDescent="0.2">
      <c r="A103">
        <v>2</v>
      </c>
      <c r="B103" s="9" t="s">
        <v>27</v>
      </c>
      <c r="C103" t="s">
        <v>88</v>
      </c>
      <c r="H103" s="10" t="s">
        <v>144</v>
      </c>
      <c r="J103" s="10" t="s">
        <v>145</v>
      </c>
      <c r="K103" t="s">
        <v>146</v>
      </c>
    </row>
    <row r="104" spans="1:11" x14ac:dyDescent="0.2">
      <c r="A104">
        <v>1</v>
      </c>
      <c r="B104" s="9" t="s">
        <v>59</v>
      </c>
      <c r="C104" t="s">
        <v>117</v>
      </c>
      <c r="H104" s="10" t="s">
        <v>147</v>
      </c>
      <c r="J104" s="10" t="s">
        <v>148</v>
      </c>
      <c r="K104" t="s">
        <v>149</v>
      </c>
    </row>
    <row r="105" spans="1:11" x14ac:dyDescent="0.2">
      <c r="A105">
        <v>1</v>
      </c>
      <c r="B105" s="9" t="s">
        <v>108</v>
      </c>
      <c r="C105" t="s">
        <v>110</v>
      </c>
    </row>
    <row r="106" spans="1:11" x14ac:dyDescent="0.2">
      <c r="A106">
        <v>1</v>
      </c>
      <c r="B106" s="9" t="s">
        <v>109</v>
      </c>
      <c r="C106" t="s">
        <v>111</v>
      </c>
      <c r="H106" s="10" t="s">
        <v>152</v>
      </c>
      <c r="J106" s="10" t="s">
        <v>153</v>
      </c>
      <c r="K106" t="s">
        <v>151</v>
      </c>
    </row>
    <row r="107" spans="1:11" x14ac:dyDescent="0.2">
      <c r="A107">
        <v>2</v>
      </c>
      <c r="B107" s="9" t="s">
        <v>112</v>
      </c>
      <c r="C107" t="s">
        <v>107</v>
      </c>
      <c r="H107" s="10" t="s">
        <v>119</v>
      </c>
      <c r="J107" s="10" t="s">
        <v>150</v>
      </c>
      <c r="K107" t="s">
        <v>151</v>
      </c>
    </row>
    <row r="109" spans="1:11" s="4" customFormat="1" x14ac:dyDescent="0.2">
      <c r="C109" s="4" t="s">
        <v>77</v>
      </c>
      <c r="E109" s="7"/>
      <c r="F109" s="7">
        <f>F99+F100+F101</f>
        <v>0</v>
      </c>
      <c r="G109" s="7">
        <f>G99+G100+G101</f>
        <v>0</v>
      </c>
    </row>
    <row r="110" spans="1:11" s="4" customFormat="1" x14ac:dyDescent="0.2">
      <c r="C110" s="4" t="s">
        <v>106</v>
      </c>
      <c r="E110" s="7"/>
      <c r="F110" s="7"/>
    </row>
    <row r="112" spans="1:11" s="4" customFormat="1" x14ac:dyDescent="0.2">
      <c r="A112" s="4" t="s">
        <v>91</v>
      </c>
      <c r="E112" s="7"/>
      <c r="F112" s="7"/>
    </row>
    <row r="113" spans="1:11" x14ac:dyDescent="0.2">
      <c r="A113">
        <v>1</v>
      </c>
      <c r="B113" t="s">
        <v>30</v>
      </c>
      <c r="C113" t="s">
        <v>89</v>
      </c>
    </row>
    <row r="114" spans="1:11" x14ac:dyDescent="0.2">
      <c r="A114">
        <v>1</v>
      </c>
      <c r="B114" t="s">
        <v>33</v>
      </c>
      <c r="C114" t="s">
        <v>34</v>
      </c>
      <c r="H114" s="10" t="s">
        <v>154</v>
      </c>
      <c r="J114" s="10" t="s">
        <v>155</v>
      </c>
      <c r="K114" t="s">
        <v>156</v>
      </c>
    </row>
  </sheetData>
  <hyperlinks>
    <hyperlink ref="H92" r:id="rId1"/>
    <hyperlink ref="H93" r:id="rId2"/>
    <hyperlink ref="H94" r:id="rId3"/>
    <hyperlink ref="H95" r:id="rId4"/>
    <hyperlink ref="H96" r:id="rId5"/>
    <hyperlink ref="J96" r:id="rId6"/>
    <hyperlink ref="J93" r:id="rId7"/>
    <hyperlink ref="J94" r:id="rId8"/>
    <hyperlink ref="J95" r:id="rId9"/>
    <hyperlink ref="J92" r:id="rId10"/>
    <hyperlink ref="H101" r:id="rId11"/>
    <hyperlink ref="J101" r:id="rId12"/>
    <hyperlink ref="H91" r:id="rId13"/>
    <hyperlink ref="J91" r:id="rId14"/>
    <hyperlink ref="H97" r:id="rId15"/>
    <hyperlink ref="J97" r:id="rId16"/>
    <hyperlink ref="H102" r:id="rId17"/>
    <hyperlink ref="J102" r:id="rId18"/>
    <hyperlink ref="H103" r:id="rId19"/>
    <hyperlink ref="J103" r:id="rId20"/>
    <hyperlink ref="H104" r:id="rId21"/>
    <hyperlink ref="J104" r:id="rId22"/>
    <hyperlink ref="H107" r:id="rId23"/>
    <hyperlink ref="J107" r:id="rId24"/>
    <hyperlink ref="H106" r:id="rId25"/>
    <hyperlink ref="J106" r:id="rId26"/>
    <hyperlink ref="H114" r:id="rId27"/>
    <hyperlink ref="J11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2017-10-13T05:43:53Z</dcterms:created>
  <dcterms:modified xsi:type="dcterms:W3CDTF">2017-10-22T02:31:39Z</dcterms:modified>
</cp:coreProperties>
</file>