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lan/Desktop/ClockWall/ClockWall/Clock Module PCB/v1.4/"/>
    </mc:Choice>
  </mc:AlternateContent>
  <bookViews>
    <workbookView xWindow="-2500" yWindow="-20540" windowWidth="33540" windowHeight="20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1" l="1"/>
  <c r="G66" i="1"/>
  <c r="F66" i="1"/>
  <c r="F69" i="1"/>
  <c r="G69" i="1"/>
  <c r="F70" i="1"/>
  <c r="G70" i="1"/>
  <c r="G75" i="1"/>
  <c r="F75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</calcChain>
</file>

<file path=xl/sharedStrings.xml><?xml version="1.0" encoding="utf-8"?>
<sst xmlns="http://schemas.openxmlformats.org/spreadsheetml/2006/main" count="181" uniqueCount="95">
  <si>
    <t>Assembly List</t>
  </si>
  <si>
    <t>Label</t>
  </si>
  <si>
    <t>Part Type</t>
  </si>
  <si>
    <t>Properties</t>
  </si>
  <si>
    <t>C1</t>
  </si>
  <si>
    <t>Electrolytic Capacitor</t>
  </si>
  <si>
    <t>C2</t>
  </si>
  <si>
    <t>Ceramic Capacitor</t>
  </si>
  <si>
    <t>C3</t>
  </si>
  <si>
    <t>C4</t>
  </si>
  <si>
    <t>D1</t>
  </si>
  <si>
    <t>Blue (470nm) LED</t>
  </si>
  <si>
    <t>color Blue (470nm); package 1206 [SMD]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</si>
  <si>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</si>
  <si>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</si>
  <si>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</si>
  <si>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</si>
  <si>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</si>
  <si>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</si>
  <si>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</si>
  <si>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</si>
  <si>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</si>
  <si>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</si>
  <si>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</si>
  <si>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J1</t>
  </si>
  <si>
    <t>J2</t>
  </si>
  <si>
    <t>LDR1</t>
  </si>
  <si>
    <t>Photocell (LDR)</t>
  </si>
  <si>
    <t>LDR2</t>
  </si>
  <si>
    <t>MOTOR</t>
  </si>
  <si>
    <t>Motor- VID28</t>
  </si>
  <si>
    <t>package motor-64mm; variant 64mm; part # VID28-05 or BKA30D-R5</t>
  </si>
  <si>
    <t>NANO</t>
  </si>
  <si>
    <t>Arduino Nano (Rev3.0)</t>
  </si>
  <si>
    <t>type Arduino Nano (3.0); part # A000005 (socketed)</t>
  </si>
  <si>
    <t>R1</t>
  </si>
  <si>
    <t>330Ω Resistor</t>
  </si>
  <si>
    <t>tolerance ±1%; package 1206 [SMD]; resistance 330Ω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</si>
  <si>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</si>
  <si>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</si>
  <si>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</si>
  <si>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</si>
  <si>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</si>
  <si>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</si>
  <si>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</si>
  <si>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</si>
  <si>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</si>
  <si>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</si>
  <si>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</si>
  <si>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</si>
  <si>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10kΩ Resistor</t>
  </si>
  <si>
    <t>tolerance ±1%; package 1206 [SMD]; resistance 10kΩ</t>
  </si>
  <si>
    <t>R14</t>
  </si>
  <si>
    <t>R15</t>
  </si>
  <si>
    <t>R16</t>
  </si>
  <si>
    <t>R17</t>
  </si>
  <si>
    <t>R18</t>
  </si>
  <si>
    <t>R19</t>
  </si>
  <si>
    <t>SW1</t>
  </si>
  <si>
    <t>DIP Switch 4 Position</t>
  </si>
  <si>
    <t>U1</t>
  </si>
  <si>
    <t>74HC595 SMD</t>
  </si>
  <si>
    <t>package SO16 [SMD]; logic family 74xx; part # 74HC595D, NXT SO16</t>
  </si>
  <si>
    <t>Shopping List</t>
  </si>
  <si>
    <t>Amount</t>
  </si>
  <si>
    <t>unit price</t>
  </si>
  <si>
    <t>extended price</t>
  </si>
  <si>
    <t>price * 16</t>
  </si>
  <si>
    <t>total PCBWAY parts</t>
  </si>
  <si>
    <t>20kΩ Resistor</t>
  </si>
  <si>
    <t>40kΩ Resistor</t>
  </si>
  <si>
    <t>80kΩ Resistor</t>
  </si>
  <si>
    <t>tolerance ±1%; package 1206 [SMD]; resistance 20kΩ</t>
  </si>
  <si>
    <t>tolerance ±1%; package 1206 [SMD]; resistance 40kΩ</t>
  </si>
  <si>
    <t>tolerance ±1%; package 1206 [SMD]; resistance 80kΩ</t>
  </si>
  <si>
    <t>Motor- VID28 or BKA30D-R5</t>
  </si>
  <si>
    <t>Photocell (LDR), GL5528</t>
  </si>
  <si>
    <t>total SMD parts</t>
  </si>
  <si>
    <t>total THT parts</t>
  </si>
  <si>
    <t>https://www.aliexpress.com/item/100pcs-Dip-Switches-SPST-4-Position-2-54mm-0-100-pitch-Through-Hole-Slide-Standard-Actuator/32810242656.html?spm=2114.search0104.3.9.Wl5hH4&amp;ws_ab_test=searchweb0_0,searchweb201602_1_10152_10065_10151_10130_10068_10344_10345_10342_10343_10340_10341_10307_10060_10155_10154_10056_10055_10054_10538_10537_10059_10536_10535_10534_10533_100031_10099_10338_10103_10102_10052_10053_10107_10050_10142_10051_10324_10084_10083_10080_10082_10081_10178_10110_10111_10112_10113_10114_10312_10313_10314_10078_10079_10073,searchweb201603_24,ppcSwitch_5&amp;btsid=9d56c78c-2682-4e2c-9f94-1ddcc2da7c2f&amp;algo_expid=16d4280f-d4f8-44cf-9cfa-60897f472bdc-1&amp;algo_pvid=16d4280f-d4f8-44cf-9cfa-60897f472bdc</t>
  </si>
  <si>
    <t>https://www.aliexpress.com/item/100pcs-4P-4-Position-DIP-Switch-2-54mm-Pitch-2-Row-8-Pin-DIP-Switch/32663921058.html?spm=2114.search0104.3.80.5EtnUQ&amp;ws_ab_test=searchweb0_0,searchweb201602_1_10152_10065_10151_10130_10068_10344_10345_10342_10343_10340_10341_10307_10060_10155_10154_10056_10055_10054_10538_10537_10059_10536_10535_10534_10533_100031_10099_10338_10103_10102_10052_10053_10107_10050_10142_10051_10324_10084_10083_10080_10082_10081_10178_10110_10111_10112_10113_10114_10312_10313_10314_10078_10079_10073,searchweb201603_24,ppcSwitch_5&amp;btsid=22ec17a9-2008-4c06-a9a0-3b6fd7f05eae&amp;algo_expid=e1f4d6ab-85f9-4977-be4b-97786f689274-10&amp;algo_pvid=e1f4d6ab-85f9-4977-be4b-97786f689274</t>
  </si>
  <si>
    <t>Bill of Materials: clock_module_v1.4c.fzz</t>
  </si>
  <si>
    <t>/Users/allan/Desktop/ClockWall/ClockWall/Clock Module PCB/v1.4/clock_module_v1.4c.fzz</t>
  </si>
  <si>
    <t>Thursday, October 19 2017, 19:49:40</t>
  </si>
  <si>
    <t>capacitance 47µF; voltage 20V; package 100 mil [THT, electrolytic]; part # 25MH547MEFC6.3X5</t>
  </si>
  <si>
    <t>capacitance 100nF; voltage 6.3V; package 1206 [SMD, multilayer]</t>
  </si>
  <si>
    <t>Generic molex header - 5 pins</t>
  </si>
  <si>
    <t>pins 5; form molex; pin spacing 0.1in (2.54mm); hole size 0.7mm,0.508mm; row single; package THT; part # Male Header</t>
  </si>
  <si>
    <t>pins 5; form molex; pin spacing 0.1in (2.54mm); hole size 0.7mm,0.508mm; row single; package THT; part # Female header</t>
  </si>
  <si>
    <t>variant variant 1; resistance@ luminance 16 kOhms@ 10 lux; package THT; resistance@ dark 300 kOhms@ 10 seconds; part # GL5528</t>
  </si>
  <si>
    <t>variant 64mm; package motor-64mm; part # VID28-05 or BKA30D-R5</t>
  </si>
  <si>
    <t>variant variant 2; channels 4; package dipswitch-04; part # C&amp;K BD04 or equiv.</t>
  </si>
  <si>
    <t>SMD Parts for PCBWAY to provide and install</t>
  </si>
  <si>
    <t>THT parts for PCBWAY to provide and install</t>
  </si>
  <si>
    <t>THT Parts for customer (myself) to install: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</si>
</sst>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.000_-;\-&quot;$&quot;* #,##0.000_-;_-&quot;$&quot;* &quot;-&quot;?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8" fontId="0" fillId="0" borderId="0" xfId="0" applyNumberFormat="1"/>
    <xf numFmtId="164" fontId="0" fillId="0" borderId="0" xfId="1" applyNumberFormat="1" applyFont="1"/>
    <xf numFmtId="164" fontId="5" fillId="0" borderId="0" xfId="1" applyNumberFormat="1" applyFont="1"/>
    <xf numFmtId="8" fontId="5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40" workbookViewId="0">
      <selection activeCell="D54" sqref="D54"/>
    </sheetView>
  </sheetViews>
  <sheetFormatPr baseColWidth="10" defaultRowHeight="16" x14ac:dyDescent="0.2"/>
  <cols>
    <col min="2" max="2" width="27.5" customWidth="1"/>
    <col min="3" max="3" width="44.83203125" customWidth="1"/>
    <col min="4" max="4" width="34.83203125" customWidth="1"/>
    <col min="5" max="6" width="10.83203125" style="6"/>
  </cols>
  <sheetData>
    <row r="1" spans="1:3" ht="31" x14ac:dyDescent="0.35">
      <c r="A1" s="1" t="s">
        <v>81</v>
      </c>
    </row>
    <row r="3" spans="1:3" x14ac:dyDescent="0.2">
      <c r="A3" t="s">
        <v>82</v>
      </c>
    </row>
    <row r="5" spans="1:3" x14ac:dyDescent="0.2">
      <c r="A5" t="s">
        <v>83</v>
      </c>
    </row>
    <row r="7" spans="1:3" ht="24" x14ac:dyDescent="0.3">
      <c r="A7" s="2" t="s">
        <v>0</v>
      </c>
    </row>
    <row r="9" spans="1:3" x14ac:dyDescent="0.2">
      <c r="A9" s="3" t="s">
        <v>1</v>
      </c>
      <c r="B9" s="3" t="s">
        <v>2</v>
      </c>
      <c r="C9" s="3" t="s">
        <v>3</v>
      </c>
    </row>
    <row r="10" spans="1:3" x14ac:dyDescent="0.2">
      <c r="A10" t="s">
        <v>4</v>
      </c>
      <c r="B10" t="s">
        <v>5</v>
      </c>
      <c r="C10" t="s">
        <v>84</v>
      </c>
    </row>
    <row r="11" spans="1:3" x14ac:dyDescent="0.2">
      <c r="A11" t="s">
        <v>6</v>
      </c>
      <c r="B11" t="s">
        <v>7</v>
      </c>
      <c r="C11" t="s">
        <v>85</v>
      </c>
    </row>
    <row r="12" spans="1:3" x14ac:dyDescent="0.2">
      <c r="A12" t="s">
        <v>8</v>
      </c>
      <c r="B12" t="s">
        <v>7</v>
      </c>
      <c r="C12" t="s">
        <v>85</v>
      </c>
    </row>
    <row r="13" spans="1:3" x14ac:dyDescent="0.2">
      <c r="A13" t="s">
        <v>9</v>
      </c>
      <c r="B13" t="s">
        <v>7</v>
      </c>
      <c r="C13" t="s">
        <v>85</v>
      </c>
    </row>
    <row r="14" spans="1:3" x14ac:dyDescent="0.2">
      <c r="A14" t="s">
        <v>10</v>
      </c>
      <c r="B14" t="s">
        <v>11</v>
      </c>
      <c r="C14" t="s">
        <v>12</v>
      </c>
    </row>
    <row r="15" spans="1:3" x14ac:dyDescent="0.2">
      <c r="A15" t="s">
        <v>13</v>
      </c>
      <c r="B15" t="s">
        <v>11</v>
      </c>
      <c r="C15" t="s">
        <v>12</v>
      </c>
    </row>
    <row r="16" spans="1:3" x14ac:dyDescent="0.2">
      <c r="A16" t="s">
        <v>14</v>
      </c>
      <c r="B16" t="s">
        <v>11</v>
      </c>
      <c r="C16" t="s">
        <v>12</v>
      </c>
    </row>
    <row r="17" spans="1:3" x14ac:dyDescent="0.2">
      <c r="A17" t="s">
        <v>15</v>
      </c>
      <c r="B17" t="s">
        <v>11</v>
      </c>
      <c r="C17" t="s">
        <v>12</v>
      </c>
    </row>
    <row r="18" spans="1:3" x14ac:dyDescent="0.2">
      <c r="A18" t="s">
        <v>16</v>
      </c>
      <c r="B18" t="s">
        <v>11</v>
      </c>
      <c r="C18" t="s">
        <v>12</v>
      </c>
    </row>
    <row r="19" spans="1:3" x14ac:dyDescent="0.2">
      <c r="A19" t="s">
        <v>17</v>
      </c>
      <c r="B19" t="s">
        <v>11</v>
      </c>
      <c r="C19" t="s">
        <v>12</v>
      </c>
    </row>
    <row r="20" spans="1:3" x14ac:dyDescent="0.2">
      <c r="A20" t="s">
        <v>18</v>
      </c>
      <c r="B20" t="s">
        <v>11</v>
      </c>
      <c r="C20" t="s">
        <v>12</v>
      </c>
    </row>
    <row r="21" spans="1:3" x14ac:dyDescent="0.2">
      <c r="A21" t="s">
        <v>19</v>
      </c>
      <c r="B21" t="s">
        <v>11</v>
      </c>
      <c r="C21" t="s">
        <v>12</v>
      </c>
    </row>
    <row r="22" spans="1:3" x14ac:dyDescent="0.2">
      <c r="A22" t="s">
        <v>20</v>
      </c>
      <c r="B22" t="s">
        <v>11</v>
      </c>
      <c r="C22" t="s">
        <v>12</v>
      </c>
    </row>
    <row r="23" spans="1:3" x14ac:dyDescent="0.2">
      <c r="A23" t="s">
        <v>21</v>
      </c>
      <c r="B23" t="s">
        <v>11</v>
      </c>
      <c r="C23" t="s">
        <v>12</v>
      </c>
    </row>
    <row r="24" spans="1:3" x14ac:dyDescent="0.2">
      <c r="A24" t="s">
        <v>22</v>
      </c>
      <c r="B24" t="s">
        <v>11</v>
      </c>
      <c r="C24" t="s">
        <v>12</v>
      </c>
    </row>
    <row r="25" spans="1:3" x14ac:dyDescent="0.2">
      <c r="A25" t="s">
        <v>23</v>
      </c>
      <c r="B25" t="s">
        <v>11</v>
      </c>
      <c r="C25" t="s">
        <v>12</v>
      </c>
    </row>
    <row r="26" spans="1:3" x14ac:dyDescent="0.2">
      <c r="A26" t="s">
        <v>24</v>
      </c>
      <c r="B26" t="s">
        <v>86</v>
      </c>
      <c r="C26" t="s">
        <v>87</v>
      </c>
    </row>
    <row r="27" spans="1:3" x14ac:dyDescent="0.2">
      <c r="A27" t="s">
        <v>25</v>
      </c>
      <c r="B27" t="s">
        <v>86</v>
      </c>
      <c r="C27" t="s">
        <v>88</v>
      </c>
    </row>
    <row r="28" spans="1:3" x14ac:dyDescent="0.2">
      <c r="A28" t="s">
        <v>26</v>
      </c>
      <c r="B28" t="s">
        <v>27</v>
      </c>
      <c r="C28" t="s">
        <v>89</v>
      </c>
    </row>
    <row r="29" spans="1:3" x14ac:dyDescent="0.2">
      <c r="A29" t="s">
        <v>28</v>
      </c>
      <c r="B29" t="s">
        <v>27</v>
      </c>
      <c r="C29" t="s">
        <v>89</v>
      </c>
    </row>
    <row r="30" spans="1:3" x14ac:dyDescent="0.2">
      <c r="A30" t="s">
        <v>29</v>
      </c>
      <c r="B30" t="s">
        <v>30</v>
      </c>
      <c r="C30" t="s">
        <v>90</v>
      </c>
    </row>
    <row r="31" spans="1:3" x14ac:dyDescent="0.2">
      <c r="A31" t="s">
        <v>32</v>
      </c>
      <c r="B31" t="s">
        <v>33</v>
      </c>
      <c r="C31" t="s">
        <v>34</v>
      </c>
    </row>
    <row r="32" spans="1:3" x14ac:dyDescent="0.2">
      <c r="A32" t="s">
        <v>35</v>
      </c>
      <c r="B32" t="s">
        <v>36</v>
      </c>
      <c r="C32" t="s">
        <v>37</v>
      </c>
    </row>
    <row r="33" spans="1:3" x14ac:dyDescent="0.2">
      <c r="A33" t="s">
        <v>38</v>
      </c>
      <c r="B33" t="s">
        <v>36</v>
      </c>
      <c r="C33" t="s">
        <v>37</v>
      </c>
    </row>
    <row r="34" spans="1:3" x14ac:dyDescent="0.2">
      <c r="A34" t="s">
        <v>39</v>
      </c>
      <c r="B34" t="s">
        <v>36</v>
      </c>
      <c r="C34" t="s">
        <v>37</v>
      </c>
    </row>
    <row r="35" spans="1:3" x14ac:dyDescent="0.2">
      <c r="A35" t="s">
        <v>40</v>
      </c>
      <c r="B35" t="s">
        <v>36</v>
      </c>
      <c r="C35" t="s">
        <v>37</v>
      </c>
    </row>
    <row r="36" spans="1:3" x14ac:dyDescent="0.2">
      <c r="A36" t="s">
        <v>41</v>
      </c>
      <c r="B36" t="s">
        <v>36</v>
      </c>
      <c r="C36" t="s">
        <v>37</v>
      </c>
    </row>
    <row r="37" spans="1:3" x14ac:dyDescent="0.2">
      <c r="A37" t="s">
        <v>42</v>
      </c>
      <c r="B37" t="s">
        <v>36</v>
      </c>
      <c r="C37" t="s">
        <v>37</v>
      </c>
    </row>
    <row r="38" spans="1:3" x14ac:dyDescent="0.2">
      <c r="A38" t="s">
        <v>43</v>
      </c>
      <c r="B38" t="s">
        <v>36</v>
      </c>
      <c r="C38" t="s">
        <v>37</v>
      </c>
    </row>
    <row r="39" spans="1:3" x14ac:dyDescent="0.2">
      <c r="A39" t="s">
        <v>44</v>
      </c>
      <c r="B39" t="s">
        <v>36</v>
      </c>
      <c r="C39" t="s">
        <v>37</v>
      </c>
    </row>
    <row r="40" spans="1:3" x14ac:dyDescent="0.2">
      <c r="A40" t="s">
        <v>45</v>
      </c>
      <c r="B40" t="s">
        <v>36</v>
      </c>
      <c r="C40" t="s">
        <v>37</v>
      </c>
    </row>
    <row r="41" spans="1:3" x14ac:dyDescent="0.2">
      <c r="A41" t="s">
        <v>46</v>
      </c>
      <c r="B41" t="s">
        <v>36</v>
      </c>
      <c r="C41" t="s">
        <v>37</v>
      </c>
    </row>
    <row r="42" spans="1:3" x14ac:dyDescent="0.2">
      <c r="A42" t="s">
        <v>47</v>
      </c>
      <c r="B42" t="s">
        <v>36</v>
      </c>
      <c r="C42" t="s">
        <v>37</v>
      </c>
    </row>
    <row r="43" spans="1:3" x14ac:dyDescent="0.2">
      <c r="A43" t="s">
        <v>48</v>
      </c>
      <c r="B43" t="s">
        <v>36</v>
      </c>
      <c r="C43" t="s">
        <v>37</v>
      </c>
    </row>
    <row r="44" spans="1:3" x14ac:dyDescent="0.2">
      <c r="A44" t="s">
        <v>49</v>
      </c>
      <c r="B44" t="s">
        <v>50</v>
      </c>
      <c r="C44" t="s">
        <v>51</v>
      </c>
    </row>
    <row r="45" spans="1:3" x14ac:dyDescent="0.2">
      <c r="A45" t="s">
        <v>52</v>
      </c>
      <c r="B45" t="s">
        <v>50</v>
      </c>
      <c r="C45" t="s">
        <v>51</v>
      </c>
    </row>
    <row r="46" spans="1:3" x14ac:dyDescent="0.2">
      <c r="A46" t="s">
        <v>53</v>
      </c>
      <c r="B46" t="s">
        <v>50</v>
      </c>
      <c r="C46" t="s">
        <v>51</v>
      </c>
    </row>
    <row r="47" spans="1:3" x14ac:dyDescent="0.2">
      <c r="A47" t="s">
        <v>54</v>
      </c>
      <c r="B47" t="s">
        <v>69</v>
      </c>
      <c r="C47" t="s">
        <v>72</v>
      </c>
    </row>
    <row r="48" spans="1:3" x14ac:dyDescent="0.2">
      <c r="A48" t="s">
        <v>55</v>
      </c>
      <c r="B48" t="s">
        <v>70</v>
      </c>
      <c r="C48" t="s">
        <v>73</v>
      </c>
    </row>
    <row r="49" spans="1:7" x14ac:dyDescent="0.2">
      <c r="A49" t="s">
        <v>56</v>
      </c>
      <c r="B49" t="s">
        <v>71</v>
      </c>
      <c r="C49" t="s">
        <v>74</v>
      </c>
    </row>
    <row r="50" spans="1:7" x14ac:dyDescent="0.2">
      <c r="A50" t="s">
        <v>57</v>
      </c>
      <c r="B50" t="s">
        <v>50</v>
      </c>
      <c r="C50" t="s">
        <v>51</v>
      </c>
    </row>
    <row r="51" spans="1:7" x14ac:dyDescent="0.2">
      <c r="A51" t="s">
        <v>58</v>
      </c>
      <c r="B51" t="s">
        <v>59</v>
      </c>
      <c r="C51" t="s">
        <v>91</v>
      </c>
    </row>
    <row r="52" spans="1:7" x14ac:dyDescent="0.2">
      <c r="A52" t="s">
        <v>60</v>
      </c>
      <c r="B52" t="s">
        <v>61</v>
      </c>
      <c r="C52" t="s">
        <v>62</v>
      </c>
    </row>
    <row r="54" spans="1:7" ht="24" x14ac:dyDescent="0.3">
      <c r="A54" s="2" t="s">
        <v>63</v>
      </c>
    </row>
    <row r="56" spans="1:7" x14ac:dyDescent="0.2">
      <c r="A56" s="3" t="s">
        <v>64</v>
      </c>
      <c r="B56" s="3" t="s">
        <v>2</v>
      </c>
      <c r="C56" s="3" t="s">
        <v>3</v>
      </c>
    </row>
    <row r="57" spans="1:7" s="4" customFormat="1" x14ac:dyDescent="0.2">
      <c r="A57" s="4" t="s">
        <v>92</v>
      </c>
      <c r="E57" s="7" t="s">
        <v>65</v>
      </c>
      <c r="F57" s="7" t="s">
        <v>66</v>
      </c>
      <c r="G57" s="4" t="s">
        <v>67</v>
      </c>
    </row>
    <row r="58" spans="1:7" x14ac:dyDescent="0.2">
      <c r="A58">
        <v>3</v>
      </c>
      <c r="B58" s="9" t="s">
        <v>7</v>
      </c>
      <c r="C58" t="s">
        <v>85</v>
      </c>
      <c r="E58" s="6">
        <v>3.2000000000000001E-2</v>
      </c>
      <c r="F58" s="6">
        <f>A58*E58</f>
        <v>9.6000000000000002E-2</v>
      </c>
      <c r="G58" s="5">
        <f>16*F58</f>
        <v>1.536</v>
      </c>
    </row>
    <row r="59" spans="1:7" x14ac:dyDescent="0.2">
      <c r="A59">
        <v>12</v>
      </c>
      <c r="B59" s="9" t="s">
        <v>11</v>
      </c>
      <c r="C59" t="s">
        <v>12</v>
      </c>
      <c r="E59" s="6">
        <v>5.3999999999999999E-2</v>
      </c>
      <c r="F59" s="6">
        <f t="shared" ref="F59:F65" si="0">A59*E59</f>
        <v>0.64800000000000002</v>
      </c>
      <c r="G59" s="5">
        <f t="shared" ref="G59:G65" si="1">16*F59</f>
        <v>10.368</v>
      </c>
    </row>
    <row r="60" spans="1:7" x14ac:dyDescent="0.2">
      <c r="A60">
        <v>12</v>
      </c>
      <c r="B60" s="9" t="s">
        <v>36</v>
      </c>
      <c r="C60" t="s">
        <v>37</v>
      </c>
      <c r="E60" s="6">
        <v>3.2000000000000001E-2</v>
      </c>
      <c r="F60" s="6">
        <f t="shared" si="0"/>
        <v>0.38400000000000001</v>
      </c>
      <c r="G60" s="5">
        <f t="shared" si="1"/>
        <v>6.1440000000000001</v>
      </c>
    </row>
    <row r="61" spans="1:7" x14ac:dyDescent="0.2">
      <c r="A61">
        <v>4</v>
      </c>
      <c r="B61" s="9" t="s">
        <v>50</v>
      </c>
      <c r="C61" t="s">
        <v>51</v>
      </c>
      <c r="E61" s="6">
        <v>3.2000000000000001E-2</v>
      </c>
      <c r="F61" s="6">
        <f t="shared" si="0"/>
        <v>0.128</v>
      </c>
      <c r="G61" s="5">
        <f t="shared" si="1"/>
        <v>2.048</v>
      </c>
    </row>
    <row r="62" spans="1:7" x14ac:dyDescent="0.2">
      <c r="A62">
        <v>1</v>
      </c>
      <c r="B62" s="9" t="s">
        <v>69</v>
      </c>
      <c r="C62" t="s">
        <v>72</v>
      </c>
      <c r="E62" s="6">
        <v>3.2000000000000001E-2</v>
      </c>
      <c r="F62" s="6">
        <f t="shared" si="0"/>
        <v>3.2000000000000001E-2</v>
      </c>
      <c r="G62" s="5">
        <f t="shared" si="1"/>
        <v>0.51200000000000001</v>
      </c>
    </row>
    <row r="63" spans="1:7" x14ac:dyDescent="0.2">
      <c r="A63">
        <v>1</v>
      </c>
      <c r="B63" s="9" t="s">
        <v>70</v>
      </c>
      <c r="C63" t="s">
        <v>73</v>
      </c>
      <c r="E63" s="6">
        <v>3.2000000000000001E-2</v>
      </c>
      <c r="F63" s="6">
        <f t="shared" si="0"/>
        <v>3.2000000000000001E-2</v>
      </c>
      <c r="G63" s="5">
        <f t="shared" si="1"/>
        <v>0.51200000000000001</v>
      </c>
    </row>
    <row r="64" spans="1:7" x14ac:dyDescent="0.2">
      <c r="A64">
        <v>1</v>
      </c>
      <c r="B64" s="9" t="s">
        <v>71</v>
      </c>
      <c r="C64" t="s">
        <v>74</v>
      </c>
      <c r="E64" s="6">
        <v>3.2000000000000001E-2</v>
      </c>
      <c r="F64" s="6">
        <f t="shared" si="0"/>
        <v>3.2000000000000001E-2</v>
      </c>
      <c r="G64" s="5">
        <f t="shared" si="1"/>
        <v>0.51200000000000001</v>
      </c>
    </row>
    <row r="65" spans="1:7" x14ac:dyDescent="0.2">
      <c r="A65">
        <v>2</v>
      </c>
      <c r="B65" s="9" t="s">
        <v>61</v>
      </c>
      <c r="C65" t="s">
        <v>62</v>
      </c>
      <c r="E65" s="6">
        <v>0.16200000000000001</v>
      </c>
      <c r="F65" s="6">
        <f t="shared" si="0"/>
        <v>0.32400000000000001</v>
      </c>
      <c r="G65" s="5">
        <f t="shared" si="1"/>
        <v>5.1840000000000002</v>
      </c>
    </row>
    <row r="66" spans="1:7" s="4" customFormat="1" x14ac:dyDescent="0.2">
      <c r="A66" s="4">
        <f>SUM(A58:A65)</f>
        <v>36</v>
      </c>
      <c r="C66" s="4" t="s">
        <v>77</v>
      </c>
      <c r="E66" s="7"/>
      <c r="F66" s="7">
        <f>SUM(F58:F65)</f>
        <v>1.6760000000000004</v>
      </c>
      <c r="G66" s="8">
        <f>SUM(G58:G65)</f>
        <v>26.816000000000006</v>
      </c>
    </row>
    <row r="68" spans="1:7" x14ac:dyDescent="0.2">
      <c r="A68" s="4" t="s">
        <v>93</v>
      </c>
    </row>
    <row r="69" spans="1:7" x14ac:dyDescent="0.2">
      <c r="A69">
        <v>1</v>
      </c>
      <c r="B69" s="9" t="s">
        <v>5</v>
      </c>
      <c r="C69" t="s">
        <v>84</v>
      </c>
      <c r="E69" s="6">
        <v>0.108</v>
      </c>
      <c r="F69" s="6">
        <f t="shared" ref="F69:F70" si="2">A69*E69</f>
        <v>0.108</v>
      </c>
      <c r="G69" s="5">
        <f t="shared" ref="G69:G70" si="3">16*F69</f>
        <v>1.728</v>
      </c>
    </row>
    <row r="70" spans="1:7" x14ac:dyDescent="0.2">
      <c r="A70">
        <v>2</v>
      </c>
      <c r="B70" s="9" t="s">
        <v>76</v>
      </c>
      <c r="C70" t="s">
        <v>89</v>
      </c>
      <c r="E70" s="6">
        <v>0.16200000000000001</v>
      </c>
      <c r="F70" s="6">
        <f t="shared" si="2"/>
        <v>0.32400000000000001</v>
      </c>
      <c r="G70" s="5">
        <f t="shared" si="3"/>
        <v>5.1840000000000002</v>
      </c>
    </row>
    <row r="71" spans="1:7" x14ac:dyDescent="0.2">
      <c r="A71">
        <v>1</v>
      </c>
      <c r="B71" s="9" t="s">
        <v>59</v>
      </c>
      <c r="C71" t="s">
        <v>91</v>
      </c>
    </row>
    <row r="72" spans="1:7" x14ac:dyDescent="0.2">
      <c r="C72" t="s">
        <v>79</v>
      </c>
    </row>
    <row r="73" spans="1:7" x14ac:dyDescent="0.2">
      <c r="C73" t="s">
        <v>80</v>
      </c>
    </row>
    <row r="75" spans="1:7" s="4" customFormat="1" x14ac:dyDescent="0.2">
      <c r="C75" s="4" t="s">
        <v>78</v>
      </c>
      <c r="E75" s="7"/>
      <c r="F75" s="7">
        <f>F69+F70+F71</f>
        <v>0.432</v>
      </c>
      <c r="G75" s="7">
        <f>G69+G70+G71</f>
        <v>6.9119999999999999</v>
      </c>
    </row>
    <row r="76" spans="1:7" s="4" customFormat="1" x14ac:dyDescent="0.2">
      <c r="C76" s="4" t="s">
        <v>68</v>
      </c>
      <c r="E76" s="7"/>
      <c r="F76" s="7"/>
    </row>
    <row r="78" spans="1:7" s="4" customFormat="1" x14ac:dyDescent="0.2">
      <c r="A78" s="4" t="s">
        <v>94</v>
      </c>
      <c r="E78" s="7"/>
      <c r="F78" s="7"/>
    </row>
    <row r="79" spans="1:7" x14ac:dyDescent="0.2">
      <c r="A79">
        <v>1</v>
      </c>
      <c r="B79" t="s">
        <v>86</v>
      </c>
      <c r="C79" t="s">
        <v>87</v>
      </c>
    </row>
    <row r="80" spans="1:7" x14ac:dyDescent="0.2">
      <c r="A80">
        <v>1</v>
      </c>
      <c r="B80" t="s">
        <v>86</v>
      </c>
      <c r="C80" t="s">
        <v>88</v>
      </c>
    </row>
    <row r="81" spans="1:3" x14ac:dyDescent="0.2">
      <c r="A81">
        <v>1</v>
      </c>
      <c r="B81" t="s">
        <v>75</v>
      </c>
      <c r="C81" t="s">
        <v>31</v>
      </c>
    </row>
    <row r="82" spans="1:3" x14ac:dyDescent="0.2">
      <c r="A82">
        <v>1</v>
      </c>
      <c r="B82" t="s">
        <v>33</v>
      </c>
      <c r="C82" t="s">
        <v>34</v>
      </c>
    </row>
    <row r="85" spans="1:3" x14ac:dyDescent="0.2">
      <c r="A85" s="3"/>
      <c r="B85" s="3"/>
      <c r="C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2017-10-13T05:43:53Z</dcterms:created>
  <dcterms:modified xsi:type="dcterms:W3CDTF">2017-10-20T03:08:16Z</dcterms:modified>
</cp:coreProperties>
</file>