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lan\Desktop\"/>
    </mc:Choice>
  </mc:AlternateContent>
  <bookViews>
    <workbookView xWindow="0" yWindow="0" windowWidth="20490" windowHeight="7755"/>
  </bookViews>
  <sheets>
    <sheet name="AC" sheetId="1" r:id="rId1"/>
    <sheet name="Tabulação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4" i="2"/>
  <c r="O5" i="2"/>
  <c r="O6" i="2"/>
  <c r="O7" i="2"/>
  <c r="O8" i="2"/>
  <c r="O4" i="2"/>
  <c r="M5" i="2"/>
  <c r="M6" i="2"/>
  <c r="M7" i="2"/>
  <c r="M8" i="2"/>
  <c r="M4" i="2"/>
  <c r="K5" i="2"/>
  <c r="K6" i="2"/>
  <c r="K7" i="2"/>
  <c r="K8" i="2"/>
  <c r="K4" i="2"/>
  <c r="I5" i="2"/>
  <c r="I6" i="2"/>
  <c r="I7" i="2"/>
  <c r="I8" i="2"/>
  <c r="I4" i="2"/>
  <c r="G5" i="2"/>
  <c r="G6" i="2"/>
  <c r="G7" i="2"/>
  <c r="G8" i="2"/>
  <c r="G4" i="2"/>
  <c r="E5" i="2"/>
  <c r="E6" i="2"/>
  <c r="E7" i="2"/>
  <c r="E8" i="2"/>
  <c r="E4" i="2"/>
  <c r="C4" i="2"/>
  <c r="C5" i="2"/>
  <c r="C6" i="2"/>
  <c r="C7" i="2"/>
  <c r="C8" i="2"/>
  <c r="K9" i="2" l="1"/>
  <c r="C16" i="2" s="1"/>
  <c r="C9" i="2"/>
  <c r="C12" i="2" s="1"/>
  <c r="G9" i="2"/>
  <c r="C14" i="2" s="1"/>
  <c r="O9" i="2"/>
  <c r="C18" i="2" s="1"/>
  <c r="E9" i="2"/>
  <c r="C13" i="2" s="1"/>
  <c r="M9" i="2"/>
  <c r="C17" i="2" s="1"/>
  <c r="I9" i="2"/>
  <c r="C15" i="2" s="1"/>
  <c r="Q9" i="2"/>
  <c r="C19" i="2" s="1"/>
</calcChain>
</file>

<file path=xl/sharedStrings.xml><?xml version="1.0" encoding="utf-8"?>
<sst xmlns="http://schemas.openxmlformats.org/spreadsheetml/2006/main" count="102" uniqueCount="71">
  <si>
    <t>Cada uma das afirmações que aparece a seguir devem ser classificados quanto mais certos pareçam para você.</t>
  </si>
  <si>
    <t>A pontuação é de 1 a 6, quanto mais alta a pontuação, maior a certeza de quea afirmação é correta para você.</t>
  </si>
  <si>
    <t>Pontuação</t>
  </si>
  <si>
    <t>2 ou 3</t>
  </si>
  <si>
    <t>4 ou 5</t>
  </si>
  <si>
    <t>Se o item NUNCA faz sentido para você</t>
  </si>
  <si>
    <t>Se o item OCASIONALMENTE faz sentido para você</t>
  </si>
  <si>
    <t>Se o item FREQUENTEMENTE faz sentido para você</t>
  </si>
  <si>
    <t>Se o item SEMPRE faz sentido para você</t>
  </si>
  <si>
    <t>Sinto que sou mais realizado no meu trabalho quando consigo integrar e gerenciar os esforços dos outros.</t>
  </si>
  <si>
    <t>Eu sonho com uma carreira na qual possa resolver problemas ou vencer situações extremamente desafiadoras.</t>
  </si>
  <si>
    <t>Preferiria deixar a organização do que ter que desenvolver um trabalho que comprometa minhas necessidades de dedicação a assuntos pssoais ou profissionais.</t>
  </si>
  <si>
    <t>Sinto-me exitoso em minha carreira somente somente se posso desenvolver minhas habilidades técnicas e funcionais com o mais alto grau de competência.</t>
  </si>
  <si>
    <t>Sinto-me mais realizado em meu tabalho quando tenho total liberdade para para definir minhas próprias tarefas, tempos e procedimentos.</t>
  </si>
  <si>
    <t>Preferia deixar a empresa do que aceitar um cargo que pusesse em risco minha segurança na organização.</t>
  </si>
  <si>
    <t>Sinto que sou mais realizado na minha carreira quando consigo usar meus talentos a serviço dos demais.</t>
  </si>
  <si>
    <t>Sentirei que tenho sucesso em minha carreira somente se efrento e ultrapasso desafios muito difíceis.</t>
  </si>
  <si>
    <t>Sonho com uma carreira que me permita conciliar minhas necessidades pessoais, familiares e profissionais.</t>
  </si>
  <si>
    <t>Considero mais atratente ser um alto funcionário na minha área de especialização (especialista) do que chegar a ser diretor geral.</t>
  </si>
  <si>
    <t>Sentirei que sou uma pessoa de sucesso em minha carreira somente se conseguir ser diretor geral de uma empresa.</t>
  </si>
  <si>
    <t>Prefiro empregos em organizações que me ofereçam sensação de seguança e estailidade.</t>
  </si>
  <si>
    <t>Sinto-me mais realizado em minha carreira quando posso construir algo que seja fruto inteiramente de minhas próprias ideias e esforços.</t>
  </si>
  <si>
    <t>Usar as minhas habilidades para fazer do mundo um lugar melhor pra viver e trabalhar é mais importante para mim do que alcançar um alto nível gerencial.</t>
  </si>
  <si>
    <t>Fico mais satisfito em minha carreira quando resolvo problemas aparentemente sem solução ou quando conquisto objetivos aparentemente inalcançáveis.</t>
  </si>
  <si>
    <t>Sinto-me vitorioso na vida somente quando posso balancear inhas necessidades pessoais, familiares e profissionais.</t>
  </si>
  <si>
    <t>Preferiria sair da organização antes de aceitar uma promoção que me tire da minha área de especialização.</t>
  </si>
  <si>
    <t>O desafio de fazer um trabalho da minha maneira, livre de regras e restrições, é mais importante para mim que a segurança.</t>
  </si>
  <si>
    <t>Só me sentirei vitorioso em meu trabalho se conseguir criar ou construir algo que seja totalmente produto das minhas ideias.</t>
  </si>
  <si>
    <t>Sonho com ter uma carreira que traga uma contribuição para humanidade e para a sociedade.</t>
  </si>
  <si>
    <t>Busco oportunidades no trabalho que desafiem minha capacidade para resolver problemas e/ou minhas habilidades competitivas.</t>
  </si>
  <si>
    <t>Equilibrar as demandas da vida pessoal e profissional é mais importante para mim que alcançar um alto nível em uma posição executiva.</t>
  </si>
  <si>
    <t>Sinto-me mais realizado no meu trabalho quando posso utilizar minhas habilidades e talentos especiais.</t>
  </si>
  <si>
    <t>Preferiria deixar a empresa do que aceitar um trabalho que reduza minha autonomia e liberdade.</t>
  </si>
  <si>
    <t>Preferiria deixar a organização do que aceitar uma tarefa enfraqueça minha habilidade de servir aos outros.</t>
  </si>
  <si>
    <t>Trabalhar em situações de problemas quase sem solução é mais importante para mim do que alcançar um posto gerencial.</t>
  </si>
  <si>
    <t>Responda com sinceridade e sem tentar encontrar uma resposta correta. Não há certo ou errado.</t>
  </si>
  <si>
    <t>Pergunta</t>
  </si>
  <si>
    <t xml:space="preserve">Pontuação </t>
  </si>
  <si>
    <t>Afirmação</t>
  </si>
  <si>
    <t>Pontução</t>
  </si>
  <si>
    <t>TF</t>
  </si>
  <si>
    <t>DG</t>
  </si>
  <si>
    <t>AI</t>
  </si>
  <si>
    <t>SE</t>
  </si>
  <si>
    <t>CE</t>
  </si>
  <si>
    <t>SC</t>
  </si>
  <si>
    <t>ED</t>
  </si>
  <si>
    <t>EV</t>
  </si>
  <si>
    <t>Classificação</t>
  </si>
  <si>
    <t>Eu sonho em ser tão bom no que faço, que minha ajuda como especialista seja continuamente solicitada.</t>
  </si>
  <si>
    <t>Eu sonho em ter uma carreira que me permita a liberdade de fazer o meu trabalho da minha forma, com meu próprio horário.</t>
  </si>
  <si>
    <t>A estabilidade e a segurança são mais importantes para mim do que a liberdade e a autonomia.</t>
  </si>
  <si>
    <t>Estou sempre em busca de ideias que me permitam começar a minha própria empresa.</t>
  </si>
  <si>
    <t>Eu me sentirei bem em minha carreira somente se sentir que dou uma real contribuição para a sociedade.</t>
  </si>
  <si>
    <t>Sonho em estar a frente de uma organização complexa e tomar decisões que afetem muitas pessoas.</t>
  </si>
  <si>
    <t>Montar meu próprio negócio é mais importante para mim do que ser diretor na empresa de outras pessoas.</t>
  </si>
  <si>
    <t>Sentirei que sou uma pessoa de sucesso em minha carreira somente se alcançar completa autonomia e liberdade.</t>
  </si>
  <si>
    <t>Ser diretor geral me parece mais atrativo do que ser o técnico mais alto da minha área de especialização.</t>
  </si>
  <si>
    <t>Sou mais satisfeito em meu trabalho quando sinto que tenho completa segurança econômia e profissional.</t>
  </si>
  <si>
    <t>Preferiria deixar a empresa antes de aceitar um trabalho que me afaste do foco de uma gerência geral.</t>
  </si>
  <si>
    <t>Sonho com ter uma carreira que me permita sentir segurança e estabilidade.</t>
  </si>
  <si>
    <t>Sonho em criar e construir meu próprio negócio.</t>
  </si>
  <si>
    <t>Sempre busquei oportunidades de tabalho que minimizem a interferência com assuntos pessoais e familires.</t>
  </si>
  <si>
    <r>
      <t xml:space="preserve">Uma vez que você responde as afirmações, leia novamente  todas aquelas que </t>
    </r>
    <r>
      <rPr>
        <b/>
        <sz val="12"/>
        <color theme="1"/>
        <rFont val="Calibri"/>
        <family val="2"/>
        <scheme val="minor"/>
      </rPr>
      <t>você atribuiu pontuação mais alta</t>
    </r>
    <r>
      <rPr>
        <sz val="12"/>
        <color theme="1"/>
        <rFont val="Calibri"/>
        <family val="2"/>
        <scheme val="minor"/>
      </rPr>
      <t>.</t>
    </r>
  </si>
  <si>
    <r>
      <t xml:space="preserve">Destas, escolha as tês que pareçam ser as mais verdadeiras para você e, somente para estas três, </t>
    </r>
    <r>
      <rPr>
        <b/>
        <sz val="12"/>
        <color theme="1"/>
        <rFont val="Calibri"/>
        <family val="2"/>
        <scheme val="minor"/>
      </rPr>
      <t>adicione 4 pontos a pontuação que você já atribuiu</t>
    </r>
    <r>
      <rPr>
        <sz val="12"/>
        <color theme="1"/>
        <rFont val="Calibri"/>
        <family val="2"/>
        <scheme val="minor"/>
      </rPr>
      <t>.</t>
    </r>
  </si>
  <si>
    <t>Total</t>
  </si>
  <si>
    <t>Tipo</t>
  </si>
  <si>
    <t>Turma:</t>
  </si>
  <si>
    <t>Nome:</t>
  </si>
  <si>
    <t>RA:</t>
  </si>
  <si>
    <t>Allan Tavares Nunes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</si>
</sst>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Protection="1"/>
    <xf numFmtId="0" fontId="2" fillId="0" borderId="1" xfId="0" applyFont="1" applyBorder="1" applyProtection="1"/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3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4" xfId="0" applyBorder="1" applyProtection="1"/>
    <xf numFmtId="0" fontId="2" fillId="0" borderId="5" xfId="0" applyFont="1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0" xfId="0" applyProtection="1">
      <protection locked="0"/>
    </xf>
    <xf numFmtId="0" fontId="2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ÂNCORAS DE CARREIRA</a:t>
            </a:r>
          </a:p>
        </c:rich>
      </c:tx>
      <c:layout>
        <c:manualLayout>
          <c:xMode val="edge"/>
          <c:yMode val="edge"/>
          <c:x val="0.35287091816225674"/>
          <c:y val="0.486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20640325364733"/>
          <c:y val="0.14134076990376204"/>
          <c:w val="0.43596490979168145"/>
          <c:h val="0.84014071157771941"/>
        </c:manualLayout>
      </c:layout>
      <c:doughnutChart>
        <c:varyColors val="1"/>
        <c:ser>
          <c:idx val="0"/>
          <c:order val="0"/>
          <c:tx>
            <c:strRef>
              <c:f>Tabulação!$C$11</c:f>
              <c:strCache>
                <c:ptCount val="1"/>
                <c:pt idx="0">
                  <c:v>Pontução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67A-46CE-B0C8-F8144A88828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67A-46CE-B0C8-F8144A88828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67A-46CE-B0C8-F8144A888288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67A-46CE-B0C8-F8144A888288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067A-46CE-B0C8-F8144A888288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067A-46CE-B0C8-F8144A88828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5A8-4920-9311-F69B6EDF54EF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67A-46CE-B0C8-F8144A8882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Tabulação!$B$12:$B$19</c:f>
              <c:strCache>
                <c:ptCount val="8"/>
                <c:pt idx="0">
                  <c:v>TF</c:v>
                </c:pt>
                <c:pt idx="1">
                  <c:v>DG</c:v>
                </c:pt>
                <c:pt idx="2">
                  <c:v>AI</c:v>
                </c:pt>
                <c:pt idx="3">
                  <c:v>SE</c:v>
                </c:pt>
                <c:pt idx="4">
                  <c:v>CE</c:v>
                </c:pt>
                <c:pt idx="5">
                  <c:v>SC</c:v>
                </c:pt>
                <c:pt idx="6">
                  <c:v>ED</c:v>
                </c:pt>
                <c:pt idx="7">
                  <c:v>EV</c:v>
                </c:pt>
              </c:strCache>
            </c:strRef>
          </c:cat>
          <c:val>
            <c:numRef>
              <c:f>Tabulação!$C$12:$C$19</c:f>
              <c:numCache>
                <c:formatCode>General</c:formatCode>
                <c:ptCount val="8"/>
                <c:pt idx="0">
                  <c:v>33</c:v>
                </c:pt>
                <c:pt idx="1">
                  <c:v>12</c:v>
                </c:pt>
                <c:pt idx="2">
                  <c:v>6</c:v>
                </c:pt>
                <c:pt idx="3">
                  <c:v>26</c:v>
                </c:pt>
                <c:pt idx="4">
                  <c:v>11</c:v>
                </c:pt>
                <c:pt idx="5">
                  <c:v>20</c:v>
                </c:pt>
                <c:pt idx="6">
                  <c:v>24</c:v>
                </c:pt>
                <c:pt idx="7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7A-46CE-B0C8-F8144A8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152400</xdr:rowOff>
    </xdr:from>
    <xdr:to>
      <xdr:col>14</xdr:col>
      <xdr:colOff>817298</xdr:colOff>
      <xdr:row>3</xdr:row>
      <xdr:rowOff>79639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52400"/>
          <a:ext cx="1960298" cy="527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10</xdr:row>
      <xdr:rowOff>9525</xdr:rowOff>
    </xdr:from>
    <xdr:to>
      <xdr:col>11</xdr:col>
      <xdr:colOff>628649</xdr:colOff>
      <xdr:row>24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showGridLines="0" tabSelected="1" zoomScaleNormal="100" workbookViewId="0">
      <selection activeCell="C1" sqref="C1"/>
    </sheetView>
  </sheetViews>
  <sheetFormatPr defaultColWidth="11" defaultRowHeight="15.75" x14ac:dyDescent="0.25"/>
  <cols>
    <col min="1" max="1" width="2.75" style="15" customWidth="1"/>
    <col min="2" max="16384" width="11" style="15"/>
  </cols>
  <sheetData>
    <row r="2" spans="1:16" x14ac:dyDescent="0.25">
      <c r="B2" s="16" t="s">
        <v>68</v>
      </c>
      <c r="C2" s="17" t="s">
        <v>70</v>
      </c>
      <c r="D2" s="17"/>
      <c r="E2" s="17"/>
      <c r="F2" s="17"/>
      <c r="G2" s="17"/>
    </row>
    <row r="3" spans="1:16" x14ac:dyDescent="0.25">
      <c r="B3" s="16" t="s">
        <v>67</v>
      </c>
      <c r="C3" s="17">
        <v>1</v>
      </c>
      <c r="D3" s="17"/>
      <c r="E3" s="20" t="s">
        <v>69</v>
      </c>
      <c r="F3" s="17">
        <v>52001</v>
      </c>
      <c r="G3" s="17"/>
    </row>
    <row r="5" spans="1:16" s="4" customFormat="1" x14ac:dyDescent="0.25">
      <c r="B5" s="4" t="s">
        <v>0</v>
      </c>
    </row>
    <row r="6" spans="1:16" s="4" customFormat="1" x14ac:dyDescent="0.25">
      <c r="B6" s="4" t="s">
        <v>1</v>
      </c>
    </row>
    <row r="7" spans="1:16" s="4" customFormat="1" x14ac:dyDescent="0.25">
      <c r="B7" s="4" t="s">
        <v>35</v>
      </c>
    </row>
    <row r="8" spans="1:16" s="4" customFormat="1" x14ac:dyDescent="0.25"/>
    <row r="9" spans="1:16" s="4" customFormat="1" x14ac:dyDescent="0.25">
      <c r="B9" s="5" t="s">
        <v>2</v>
      </c>
      <c r="C9" s="12" t="s">
        <v>48</v>
      </c>
      <c r="D9" s="9"/>
      <c r="E9" s="9"/>
      <c r="F9" s="10"/>
    </row>
    <row r="10" spans="1:16" s="4" customFormat="1" x14ac:dyDescent="0.25">
      <c r="B10" s="6">
        <v>1</v>
      </c>
      <c r="C10" s="13" t="s">
        <v>5</v>
      </c>
      <c r="D10" s="9"/>
      <c r="E10" s="9"/>
      <c r="F10" s="10"/>
    </row>
    <row r="11" spans="1:16" s="4" customFormat="1" x14ac:dyDescent="0.25">
      <c r="B11" s="6" t="s">
        <v>3</v>
      </c>
      <c r="C11" s="13" t="s">
        <v>6</v>
      </c>
      <c r="D11" s="9"/>
      <c r="E11" s="9"/>
      <c r="F11" s="10"/>
    </row>
    <row r="12" spans="1:16" s="4" customFormat="1" x14ac:dyDescent="0.25">
      <c r="B12" s="6" t="s">
        <v>4</v>
      </c>
      <c r="C12" s="13" t="s">
        <v>7</v>
      </c>
      <c r="D12" s="9"/>
      <c r="E12" s="9"/>
      <c r="F12" s="10"/>
    </row>
    <row r="13" spans="1:16" s="4" customFormat="1" x14ac:dyDescent="0.25">
      <c r="B13" s="6">
        <v>6</v>
      </c>
      <c r="C13" s="14" t="s">
        <v>8</v>
      </c>
      <c r="D13" s="8"/>
      <c r="E13" s="8"/>
      <c r="F13" s="11"/>
    </row>
    <row r="14" spans="1:16" s="4" customFormat="1" x14ac:dyDescent="0.25"/>
    <row r="15" spans="1:16" s="4" customFormat="1" x14ac:dyDescent="0.25"/>
    <row r="16" spans="1:16" x14ac:dyDescent="0.25">
      <c r="A16" s="4"/>
      <c r="B16" s="7" t="s">
        <v>36</v>
      </c>
      <c r="C16" s="18" t="s">
        <v>37</v>
      </c>
      <c r="D16" s="12" t="s">
        <v>38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4"/>
    </row>
    <row r="17" spans="1:16" x14ac:dyDescent="0.25">
      <c r="A17" s="4"/>
      <c r="B17" s="6">
        <v>1</v>
      </c>
      <c r="C17" s="19">
        <v>10</v>
      </c>
      <c r="D17" s="13" t="s">
        <v>49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4"/>
    </row>
    <row r="18" spans="1:16" x14ac:dyDescent="0.25">
      <c r="A18" s="4"/>
      <c r="B18" s="6">
        <v>2</v>
      </c>
      <c r="C18" s="19">
        <v>5</v>
      </c>
      <c r="D18" s="13" t="s">
        <v>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4"/>
    </row>
    <row r="19" spans="1:16" x14ac:dyDescent="0.25">
      <c r="A19" s="4"/>
      <c r="B19" s="6">
        <v>3</v>
      </c>
      <c r="C19" s="19">
        <v>1</v>
      </c>
      <c r="D19" s="13" t="s">
        <v>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4"/>
    </row>
    <row r="20" spans="1:16" x14ac:dyDescent="0.25">
      <c r="A20" s="4"/>
      <c r="B20" s="6">
        <v>4</v>
      </c>
      <c r="C20" s="19">
        <v>3</v>
      </c>
      <c r="D20" s="13" t="s">
        <v>51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4"/>
    </row>
    <row r="21" spans="1:16" x14ac:dyDescent="0.25">
      <c r="A21" s="4"/>
      <c r="B21" s="6">
        <v>5</v>
      </c>
      <c r="C21" s="19">
        <v>2</v>
      </c>
      <c r="D21" s="13" t="s">
        <v>52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4"/>
    </row>
    <row r="22" spans="1:16" x14ac:dyDescent="0.25">
      <c r="A22" s="4"/>
      <c r="B22" s="6">
        <v>6</v>
      </c>
      <c r="C22" s="19">
        <v>3</v>
      </c>
      <c r="D22" s="13" t="s">
        <v>53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4"/>
    </row>
    <row r="23" spans="1:16" x14ac:dyDescent="0.25">
      <c r="A23" s="4"/>
      <c r="B23" s="6">
        <v>7</v>
      </c>
      <c r="C23" s="19">
        <v>5</v>
      </c>
      <c r="D23" s="13" t="s">
        <v>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4"/>
    </row>
    <row r="24" spans="1:16" x14ac:dyDescent="0.25">
      <c r="A24" s="4"/>
      <c r="B24" s="6">
        <v>8</v>
      </c>
      <c r="C24" s="19">
        <v>2</v>
      </c>
      <c r="D24" s="13" t="s">
        <v>11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4"/>
    </row>
    <row r="25" spans="1:16" x14ac:dyDescent="0.25">
      <c r="A25" s="4"/>
      <c r="B25" s="6">
        <v>9</v>
      </c>
      <c r="C25" s="19">
        <v>10</v>
      </c>
      <c r="D25" s="13" t="s">
        <v>12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"/>
    </row>
    <row r="26" spans="1:16" x14ac:dyDescent="0.25">
      <c r="A26" s="4"/>
      <c r="B26" s="6">
        <v>10</v>
      </c>
      <c r="C26" s="19">
        <v>4</v>
      </c>
      <c r="D26" s="13" t="s">
        <v>54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4"/>
    </row>
    <row r="27" spans="1:16" x14ac:dyDescent="0.25">
      <c r="A27" s="4"/>
      <c r="B27" s="6">
        <v>11</v>
      </c>
      <c r="C27" s="19">
        <v>1</v>
      </c>
      <c r="D27" s="13" t="s">
        <v>13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4"/>
    </row>
    <row r="28" spans="1:16" x14ac:dyDescent="0.25">
      <c r="A28" s="4"/>
      <c r="B28" s="6">
        <v>12</v>
      </c>
      <c r="C28" s="19">
        <v>3</v>
      </c>
      <c r="D28" s="13" t="s">
        <v>14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4"/>
    </row>
    <row r="29" spans="1:16" x14ac:dyDescent="0.25">
      <c r="A29" s="4"/>
      <c r="B29" s="6">
        <v>13</v>
      </c>
      <c r="C29" s="19">
        <v>2</v>
      </c>
      <c r="D29" s="13" t="s">
        <v>55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4"/>
    </row>
    <row r="30" spans="1:16" x14ac:dyDescent="0.25">
      <c r="A30" s="4"/>
      <c r="B30" s="6">
        <v>14</v>
      </c>
      <c r="C30" s="19">
        <v>6</v>
      </c>
      <c r="D30" s="13" t="s">
        <v>15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4"/>
    </row>
    <row r="31" spans="1:16" x14ac:dyDescent="0.25">
      <c r="A31" s="4"/>
      <c r="B31" s="6">
        <v>15</v>
      </c>
      <c r="C31" s="19">
        <v>4</v>
      </c>
      <c r="D31" s="13" t="s">
        <v>16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4"/>
    </row>
    <row r="32" spans="1:16" x14ac:dyDescent="0.25">
      <c r="A32" s="4"/>
      <c r="B32" s="6">
        <v>16</v>
      </c>
      <c r="C32" s="19">
        <v>3</v>
      </c>
      <c r="D32" s="13" t="s">
        <v>17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4"/>
    </row>
    <row r="33" spans="1:16" x14ac:dyDescent="0.25">
      <c r="A33" s="4"/>
      <c r="B33" s="6">
        <v>17</v>
      </c>
      <c r="C33" s="19">
        <v>6</v>
      </c>
      <c r="D33" s="13" t="s">
        <v>18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4"/>
    </row>
    <row r="34" spans="1:16" x14ac:dyDescent="0.25">
      <c r="A34" s="4"/>
      <c r="B34" s="6">
        <v>18</v>
      </c>
      <c r="C34" s="19">
        <v>1</v>
      </c>
      <c r="D34" s="13" t="s">
        <v>19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4"/>
    </row>
    <row r="35" spans="1:16" x14ac:dyDescent="0.25">
      <c r="A35" s="4"/>
      <c r="B35" s="6">
        <v>19</v>
      </c>
      <c r="C35" s="19">
        <v>2</v>
      </c>
      <c r="D35" s="13" t="s">
        <v>56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4"/>
    </row>
    <row r="36" spans="1:16" x14ac:dyDescent="0.25">
      <c r="A36" s="4"/>
      <c r="B36" s="6">
        <v>20</v>
      </c>
      <c r="C36" s="19">
        <v>4</v>
      </c>
      <c r="D36" s="13" t="s">
        <v>20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4"/>
    </row>
    <row r="37" spans="1:16" x14ac:dyDescent="0.25">
      <c r="A37" s="4"/>
      <c r="B37" s="6">
        <v>21</v>
      </c>
      <c r="C37" s="19">
        <v>3</v>
      </c>
      <c r="D37" s="13" t="s">
        <v>21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4"/>
    </row>
    <row r="38" spans="1:16" x14ac:dyDescent="0.25">
      <c r="A38" s="4"/>
      <c r="B38" s="6">
        <v>22</v>
      </c>
      <c r="C38" s="19">
        <v>6</v>
      </c>
      <c r="D38" s="13" t="s">
        <v>22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4"/>
    </row>
    <row r="39" spans="1:16" x14ac:dyDescent="0.25">
      <c r="A39" s="4"/>
      <c r="B39" s="6">
        <v>23</v>
      </c>
      <c r="C39" s="19">
        <v>5</v>
      </c>
      <c r="D39" s="13" t="s">
        <v>23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4"/>
    </row>
    <row r="40" spans="1:16" x14ac:dyDescent="0.25">
      <c r="A40" s="4"/>
      <c r="B40" s="6">
        <v>24</v>
      </c>
      <c r="C40" s="19">
        <v>6</v>
      </c>
      <c r="D40" s="13" t="s">
        <v>24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4"/>
    </row>
    <row r="41" spans="1:16" x14ac:dyDescent="0.25">
      <c r="A41" s="4"/>
      <c r="B41" s="6">
        <v>25</v>
      </c>
      <c r="C41" s="19">
        <v>1</v>
      </c>
      <c r="D41" s="13" t="s">
        <v>25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4"/>
    </row>
    <row r="42" spans="1:16" x14ac:dyDescent="0.25">
      <c r="A42" s="4"/>
      <c r="B42" s="6">
        <v>26</v>
      </c>
      <c r="C42" s="19">
        <v>1</v>
      </c>
      <c r="D42" s="13" t="s">
        <v>57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4"/>
    </row>
    <row r="43" spans="1:16" x14ac:dyDescent="0.25">
      <c r="A43" s="4"/>
      <c r="B43" s="6">
        <v>27</v>
      </c>
      <c r="C43" s="19">
        <v>1</v>
      </c>
      <c r="D43" s="13" t="s">
        <v>26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4"/>
    </row>
    <row r="44" spans="1:16" x14ac:dyDescent="0.25">
      <c r="A44" s="4"/>
      <c r="B44" s="6">
        <v>28</v>
      </c>
      <c r="C44" s="19">
        <v>10</v>
      </c>
      <c r="D44" s="13" t="s">
        <v>58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4"/>
    </row>
    <row r="45" spans="1:16" x14ac:dyDescent="0.25">
      <c r="A45" s="4"/>
      <c r="B45" s="6">
        <v>29</v>
      </c>
      <c r="C45" s="19">
        <v>2</v>
      </c>
      <c r="D45" s="13" t="s">
        <v>27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4"/>
    </row>
    <row r="46" spans="1:16" x14ac:dyDescent="0.25">
      <c r="A46" s="4"/>
      <c r="B46" s="6">
        <v>30</v>
      </c>
      <c r="C46" s="19">
        <v>4</v>
      </c>
      <c r="D46" s="13" t="s">
        <v>28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4"/>
    </row>
    <row r="47" spans="1:16" x14ac:dyDescent="0.25">
      <c r="A47" s="4"/>
      <c r="B47" s="6">
        <v>31</v>
      </c>
      <c r="C47" s="19">
        <v>4</v>
      </c>
      <c r="D47" s="13" t="s">
        <v>29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4"/>
    </row>
    <row r="48" spans="1:16" x14ac:dyDescent="0.25">
      <c r="A48" s="4"/>
      <c r="B48" s="6">
        <v>32</v>
      </c>
      <c r="C48" s="19">
        <v>6</v>
      </c>
      <c r="D48" s="13" t="s">
        <v>30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4"/>
    </row>
    <row r="49" spans="1:16" x14ac:dyDescent="0.25">
      <c r="A49" s="4"/>
      <c r="B49" s="6">
        <v>33</v>
      </c>
      <c r="C49" s="19">
        <v>6</v>
      </c>
      <c r="D49" s="13" t="s">
        <v>31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4"/>
    </row>
    <row r="50" spans="1:16" x14ac:dyDescent="0.25">
      <c r="A50" s="4"/>
      <c r="B50" s="6">
        <v>34</v>
      </c>
      <c r="C50" s="19">
        <v>1</v>
      </c>
      <c r="D50" s="13" t="s">
        <v>59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4"/>
    </row>
    <row r="51" spans="1:16" x14ac:dyDescent="0.25">
      <c r="A51" s="4"/>
      <c r="B51" s="6">
        <v>35</v>
      </c>
      <c r="C51" s="19">
        <v>1</v>
      </c>
      <c r="D51" s="13" t="s">
        <v>32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4"/>
    </row>
    <row r="52" spans="1:16" x14ac:dyDescent="0.25">
      <c r="A52" s="4"/>
      <c r="B52" s="6">
        <v>36</v>
      </c>
      <c r="C52" s="19">
        <v>6</v>
      </c>
      <c r="D52" s="13" t="s">
        <v>60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4"/>
    </row>
    <row r="53" spans="1:16" x14ac:dyDescent="0.25">
      <c r="A53" s="4"/>
      <c r="B53" s="6">
        <v>37</v>
      </c>
      <c r="C53" s="19">
        <v>2</v>
      </c>
      <c r="D53" s="13" t="s">
        <v>61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4"/>
    </row>
    <row r="54" spans="1:16" x14ac:dyDescent="0.25">
      <c r="A54" s="4"/>
      <c r="B54" s="6">
        <v>38</v>
      </c>
      <c r="C54" s="19">
        <v>1</v>
      </c>
      <c r="D54" s="13" t="s">
        <v>33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4"/>
    </row>
    <row r="55" spans="1:16" x14ac:dyDescent="0.25">
      <c r="A55" s="4"/>
      <c r="B55" s="6">
        <v>39</v>
      </c>
      <c r="C55" s="19">
        <v>6</v>
      </c>
      <c r="D55" s="13" t="s">
        <v>34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4"/>
    </row>
    <row r="56" spans="1:16" x14ac:dyDescent="0.25">
      <c r="A56" s="4"/>
      <c r="B56" s="6">
        <v>40</v>
      </c>
      <c r="C56" s="19">
        <v>3</v>
      </c>
      <c r="D56" s="13" t="s">
        <v>62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4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/>
      <c r="B59" s="4" t="s">
        <v>63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/>
      <c r="B60" s="4" t="s">
        <v>64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</sheetData>
  <sheetProtection algorithmName="SHA-512" hashValue="d/zu2HTAZ8EFGYuMSV9rqVbN6tpMla6P1WD2fo5PWTcjHHSBhLTS2MsH7SkvKZydHmdqxmmzYRPpY3vkSX8TuQ==" saltValue="daBJw1ZYc7GWPb/cpIKmaw==" spinCount="100000" sheet="1" objects="1" scenarios="1" formatCells="0" formatColumns="0" insertColumns="0" insertRow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showGridLines="0" workbookViewId="0">
      <selection activeCell="N13" sqref="N13"/>
    </sheetView>
  </sheetViews>
  <sheetFormatPr defaultColWidth="11" defaultRowHeight="15" x14ac:dyDescent="0.25"/>
  <cols>
    <col min="1" max="1" width="11" style="1"/>
    <col min="2" max="2" width="8.5" style="1" bestFit="1" customWidth="1"/>
    <col min="3" max="3" width="8.875" style="1" bestFit="1" customWidth="1"/>
    <col min="4" max="4" width="8.5" style="1" bestFit="1" customWidth="1"/>
    <col min="5" max="5" width="8.875" style="1" bestFit="1" customWidth="1"/>
    <col min="6" max="6" width="8.5" style="1" bestFit="1" customWidth="1"/>
    <col min="7" max="7" width="8.875" style="1" bestFit="1" customWidth="1"/>
    <col min="8" max="8" width="8.5" style="1" bestFit="1" customWidth="1"/>
    <col min="9" max="9" width="8.875" style="1" bestFit="1" customWidth="1"/>
    <col min="10" max="10" width="8.5" style="1" bestFit="1" customWidth="1"/>
    <col min="11" max="11" width="8.875" style="1" bestFit="1" customWidth="1"/>
    <col min="12" max="12" width="8.5" style="1" bestFit="1" customWidth="1"/>
    <col min="13" max="13" width="8.875" style="1" bestFit="1" customWidth="1"/>
    <col min="14" max="14" width="8.5" style="1" bestFit="1" customWidth="1"/>
    <col min="15" max="15" width="8.875" style="1" bestFit="1" customWidth="1"/>
    <col min="16" max="16" width="8.5" style="1" bestFit="1" customWidth="1"/>
    <col min="17" max="17" width="8.875" style="1" bestFit="1" customWidth="1"/>
    <col min="18" max="16384" width="11" style="1"/>
  </cols>
  <sheetData>
    <row r="2" spans="2:17" x14ac:dyDescent="0.25">
      <c r="B2" s="21" t="s">
        <v>40</v>
      </c>
      <c r="C2" s="21"/>
      <c r="D2" s="21" t="s">
        <v>41</v>
      </c>
      <c r="E2" s="21"/>
      <c r="F2" s="21" t="s">
        <v>42</v>
      </c>
      <c r="G2" s="21"/>
      <c r="H2" s="21" t="s">
        <v>43</v>
      </c>
      <c r="I2" s="21"/>
      <c r="J2" s="21" t="s">
        <v>44</v>
      </c>
      <c r="K2" s="21"/>
      <c r="L2" s="21" t="s">
        <v>45</v>
      </c>
      <c r="M2" s="21"/>
      <c r="N2" s="21" t="s">
        <v>46</v>
      </c>
      <c r="O2" s="21"/>
      <c r="P2" s="21" t="s">
        <v>47</v>
      </c>
      <c r="Q2" s="21"/>
    </row>
    <row r="3" spans="2:17" x14ac:dyDescent="0.25">
      <c r="B3" s="3" t="s">
        <v>36</v>
      </c>
      <c r="C3" s="3" t="s">
        <v>39</v>
      </c>
      <c r="D3" s="3" t="s">
        <v>36</v>
      </c>
      <c r="E3" s="3" t="s">
        <v>39</v>
      </c>
      <c r="F3" s="3" t="s">
        <v>36</v>
      </c>
      <c r="G3" s="3" t="s">
        <v>39</v>
      </c>
      <c r="H3" s="3" t="s">
        <v>36</v>
      </c>
      <c r="I3" s="3" t="s">
        <v>39</v>
      </c>
      <c r="J3" s="3" t="s">
        <v>36</v>
      </c>
      <c r="K3" s="3" t="s">
        <v>39</v>
      </c>
      <c r="L3" s="3" t="s">
        <v>36</v>
      </c>
      <c r="M3" s="3" t="s">
        <v>39</v>
      </c>
      <c r="N3" s="3" t="s">
        <v>36</v>
      </c>
      <c r="O3" s="3" t="s">
        <v>39</v>
      </c>
      <c r="P3" s="3" t="s">
        <v>36</v>
      </c>
      <c r="Q3" s="3" t="s">
        <v>39</v>
      </c>
    </row>
    <row r="4" spans="2:17" x14ac:dyDescent="0.25">
      <c r="B4" s="2">
        <v>1</v>
      </c>
      <c r="C4" s="2">
        <f>VLOOKUP(B4,AC!$B$17:$C$56,2,0)</f>
        <v>10</v>
      </c>
      <c r="D4" s="2">
        <v>2</v>
      </c>
      <c r="E4" s="2">
        <f>VLOOKUP(D4,AC!$B$17:$C$56,2,0)</f>
        <v>5</v>
      </c>
      <c r="F4" s="2">
        <v>3</v>
      </c>
      <c r="G4" s="2">
        <f>VLOOKUP(F4,AC!$B$17:$C$56,2,0)</f>
        <v>1</v>
      </c>
      <c r="H4" s="2">
        <v>4</v>
      </c>
      <c r="I4" s="2">
        <f>VLOOKUP(H4,AC!$B$17:$C$56,2,0)</f>
        <v>3</v>
      </c>
      <c r="J4" s="2">
        <v>5</v>
      </c>
      <c r="K4" s="2">
        <f>VLOOKUP(J4,AC!$B$17:$C$56,2,0)</f>
        <v>2</v>
      </c>
      <c r="L4" s="2">
        <v>6</v>
      </c>
      <c r="M4" s="2">
        <f>VLOOKUP(L4,AC!$B$17:$C$56,2,0)</f>
        <v>3</v>
      </c>
      <c r="N4" s="2">
        <v>7</v>
      </c>
      <c r="O4" s="2">
        <f>VLOOKUP(N4,AC!$B$17:$C$56,2,0)</f>
        <v>5</v>
      </c>
      <c r="P4" s="2">
        <v>8</v>
      </c>
      <c r="Q4" s="2">
        <f>VLOOKUP(P4,AC!$B$17:$C$56,2,0)</f>
        <v>2</v>
      </c>
    </row>
    <row r="5" spans="2:17" x14ac:dyDescent="0.25">
      <c r="B5" s="2">
        <v>9</v>
      </c>
      <c r="C5" s="2">
        <f>VLOOKUP(B5,AC!$B$17:$C$56,2,0)</f>
        <v>10</v>
      </c>
      <c r="D5" s="2">
        <v>10</v>
      </c>
      <c r="E5" s="2">
        <f>VLOOKUP(D5,AC!$B$17:$C$56,2,0)</f>
        <v>4</v>
      </c>
      <c r="F5" s="2">
        <v>11</v>
      </c>
      <c r="G5" s="2">
        <f>VLOOKUP(F5,AC!$B$17:$C$56,2,0)</f>
        <v>1</v>
      </c>
      <c r="H5" s="2">
        <v>12</v>
      </c>
      <c r="I5" s="2">
        <f>VLOOKUP(H5,AC!$B$17:$C$56,2,0)</f>
        <v>3</v>
      </c>
      <c r="J5" s="2">
        <v>13</v>
      </c>
      <c r="K5" s="2">
        <f>VLOOKUP(J5,AC!$B$17:$C$56,2,0)</f>
        <v>2</v>
      </c>
      <c r="L5" s="2">
        <v>14</v>
      </c>
      <c r="M5" s="2">
        <f>VLOOKUP(L5,AC!$B$17:$C$56,2,0)</f>
        <v>6</v>
      </c>
      <c r="N5" s="2">
        <v>15</v>
      </c>
      <c r="O5" s="2">
        <f>VLOOKUP(N5,AC!$B$17:$C$56,2,0)</f>
        <v>4</v>
      </c>
      <c r="P5" s="2">
        <v>16</v>
      </c>
      <c r="Q5" s="2">
        <f>VLOOKUP(P5,AC!$B$17:$C$56,2,0)</f>
        <v>3</v>
      </c>
    </row>
    <row r="6" spans="2:17" x14ac:dyDescent="0.25">
      <c r="B6" s="2">
        <v>17</v>
      </c>
      <c r="C6" s="2">
        <f>VLOOKUP(B6,AC!$B$17:$C$56,2,0)</f>
        <v>6</v>
      </c>
      <c r="D6" s="2">
        <v>18</v>
      </c>
      <c r="E6" s="2">
        <f>VLOOKUP(D6,AC!$B$17:$C$56,2,0)</f>
        <v>1</v>
      </c>
      <c r="F6" s="2">
        <v>19</v>
      </c>
      <c r="G6" s="2">
        <f>VLOOKUP(F6,AC!$B$17:$C$56,2,0)</f>
        <v>2</v>
      </c>
      <c r="H6" s="2">
        <v>20</v>
      </c>
      <c r="I6" s="2">
        <f>VLOOKUP(H6,AC!$B$17:$C$56,2,0)</f>
        <v>4</v>
      </c>
      <c r="J6" s="2">
        <v>21</v>
      </c>
      <c r="K6" s="2">
        <f>VLOOKUP(J6,AC!$B$17:$C$56,2,0)</f>
        <v>3</v>
      </c>
      <c r="L6" s="2">
        <v>22</v>
      </c>
      <c r="M6" s="2">
        <f>VLOOKUP(L6,AC!$B$17:$C$56,2,0)</f>
        <v>6</v>
      </c>
      <c r="N6" s="2">
        <v>23</v>
      </c>
      <c r="O6" s="2">
        <f>VLOOKUP(N6,AC!$B$17:$C$56,2,0)</f>
        <v>5</v>
      </c>
      <c r="P6" s="2">
        <v>24</v>
      </c>
      <c r="Q6" s="2">
        <f>VLOOKUP(P6,AC!$B$17:$C$56,2,0)</f>
        <v>6</v>
      </c>
    </row>
    <row r="7" spans="2:17" x14ac:dyDescent="0.25">
      <c r="B7" s="2">
        <v>25</v>
      </c>
      <c r="C7" s="2">
        <f>VLOOKUP(B7,AC!$B$17:$C$56,2,0)</f>
        <v>1</v>
      </c>
      <c r="D7" s="2">
        <v>26</v>
      </c>
      <c r="E7" s="2">
        <f>VLOOKUP(D7,AC!$B$17:$C$56,2,0)</f>
        <v>1</v>
      </c>
      <c r="F7" s="2">
        <v>27</v>
      </c>
      <c r="G7" s="2">
        <f>VLOOKUP(F7,AC!$B$17:$C$56,2,0)</f>
        <v>1</v>
      </c>
      <c r="H7" s="2">
        <v>28</v>
      </c>
      <c r="I7" s="2">
        <f>VLOOKUP(H7,AC!$B$17:$C$56,2,0)</f>
        <v>10</v>
      </c>
      <c r="J7" s="2">
        <v>29</v>
      </c>
      <c r="K7" s="2">
        <f>VLOOKUP(J7,AC!$B$17:$C$56,2,0)</f>
        <v>2</v>
      </c>
      <c r="L7" s="2">
        <v>30</v>
      </c>
      <c r="M7" s="2">
        <f>VLOOKUP(L7,AC!$B$17:$C$56,2,0)</f>
        <v>4</v>
      </c>
      <c r="N7" s="2">
        <v>31</v>
      </c>
      <c r="O7" s="2">
        <f>VLOOKUP(N7,AC!$B$17:$C$56,2,0)</f>
        <v>4</v>
      </c>
      <c r="P7" s="2">
        <v>32</v>
      </c>
      <c r="Q7" s="2">
        <f>VLOOKUP(P7,AC!$B$17:$C$56,2,0)</f>
        <v>6</v>
      </c>
    </row>
    <row r="8" spans="2:17" x14ac:dyDescent="0.25">
      <c r="B8" s="2">
        <v>33</v>
      </c>
      <c r="C8" s="2">
        <f>VLOOKUP(B8,AC!$B$17:$C$56,2,0)</f>
        <v>6</v>
      </c>
      <c r="D8" s="2">
        <v>34</v>
      </c>
      <c r="E8" s="2">
        <f>VLOOKUP(D8,AC!$B$17:$C$56,2,0)</f>
        <v>1</v>
      </c>
      <c r="F8" s="2">
        <v>35</v>
      </c>
      <c r="G8" s="2">
        <f>VLOOKUP(F8,AC!$B$17:$C$56,2,0)</f>
        <v>1</v>
      </c>
      <c r="H8" s="2">
        <v>36</v>
      </c>
      <c r="I8" s="2">
        <f>VLOOKUP(H8,AC!$B$17:$C$56,2,0)</f>
        <v>6</v>
      </c>
      <c r="J8" s="2">
        <v>37</v>
      </c>
      <c r="K8" s="2">
        <f>VLOOKUP(J8,AC!$B$17:$C$56,2,0)</f>
        <v>2</v>
      </c>
      <c r="L8" s="2">
        <v>38</v>
      </c>
      <c r="M8" s="2">
        <f>VLOOKUP(L8,AC!$B$17:$C$56,2,0)</f>
        <v>1</v>
      </c>
      <c r="N8" s="2">
        <v>39</v>
      </c>
      <c r="O8" s="2">
        <f>VLOOKUP(N8,AC!$B$17:$C$56,2,0)</f>
        <v>6</v>
      </c>
      <c r="P8" s="2">
        <v>40</v>
      </c>
      <c r="Q8" s="2">
        <f>VLOOKUP(P8,AC!$B$17:$C$56,2,0)</f>
        <v>3</v>
      </c>
    </row>
    <row r="9" spans="2:17" x14ac:dyDescent="0.25">
      <c r="B9" s="2" t="s">
        <v>65</v>
      </c>
      <c r="C9" s="2">
        <f>SUM(C4:C8)</f>
        <v>33</v>
      </c>
      <c r="D9" s="2" t="s">
        <v>65</v>
      </c>
      <c r="E9" s="2">
        <f>SUM(E4:E8)</f>
        <v>12</v>
      </c>
      <c r="F9" s="2" t="s">
        <v>65</v>
      </c>
      <c r="G9" s="2">
        <f>SUM(G4:G8)</f>
        <v>6</v>
      </c>
      <c r="H9" s="2" t="s">
        <v>65</v>
      </c>
      <c r="I9" s="2">
        <f>SUM(I4:I8)</f>
        <v>26</v>
      </c>
      <c r="J9" s="2" t="s">
        <v>65</v>
      </c>
      <c r="K9" s="2">
        <f>SUM(K4:K8)</f>
        <v>11</v>
      </c>
      <c r="L9" s="2" t="s">
        <v>65</v>
      </c>
      <c r="M9" s="2">
        <f>SUM(M4:M8)</f>
        <v>20</v>
      </c>
      <c r="N9" s="2" t="s">
        <v>65</v>
      </c>
      <c r="O9" s="2">
        <f>SUM(O4:O8)</f>
        <v>24</v>
      </c>
      <c r="P9" s="2" t="s">
        <v>65</v>
      </c>
      <c r="Q9" s="2">
        <f>SUM(Q4:Q8)</f>
        <v>20</v>
      </c>
    </row>
    <row r="11" spans="2:17" x14ac:dyDescent="0.25">
      <c r="B11" s="3" t="s">
        <v>66</v>
      </c>
      <c r="C11" s="3" t="s">
        <v>39</v>
      </c>
    </row>
    <row r="12" spans="2:17" x14ac:dyDescent="0.25">
      <c r="B12" s="2" t="s">
        <v>40</v>
      </c>
      <c r="C12" s="2">
        <f>C9</f>
        <v>33</v>
      </c>
    </row>
    <row r="13" spans="2:17" x14ac:dyDescent="0.25">
      <c r="B13" s="2" t="s">
        <v>41</v>
      </c>
      <c r="C13" s="2">
        <f>E9</f>
        <v>12</v>
      </c>
    </row>
    <row r="14" spans="2:17" x14ac:dyDescent="0.25">
      <c r="B14" s="2" t="s">
        <v>42</v>
      </c>
      <c r="C14" s="2">
        <f>G9</f>
        <v>6</v>
      </c>
    </row>
    <row r="15" spans="2:17" x14ac:dyDescent="0.25">
      <c r="B15" s="2" t="s">
        <v>43</v>
      </c>
      <c r="C15" s="2">
        <f>I9</f>
        <v>26</v>
      </c>
    </row>
    <row r="16" spans="2:17" x14ac:dyDescent="0.25">
      <c r="B16" s="2" t="s">
        <v>44</v>
      </c>
      <c r="C16" s="2">
        <f>K9</f>
        <v>11</v>
      </c>
    </row>
    <row r="17" spans="2:3" x14ac:dyDescent="0.25">
      <c r="B17" s="2" t="s">
        <v>45</v>
      </c>
      <c r="C17" s="2">
        <f>M9</f>
        <v>20</v>
      </c>
    </row>
    <row r="18" spans="2:3" x14ac:dyDescent="0.25">
      <c r="B18" s="2" t="s">
        <v>46</v>
      </c>
      <c r="C18" s="2">
        <f>O9</f>
        <v>24</v>
      </c>
    </row>
    <row r="19" spans="2:3" x14ac:dyDescent="0.25">
      <c r="B19" s="2" t="s">
        <v>47</v>
      </c>
      <c r="C19" s="2">
        <f>Q9</f>
        <v>20</v>
      </c>
    </row>
  </sheetData>
  <sheetProtection algorithmName="SHA-512" hashValue="RIx/9AENWAP3Y/+9ltjvTEVhUk57xq/Nv8OFKZf+lZksrKld7YK5AC5CScPuUs/aJlVxIOPo3eQfBbYkB/WSbg==" saltValue="xI3yJmSmnNJGAbCI/7tV0g==" spinCount="100000" sheet="1" objects="1" scenarios="1"/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</vt:lpstr>
      <vt:lpstr>Tabulação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Allan</cp:lastModifiedBy>
  <dcterms:created xsi:type="dcterms:W3CDTF">2018-08-19T22:43:36Z</dcterms:created>
  <dcterms:modified xsi:type="dcterms:W3CDTF">2018-08-22T16:40:05Z</dcterms:modified>
</cp:coreProperties>
</file>