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llanwheeler/Desktop/R/Projects/cccd_financial_positions_2018/"/>
    </mc:Choice>
  </mc:AlternateContent>
  <xr:revisionPtr revIDLastSave="0" documentId="13_ncr:9_{26EFFE4C-E282-DE4B-9513-798F7C941365}" xr6:coauthVersionLast="46" xr6:coauthVersionMax="46" xr10:uidLastSave="{00000000-0000-0000-0000-000000000000}"/>
  <bookViews>
    <workbookView xWindow="32880" yWindow="-10300" windowWidth="46920" windowHeight="28300" xr2:uid="{00000000-000D-0000-FFFF-FFFF00000000}"/>
  </bookViews>
  <sheets>
    <sheet name="Copy of California Community Co" sheetId="1" r:id="rId1"/>
  </sheets>
  <definedNames>
    <definedName name="_xlnm._FilterDatabase" localSheetId="0" hidden="1">'Copy of California Community Co'!$A$1:$K$73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D71" i="1" l="1"/>
  <c r="D14" i="1"/>
  <c r="D72" i="1"/>
  <c r="D15" i="1"/>
  <c r="D5" i="1"/>
  <c r="D31" i="1"/>
  <c r="D9" i="1"/>
  <c r="D35" i="1"/>
  <c r="D39" i="1"/>
  <c r="D65" i="1"/>
  <c r="D3" i="1"/>
  <c r="D48" i="1"/>
  <c r="D10" i="1"/>
  <c r="D63" i="1"/>
  <c r="D45" i="1"/>
  <c r="D43" i="1"/>
  <c r="D28" i="1"/>
  <c r="D42" i="1"/>
  <c r="D17" i="1"/>
  <c r="D73" i="1"/>
  <c r="D70" i="1"/>
  <c r="D34" i="1"/>
  <c r="D22" i="1"/>
  <c r="D57" i="1"/>
  <c r="D69" i="1"/>
  <c r="D37" i="1"/>
  <c r="D7" i="1"/>
  <c r="D49" i="1"/>
  <c r="D26" i="1"/>
  <c r="D40" i="1"/>
  <c r="D46" i="1"/>
  <c r="D13" i="1"/>
  <c r="D59" i="1"/>
  <c r="D8" i="1"/>
  <c r="D11" i="1"/>
  <c r="D50" i="1"/>
  <c r="D29" i="1"/>
  <c r="D52" i="1"/>
  <c r="D53" i="1"/>
  <c r="D62" i="1"/>
  <c r="D25" i="1"/>
  <c r="D18" i="1"/>
  <c r="D58" i="1"/>
  <c r="D36" i="1"/>
  <c r="D61" i="1"/>
  <c r="D6" i="1"/>
  <c r="D24" i="1"/>
  <c r="D32" i="1"/>
  <c r="D44" i="1"/>
  <c r="D21" i="1"/>
  <c r="D67" i="1"/>
  <c r="D54" i="1"/>
  <c r="D12" i="1"/>
  <c r="D55" i="1"/>
  <c r="D60" i="1"/>
  <c r="D66" i="1"/>
  <c r="D33" i="1"/>
  <c r="D4" i="1"/>
  <c r="D16" i="1"/>
  <c r="D30" i="1"/>
  <c r="D19" i="1"/>
  <c r="D47" i="1"/>
  <c r="D20" i="1"/>
  <c r="D56" i="1"/>
  <c r="D38" i="1"/>
  <c r="D23" i="1"/>
  <c r="D51" i="1"/>
  <c r="D2" i="1"/>
  <c r="D41" i="1"/>
  <c r="D27" i="1"/>
  <c r="D64" i="1"/>
  <c r="D68" i="1"/>
  <c r="F71" i="1"/>
  <c r="F14" i="1"/>
  <c r="F72" i="1"/>
  <c r="F15" i="1"/>
  <c r="F5" i="1"/>
  <c r="F31" i="1"/>
  <c r="F9" i="1"/>
  <c r="F35" i="1"/>
  <c r="F39" i="1"/>
  <c r="F65" i="1"/>
  <c r="F3" i="1"/>
  <c r="F48" i="1"/>
  <c r="F10" i="1"/>
  <c r="F63" i="1"/>
  <c r="F45" i="1"/>
  <c r="F43" i="1"/>
  <c r="F28" i="1"/>
  <c r="F42" i="1"/>
  <c r="F17" i="1"/>
  <c r="F73" i="1"/>
  <c r="F70" i="1"/>
  <c r="F34" i="1"/>
  <c r="F22" i="1"/>
  <c r="F57" i="1"/>
  <c r="F69" i="1"/>
  <c r="F37" i="1"/>
  <c r="F7" i="1"/>
  <c r="F49" i="1"/>
  <c r="F26" i="1"/>
  <c r="F40" i="1"/>
  <c r="F46" i="1"/>
  <c r="F13" i="1"/>
  <c r="F59" i="1"/>
  <c r="F8" i="1"/>
  <c r="F11" i="1"/>
  <c r="F50" i="1"/>
  <c r="F29" i="1"/>
  <c r="F52" i="1"/>
  <c r="F53" i="1"/>
  <c r="F62" i="1"/>
  <c r="F25" i="1"/>
  <c r="F18" i="1"/>
  <c r="F58" i="1"/>
  <c r="F36" i="1"/>
  <c r="F61" i="1"/>
  <c r="F6" i="1"/>
  <c r="F24" i="1"/>
  <c r="F32" i="1"/>
  <c r="F44" i="1"/>
  <c r="F21" i="1"/>
  <c r="F67" i="1"/>
  <c r="F54" i="1"/>
  <c r="F12" i="1"/>
  <c r="F55" i="1"/>
  <c r="F60" i="1"/>
  <c r="F66" i="1"/>
  <c r="F33" i="1"/>
  <c r="F4" i="1"/>
  <c r="F16" i="1"/>
  <c r="F30" i="1"/>
  <c r="F19" i="1"/>
  <c r="F47" i="1"/>
  <c r="F20" i="1"/>
  <c r="F56" i="1"/>
  <c r="F38" i="1"/>
  <c r="F23" i="1"/>
  <c r="F51" i="1"/>
  <c r="F2" i="1"/>
  <c r="F41" i="1"/>
  <c r="F27" i="1"/>
  <c r="F64" i="1"/>
  <c r="F68" i="1"/>
  <c r="I68" i="1"/>
  <c r="I71" i="1"/>
  <c r="I14" i="1"/>
  <c r="I72" i="1"/>
  <c r="I15" i="1"/>
  <c r="I5" i="1"/>
  <c r="I31" i="1"/>
  <c r="I9" i="1"/>
  <c r="I35" i="1"/>
  <c r="I39" i="1"/>
  <c r="I65" i="1"/>
  <c r="I3" i="1"/>
  <c r="I48" i="1"/>
  <c r="I10" i="1"/>
  <c r="I63" i="1"/>
  <c r="I45" i="1"/>
  <c r="I43" i="1"/>
  <c r="I28" i="1"/>
  <c r="I42" i="1"/>
  <c r="I17" i="1"/>
  <c r="I73" i="1"/>
  <c r="I70" i="1"/>
  <c r="I34" i="1"/>
  <c r="I22" i="1"/>
  <c r="I57" i="1"/>
  <c r="I69" i="1"/>
  <c r="I37" i="1"/>
  <c r="I7" i="1"/>
  <c r="I49" i="1"/>
  <c r="I26" i="1"/>
  <c r="I40" i="1"/>
  <c r="I46" i="1"/>
  <c r="I13" i="1"/>
  <c r="I59" i="1"/>
  <c r="I8" i="1"/>
  <c r="I11" i="1"/>
  <c r="I50" i="1"/>
  <c r="I29" i="1"/>
  <c r="I52" i="1"/>
  <c r="I53" i="1"/>
  <c r="I62" i="1"/>
  <c r="I25" i="1"/>
  <c r="I18" i="1"/>
  <c r="I58" i="1"/>
  <c r="I36" i="1"/>
  <c r="I61" i="1"/>
  <c r="I6" i="1"/>
  <c r="I24" i="1"/>
  <c r="I32" i="1"/>
  <c r="I44" i="1"/>
  <c r="I21" i="1"/>
  <c r="I67" i="1"/>
  <c r="I54" i="1"/>
  <c r="I12" i="1"/>
  <c r="I55" i="1"/>
  <c r="I60" i="1"/>
  <c r="I66" i="1"/>
  <c r="I33" i="1"/>
  <c r="I4" i="1"/>
  <c r="I16" i="1"/>
  <c r="I30" i="1"/>
  <c r="I19" i="1"/>
  <c r="I47" i="1"/>
  <c r="I20" i="1"/>
  <c r="I56" i="1"/>
  <c r="I38" i="1"/>
  <c r="I23" i="1"/>
  <c r="I51" i="1"/>
  <c r="I2" i="1"/>
  <c r="I41" i="1"/>
  <c r="I27" i="1"/>
  <c r="I64" i="1"/>
</calcChain>
</file>

<file path=xl/sharedStrings.xml><?xml version="1.0" encoding="utf-8"?>
<sst xmlns="http://purl.oclc.org/ooxml/spreadsheetml/main" count="155" uniqueCount="155">
  <si>
    <t>Community_College_District</t>
  </si>
  <si>
    <t>FTES</t>
  </si>
  <si>
    <t>Total_Pension_Liability</t>
  </si>
  <si>
    <t>Total_OPEB_Liability</t>
  </si>
  <si>
    <t>Total_Noncurrent_Liabilities</t>
  </si>
  <si>
    <t>NCL/FTES</t>
  </si>
  <si>
    <t>NCL/FTES Rank</t>
  </si>
  <si>
    <t>Barstow Community College District</t>
  </si>
  <si>
    <t>Feather River Community College District</t>
  </si>
  <si>
    <t>Lassen Community College District</t>
  </si>
  <si>
    <t>Pasadena Area Community College District</t>
  </si>
  <si>
    <t>North Orange County Community College District</t>
  </si>
  <si>
    <t>Santa Barbara Community College District</t>
  </si>
  <si>
    <t xml:space="preserve"> State Center Community College District </t>
  </si>
  <si>
    <t>Sierra Joint Community College District</t>
  </si>
  <si>
    <t>Citrus Community College District</t>
  </si>
  <si>
    <t>Lake Tahoe Community College District</t>
  </si>
  <si>
    <t>Los Rios Community College District</t>
  </si>
  <si>
    <t>Merced Community College District</t>
  </si>
  <si>
    <t>Riverside Community College District</t>
  </si>
  <si>
    <t>Redwoods Community College District</t>
  </si>
  <si>
    <t>College of the Sequoias Community College District</t>
  </si>
  <si>
    <t>Butte-Glenn Community College District</t>
  </si>
  <si>
    <t>Chaffey Community College District</t>
  </si>
  <si>
    <t>Miracosta Community College District</t>
  </si>
  <si>
    <t>Kern Community College District</t>
  </si>
  <si>
    <t>Copper Mountain Community College District</t>
  </si>
  <si>
    <t>Palo Verde Community College District</t>
  </si>
  <si>
    <t>Glendale Community College District</t>
  </si>
  <si>
    <t>Sonoma County Junior College District</t>
  </si>
  <si>
    <t>Shasta-Tehama-Trinity Joint Community College District</t>
  </si>
  <si>
    <t>Siskiyou Joint Community College District</t>
  </si>
  <si>
    <t>Rio Hondo Community College District</t>
  </si>
  <si>
    <t>Mt. San Antonio Community College District</t>
  </si>
  <si>
    <t>Cabrillo Community College District</t>
  </si>
  <si>
    <t>Grossmont-Cuyamaca Community College District</t>
  </si>
  <si>
    <t>Mt. San Jacinto Community College District</t>
  </si>
  <si>
    <t>Allan Hancock Joint Community College District</t>
  </si>
  <si>
    <t xml:space="preserve"> Ventura County Community College District </t>
  </si>
  <si>
    <t xml:space="preserve"> West Hills Community College District </t>
  </si>
  <si>
    <t>Rancho Santiago Community College District</t>
  </si>
  <si>
    <t>Contra Costa Community College District</t>
  </si>
  <si>
    <t xml:space="preserve"> Victor Valley Community College District </t>
  </si>
  <si>
    <t>Santa Clarita Community College District</t>
  </si>
  <si>
    <t>San Luis Obispo County Community College District</t>
  </si>
  <si>
    <t>Imperial Community College District</t>
  </si>
  <si>
    <t>Compton Community College District</t>
  </si>
  <si>
    <t>Cerritos Community College District</t>
  </si>
  <si>
    <t>San Francisco Community College District</t>
  </si>
  <si>
    <t>Monterey Peninsula Community College</t>
  </si>
  <si>
    <t>San Joaquin Delta Community College District</t>
  </si>
  <si>
    <t>Gavilan Joint Community College District</t>
  </si>
  <si>
    <t>Coast Community College District</t>
  </si>
  <si>
    <t>El Camino Community College District</t>
  </si>
  <si>
    <t xml:space="preserve"> Yosemite Community College District </t>
  </si>
  <si>
    <t>Antelope Valley Community College District</t>
  </si>
  <si>
    <t>Long Beach Community College District</t>
  </si>
  <si>
    <t xml:space="preserve"> West Kern Community College District </t>
  </si>
  <si>
    <t xml:space="preserve"> Yuba Community College District </t>
  </si>
  <si>
    <t>Foothill-De Anza Community College District</t>
  </si>
  <si>
    <t>Hartnell Community College District</t>
  </si>
  <si>
    <t>Napa Valley Community College District</t>
  </si>
  <si>
    <t>Mendocino-Lake Community College District</t>
  </si>
  <si>
    <t xml:space="preserve"> Southwestern Community College District </t>
  </si>
  <si>
    <t>San Diego Community College District</t>
  </si>
  <si>
    <t>Santa Monica Community College District</t>
  </si>
  <si>
    <t>San Bernardino Community College District</t>
  </si>
  <si>
    <t>San Mateo County Community College District</t>
  </si>
  <si>
    <t>Desert Community College District</t>
  </si>
  <si>
    <t>Peralta Community College District</t>
  </si>
  <si>
    <t>Solano Community College District</t>
  </si>
  <si>
    <t>San Jose Evergreen Community College District</t>
  </si>
  <si>
    <t>Palomar Community College District</t>
  </si>
  <si>
    <t>Ohlone Community College District</t>
  </si>
  <si>
    <t>Los Angeles Community College District</t>
  </si>
  <si>
    <t xml:space="preserve"> West Valley-Mission Community College District </t>
  </si>
  <si>
    <t>Chabot-Las Positas Community College District</t>
  </si>
  <si>
    <t>Marin Community College District</t>
  </si>
  <si>
    <t>ncl_rank</t>
  </si>
  <si>
    <t>pension_liability_rank</t>
  </si>
  <si>
    <t>ftes_rank</t>
  </si>
  <si>
    <t>Barstow</t>
  </si>
  <si>
    <t>Feather River</t>
  </si>
  <si>
    <t>Lassen</t>
  </si>
  <si>
    <t>ccd_short</t>
  </si>
  <si>
    <t xml:space="preserve">South Orange County Community College District </t>
  </si>
  <si>
    <t>South Orange County</t>
  </si>
  <si>
    <t>Pasadena Area</t>
  </si>
  <si>
    <t>North Orange County</t>
  </si>
  <si>
    <t>Santa Barbara</t>
  </si>
  <si>
    <t>State Center</t>
  </si>
  <si>
    <t>Sierra Joint</t>
  </si>
  <si>
    <t>Citrus</t>
  </si>
  <si>
    <t>Lake Tahoe</t>
  </si>
  <si>
    <t>Los Rios</t>
  </si>
  <si>
    <t>Merced</t>
  </si>
  <si>
    <t>Riverside</t>
  </si>
  <si>
    <t>Redwoods</t>
  </si>
  <si>
    <t>College of the Sequoias</t>
  </si>
  <si>
    <t>Butte-Glenn</t>
  </si>
  <si>
    <t>Chaffey</t>
  </si>
  <si>
    <t>Miracosta</t>
  </si>
  <si>
    <t>Kern</t>
  </si>
  <si>
    <t>Copper Mountain</t>
  </si>
  <si>
    <t>Palo Verde</t>
  </si>
  <si>
    <t>Glendale</t>
  </si>
  <si>
    <t>Shasta-Tehama-Trinity Joint</t>
  </si>
  <si>
    <t>Siskiyou Joint</t>
  </si>
  <si>
    <t>Rio Hondo</t>
  </si>
  <si>
    <t>Mt. San Antonio</t>
  </si>
  <si>
    <t>Cabrillo</t>
  </si>
  <si>
    <t>Grossmont-Cuyamaca</t>
  </si>
  <si>
    <t>Mt. San Jacinto</t>
  </si>
  <si>
    <t>Allan Hancock Joint</t>
  </si>
  <si>
    <t>Ventura County</t>
  </si>
  <si>
    <t>West Hills</t>
  </si>
  <si>
    <t>Rancho Santiago</t>
  </si>
  <si>
    <t>Contra Costa</t>
  </si>
  <si>
    <t>Victor Valley</t>
  </si>
  <si>
    <t>Santa Clarita</t>
  </si>
  <si>
    <t>San Luis Obispo County</t>
  </si>
  <si>
    <t>Imperial</t>
  </si>
  <si>
    <t>Compton</t>
  </si>
  <si>
    <t>Cerritos</t>
  </si>
  <si>
    <t>San Francisco</t>
  </si>
  <si>
    <t>Monterey</t>
  </si>
  <si>
    <t>San Joaquin Delta</t>
  </si>
  <si>
    <t>Gavilan Joint</t>
  </si>
  <si>
    <t>Coast</t>
  </si>
  <si>
    <t>El Camino</t>
  </si>
  <si>
    <t>Yosemite</t>
  </si>
  <si>
    <t>Antelope Valley</t>
  </si>
  <si>
    <t>Long Beach</t>
  </si>
  <si>
    <t>West Kern</t>
  </si>
  <si>
    <t>Yuba</t>
  </si>
  <si>
    <t>Foothill-De Anza</t>
  </si>
  <si>
    <t>Hartnell</t>
  </si>
  <si>
    <t>Napa Valley</t>
  </si>
  <si>
    <t>Mendocino-Lake</t>
  </si>
  <si>
    <t>Southwestern</t>
  </si>
  <si>
    <t>San Diego</t>
  </si>
  <si>
    <t>Santa Monica</t>
  </si>
  <si>
    <t>San Bernardino</t>
  </si>
  <si>
    <t>San Mateo County</t>
  </si>
  <si>
    <t>Desert</t>
  </si>
  <si>
    <t>Peralta</t>
  </si>
  <si>
    <t>Solano</t>
  </si>
  <si>
    <t>San Jose Evergreen</t>
  </si>
  <si>
    <t>Palomar</t>
  </si>
  <si>
    <t>Ohlone</t>
  </si>
  <si>
    <t>Los Angeles</t>
  </si>
  <si>
    <t>West Valley-Mission</t>
  </si>
  <si>
    <t>Chabot-Las Positas</t>
  </si>
  <si>
    <t>Marin</t>
  </si>
  <si>
    <t>Sonoma County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</si>
</sst>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6" fontId="0" fillId="0" borderId="0" xfId="0" applyNumberFormat="1"/>
    <xf numFmtId="10" fontId="0" fillId="0" borderId="0" xfId="0" applyNumberFormat="1"/>
    <xf numFmtId="8" fontId="0" fillId="0" borderId="0" xfId="0" applyNumberFormat="1"/>
    <xf numFmtId="164" fontId="0" fillId="0" borderId="0" xfId="1" applyNumberFormat="1" applyFont="1"/>
    <xf numFmtId="165" fontId="0" fillId="0" borderId="0" xfId="2" applyNumberFormat="1" applyFont="1"/>
    <xf numFmtId="2" fontId="0" fillId="0" borderId="0" xfId="0" applyNumberFormat="1"/>
    <xf numFmtId="1" fontId="0" fillId="0" borderId="0" xfId="0" applyNumberForma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8"/>
  <sheetViews>
    <sheetView tabSelected="1" workbookViewId="0">
      <selection activeCell="B4" sqref="B4"/>
    </sheetView>
  </sheetViews>
  <sheetFormatPr baseColWidth="10" defaultRowHeight="16" x14ac:dyDescent="0.2"/>
  <cols>
    <col min="1" max="1" width="48" bestFit="1" customWidth="1"/>
    <col min="2" max="2" width="48" customWidth="1"/>
    <col min="5" max="5" width="20.1640625" bestFit="1" customWidth="1"/>
    <col min="6" max="6" width="20.1640625" customWidth="1"/>
    <col min="7" max="7" width="18.33203125" bestFit="1" customWidth="1"/>
    <col min="8" max="8" width="24.6640625" bestFit="1" customWidth="1"/>
    <col min="9" max="9" width="8" style="6" bestFit="1" customWidth="1"/>
    <col min="10" max="10" width="12.1640625" bestFit="1" customWidth="1"/>
    <col min="11" max="11" width="13.6640625" bestFit="1" customWidth="1"/>
  </cols>
  <sheetData>
    <row r="1" spans="1:11" x14ac:dyDescent="0.2">
      <c r="A1" t="s">
        <v>0</v>
      </c>
      <c r="B1" t="s">
        <v>84</v>
      </c>
      <c r="C1" t="s">
        <v>1</v>
      </c>
      <c r="D1" t="s">
        <v>80</v>
      </c>
      <c r="E1" t="s">
        <v>2</v>
      </c>
      <c r="F1" t="s">
        <v>79</v>
      </c>
      <c r="G1" t="s">
        <v>3</v>
      </c>
      <c r="H1" t="s">
        <v>4</v>
      </c>
      <c r="I1" t="s">
        <v>78</v>
      </c>
      <c r="J1" t="s">
        <v>5</v>
      </c>
      <c r="K1" t="s">
        <v>6</v>
      </c>
    </row>
    <row r="2" spans="1:11" x14ac:dyDescent="0.2">
      <c r="A2" t="s">
        <v>74</v>
      </c>
      <c r="B2" t="s">
        <v>150</v>
      </c>
      <c r="C2" s="4">
        <v>95742</v>
      </c>
      <c r="D2" s="4">
        <f>RANK(C2,$C$2:$C$73)</f>
        <v>1</v>
      </c>
      <c r="E2" s="1">
        <v>745265966</v>
      </c>
      <c r="F2" s="4">
        <f>RANK(E2, $E$2:$E$73)</f>
        <v>1</v>
      </c>
      <c r="G2" s="5">
        <v>591811439</v>
      </c>
      <c r="H2" s="1">
        <v>5678342680</v>
      </c>
      <c r="I2" s="7">
        <f>RANK(H2, $H$2:$H$73)</f>
        <v>1</v>
      </c>
      <c r="J2" s="3">
        <v>59308.53</v>
      </c>
      <c r="K2">
        <v>4</v>
      </c>
    </row>
    <row r="3" spans="1:11" x14ac:dyDescent="0.2">
      <c r="A3" t="s">
        <v>17</v>
      </c>
      <c r="B3" t="s">
        <v>94</v>
      </c>
      <c r="C3" s="4">
        <v>52174</v>
      </c>
      <c r="D3" s="4">
        <f>RANK(C3,$C$2:$C$73)</f>
        <v>2</v>
      </c>
      <c r="E3" s="1">
        <v>356682792</v>
      </c>
      <c r="F3" s="4">
        <f>RANK(E3, $E$2:$E$73)</f>
        <v>2</v>
      </c>
      <c r="G3" s="5">
        <v>-9609706</v>
      </c>
      <c r="H3" s="1">
        <v>806353353</v>
      </c>
      <c r="I3" s="7">
        <f>RANK(H3, $H$2:$H$73)</f>
        <v>10</v>
      </c>
      <c r="J3" s="3">
        <v>15455.23</v>
      </c>
      <c r="K3">
        <v>61</v>
      </c>
    </row>
    <row r="4" spans="1:11" x14ac:dyDescent="0.2">
      <c r="A4" t="s">
        <v>64</v>
      </c>
      <c r="B4" t="s">
        <v>140</v>
      </c>
      <c r="C4" s="4">
        <v>44986</v>
      </c>
      <c r="D4" s="4">
        <f>RANK(C4,$C$2:$C$73)</f>
        <v>3</v>
      </c>
      <c r="E4" s="1">
        <v>332589469</v>
      </c>
      <c r="F4" s="4">
        <f>RANK(E4, $E$2:$E$73)</f>
        <v>3</v>
      </c>
      <c r="G4" s="5">
        <v>13952210</v>
      </c>
      <c r="H4" s="1">
        <v>1873587304</v>
      </c>
      <c r="I4" s="7">
        <f>RANK(H4, $H$2:$H$73)</f>
        <v>2</v>
      </c>
      <c r="J4" s="3">
        <v>41648.129999999997</v>
      </c>
      <c r="K4">
        <v>14</v>
      </c>
    </row>
    <row r="5" spans="1:11" x14ac:dyDescent="0.2">
      <c r="A5" t="s">
        <v>11</v>
      </c>
      <c r="B5" t="s">
        <v>88</v>
      </c>
      <c r="C5" s="4">
        <v>39937</v>
      </c>
      <c r="D5" s="4">
        <f>RANK(C5,$C$2:$C$73)</f>
        <v>4</v>
      </c>
      <c r="E5" s="1">
        <v>247323957</v>
      </c>
      <c r="F5" s="4">
        <f>RANK(E5, $E$2:$E$73)</f>
        <v>4</v>
      </c>
      <c r="G5" s="5">
        <v>9452093</v>
      </c>
      <c r="H5" s="1">
        <v>484622272</v>
      </c>
      <c r="I5" s="7">
        <f>RANK(H5, $H$2:$H$73)</f>
        <v>25</v>
      </c>
      <c r="J5" s="3">
        <v>12134.7</v>
      </c>
      <c r="K5">
        <v>67</v>
      </c>
    </row>
    <row r="6" spans="1:11" x14ac:dyDescent="0.2">
      <c r="A6" t="s">
        <v>52</v>
      </c>
      <c r="B6" t="s">
        <v>128</v>
      </c>
      <c r="C6" s="4">
        <v>37581</v>
      </c>
      <c r="D6" s="4">
        <f>RANK(C6,$C$2:$C$73)</f>
        <v>5</v>
      </c>
      <c r="E6" s="1">
        <v>243535471</v>
      </c>
      <c r="F6" s="4">
        <f>RANK(E6, $E$2:$E$73)</f>
        <v>5</v>
      </c>
      <c r="G6" s="5">
        <v>32148748</v>
      </c>
      <c r="H6" s="1">
        <v>1161783682</v>
      </c>
      <c r="I6" s="7">
        <f>RANK(H6, $H$2:$H$73)</f>
        <v>3</v>
      </c>
      <c r="J6" s="3">
        <v>30914.53</v>
      </c>
      <c r="K6">
        <v>26</v>
      </c>
    </row>
    <row r="7" spans="1:11" x14ac:dyDescent="0.2">
      <c r="A7" t="s">
        <v>33</v>
      </c>
      <c r="B7" t="s">
        <v>109</v>
      </c>
      <c r="C7" s="4">
        <v>33945</v>
      </c>
      <c r="D7" s="4">
        <f>RANK(C7,$C$2:$C$73)</f>
        <v>6</v>
      </c>
      <c r="E7" s="1">
        <v>224008285</v>
      </c>
      <c r="F7" s="4">
        <f>RANK(E7, $E$2:$E$73)</f>
        <v>8</v>
      </c>
      <c r="G7" s="5">
        <v>51816293</v>
      </c>
      <c r="H7" s="1">
        <v>785004453</v>
      </c>
      <c r="I7" s="7">
        <f>RANK(H7, $H$2:$H$73)</f>
        <v>12</v>
      </c>
      <c r="J7" s="3">
        <v>23125.78</v>
      </c>
      <c r="K7">
        <v>45</v>
      </c>
    </row>
    <row r="8" spans="1:11" x14ac:dyDescent="0.2">
      <c r="A8" t="s">
        <v>40</v>
      </c>
      <c r="B8" t="s">
        <v>116</v>
      </c>
      <c r="C8" s="4">
        <v>32078</v>
      </c>
      <c r="D8" s="4">
        <f>RANK(C8,$C$2:$C$73)</f>
        <v>7</v>
      </c>
      <c r="E8" s="1">
        <v>196038329</v>
      </c>
      <c r="F8" s="4">
        <f>RANK(E8, $E$2:$E$73)</f>
        <v>11</v>
      </c>
      <c r="G8" s="5">
        <v>167278154</v>
      </c>
      <c r="H8" s="1">
        <v>797981430</v>
      </c>
      <c r="I8" s="7">
        <f>RANK(H8, $H$2:$H$73)</f>
        <v>11</v>
      </c>
      <c r="J8" s="3">
        <v>24876.02</v>
      </c>
      <c r="K8">
        <v>38</v>
      </c>
    </row>
    <row r="9" spans="1:11" x14ac:dyDescent="0.2">
      <c r="A9" t="s">
        <v>13</v>
      </c>
      <c r="B9" t="s">
        <v>90</v>
      </c>
      <c r="C9" s="4">
        <v>31386</v>
      </c>
      <c r="D9" s="4">
        <f>RANK(C9,$C$2:$C$73)</f>
        <v>8</v>
      </c>
      <c r="E9" s="1">
        <v>207599000</v>
      </c>
      <c r="F9" s="4">
        <f>RANK(E9, $E$2:$E$73)</f>
        <v>10</v>
      </c>
      <c r="G9" s="5">
        <v>40335833</v>
      </c>
      <c r="H9" s="1">
        <v>421076416</v>
      </c>
      <c r="I9" s="7">
        <f>RANK(H9, $H$2:$H$73)</f>
        <v>30</v>
      </c>
      <c r="J9" s="3">
        <v>13415.96</v>
      </c>
      <c r="K9">
        <v>65</v>
      </c>
    </row>
    <row r="10" spans="1:11" x14ac:dyDescent="0.2">
      <c r="A10" t="s">
        <v>19</v>
      </c>
      <c r="B10" t="s">
        <v>96</v>
      </c>
      <c r="C10" s="4">
        <v>31115</v>
      </c>
      <c r="D10" s="4">
        <f>RANK(C10,$C$2:$C$73)</f>
        <v>9</v>
      </c>
      <c r="E10" s="1">
        <v>195467973</v>
      </c>
      <c r="F10" s="4">
        <f>RANK(E10, $E$2:$E$73)</f>
        <v>13</v>
      </c>
      <c r="G10" s="5">
        <v>44444588</v>
      </c>
      <c r="H10" s="1">
        <v>512267025</v>
      </c>
      <c r="I10" s="7">
        <f>RANK(H10, $H$2:$H$73)</f>
        <v>22</v>
      </c>
      <c r="J10" s="3">
        <v>16463.830000000002</v>
      </c>
      <c r="K10">
        <v>59</v>
      </c>
    </row>
    <row r="11" spans="1:11" x14ac:dyDescent="0.2">
      <c r="A11" t="s">
        <v>41</v>
      </c>
      <c r="B11" t="s">
        <v>117</v>
      </c>
      <c r="C11" s="4">
        <v>30158</v>
      </c>
      <c r="D11" s="4">
        <f>RANK(C11,$C$2:$C$73)</f>
        <v>10</v>
      </c>
      <c r="E11" s="1">
        <v>195976000</v>
      </c>
      <c r="F11" s="4">
        <f>RANK(E11, $E$2:$E$73)</f>
        <v>12</v>
      </c>
      <c r="G11" s="5">
        <v>138768693</v>
      </c>
      <c r="H11" s="1">
        <v>764628384</v>
      </c>
      <c r="I11" s="7">
        <f>RANK(H11, $H$2:$H$73)</f>
        <v>13</v>
      </c>
      <c r="J11" s="3">
        <v>25353.99</v>
      </c>
      <c r="K11">
        <v>37</v>
      </c>
    </row>
    <row r="12" spans="1:11" x14ac:dyDescent="0.2">
      <c r="A12" t="s">
        <v>59</v>
      </c>
      <c r="B12" t="s">
        <v>135</v>
      </c>
      <c r="C12" s="4">
        <v>29643</v>
      </c>
      <c r="D12" s="4">
        <f>RANK(C12,$C$2:$C$73)</f>
        <v>11</v>
      </c>
      <c r="E12" s="1">
        <v>224248496</v>
      </c>
      <c r="F12" s="4">
        <f>RANK(E12, $E$2:$E$73)</f>
        <v>7</v>
      </c>
      <c r="G12" s="5">
        <v>91268327</v>
      </c>
      <c r="H12" s="1">
        <v>1156148465</v>
      </c>
      <c r="I12" s="7">
        <f>RANK(H12, $H$2:$H$73)</f>
        <v>4</v>
      </c>
      <c r="J12" s="3">
        <v>39002.49</v>
      </c>
      <c r="K12">
        <v>19</v>
      </c>
    </row>
    <row r="13" spans="1:11" x14ac:dyDescent="0.2">
      <c r="A13" t="s">
        <v>38</v>
      </c>
      <c r="B13" t="s">
        <v>114</v>
      </c>
      <c r="C13" s="4">
        <v>27970</v>
      </c>
      <c r="D13" s="4">
        <f>RANK(C13,$C$2:$C$73)</f>
        <v>12</v>
      </c>
      <c r="E13" s="1">
        <v>164662099</v>
      </c>
      <c r="F13" s="4">
        <f>RANK(E13, $E$2:$E$73)</f>
        <v>16</v>
      </c>
      <c r="G13" s="5">
        <v>175777667</v>
      </c>
      <c r="H13" s="1">
        <v>667560183</v>
      </c>
      <c r="I13" s="7">
        <f>RANK(H13, $H$2:$H$73)</f>
        <v>18</v>
      </c>
      <c r="J13" s="3">
        <v>23866.82</v>
      </c>
      <c r="K13">
        <v>40</v>
      </c>
    </row>
    <row r="14" spans="1:11" x14ac:dyDescent="0.2">
      <c r="A14" t="s">
        <v>85</v>
      </c>
      <c r="B14" t="s">
        <v>86</v>
      </c>
      <c r="C14" s="4">
        <v>27046</v>
      </c>
      <c r="D14" s="4">
        <f>RANK(C14,$C$2:$C$73)</f>
        <v>13</v>
      </c>
      <c r="E14" s="1">
        <v>213524507</v>
      </c>
      <c r="F14" s="4">
        <f>RANK(E14, $E$2:$E$73)</f>
        <v>9</v>
      </c>
      <c r="G14" s="5">
        <v>-5832855</v>
      </c>
      <c r="H14" s="1">
        <v>224614804</v>
      </c>
      <c r="I14" s="7">
        <f>RANK(H14, $H$2:$H$73)</f>
        <v>46</v>
      </c>
      <c r="J14" s="3">
        <v>8304.94</v>
      </c>
      <c r="K14">
        <v>70</v>
      </c>
    </row>
    <row r="15" spans="1:11" x14ac:dyDescent="0.2">
      <c r="A15" t="s">
        <v>10</v>
      </c>
      <c r="B15" t="s">
        <v>87</v>
      </c>
      <c r="C15" s="4">
        <v>26230</v>
      </c>
      <c r="D15" s="4">
        <f>RANK(C15,$C$2:$C$73)</f>
        <v>14</v>
      </c>
      <c r="E15" s="1">
        <v>150563922</v>
      </c>
      <c r="F15" s="4">
        <f>RANK(E15, $E$2:$E$73)</f>
        <v>18</v>
      </c>
      <c r="G15" s="5">
        <v>20843699</v>
      </c>
      <c r="H15" s="1">
        <v>272126648</v>
      </c>
      <c r="I15" s="7">
        <f>RANK(H15, $H$2:$H$73)</f>
        <v>43</v>
      </c>
      <c r="J15" s="3">
        <v>10374.74</v>
      </c>
      <c r="K15">
        <v>68</v>
      </c>
    </row>
    <row r="16" spans="1:11" x14ac:dyDescent="0.2">
      <c r="A16" t="s">
        <v>65</v>
      </c>
      <c r="B16" t="s">
        <v>141</v>
      </c>
      <c r="C16" s="4">
        <v>24942</v>
      </c>
      <c r="D16" s="4">
        <f>RANK(C16,$C$2:$C$73)</f>
        <v>15</v>
      </c>
      <c r="E16" s="1">
        <v>195071432</v>
      </c>
      <c r="F16" s="4">
        <f>RANK(E16, $E$2:$E$73)</f>
        <v>14</v>
      </c>
      <c r="G16" s="5">
        <v>84493868</v>
      </c>
      <c r="H16" s="1">
        <v>1075535091</v>
      </c>
      <c r="I16" s="7">
        <f>RANK(H16, $H$2:$H$73)</f>
        <v>5</v>
      </c>
      <c r="J16" s="3">
        <v>43121.93</v>
      </c>
      <c r="K16">
        <v>13</v>
      </c>
    </row>
    <row r="17" spans="1:11" x14ac:dyDescent="0.2">
      <c r="A17" t="s">
        <v>25</v>
      </c>
      <c r="B17" t="s">
        <v>102</v>
      </c>
      <c r="C17" s="4">
        <v>23225</v>
      </c>
      <c r="D17" s="4">
        <f>RANK(C17,$C$2:$C$73)</f>
        <v>16</v>
      </c>
      <c r="E17" s="1">
        <v>144189196</v>
      </c>
      <c r="F17" s="4">
        <f>RANK(E17, $E$2:$E$73)</f>
        <v>21</v>
      </c>
      <c r="G17" s="5">
        <v>17217811</v>
      </c>
      <c r="H17" s="1">
        <v>468255598</v>
      </c>
      <c r="I17" s="7">
        <f>RANK(H17, $H$2:$H$73)</f>
        <v>28</v>
      </c>
      <c r="J17" s="3">
        <v>20161.39</v>
      </c>
      <c r="K17">
        <v>53</v>
      </c>
    </row>
    <row r="18" spans="1:11" x14ac:dyDescent="0.2">
      <c r="A18" t="s">
        <v>48</v>
      </c>
      <c r="B18" t="s">
        <v>124</v>
      </c>
      <c r="C18" s="4">
        <v>22175</v>
      </c>
      <c r="D18" s="4">
        <f>RANK(C18,$C$2:$C$73)</f>
        <v>17</v>
      </c>
      <c r="E18" s="1">
        <v>225070408</v>
      </c>
      <c r="F18" s="4">
        <f>RANK(E18, $E$2:$E$73)</f>
        <v>6</v>
      </c>
      <c r="G18" s="5">
        <v>126487856</v>
      </c>
      <c r="H18" s="1">
        <v>633682754</v>
      </c>
      <c r="I18" s="7">
        <f>RANK(H18, $H$2:$H$73)</f>
        <v>19</v>
      </c>
      <c r="J18" s="3">
        <v>28576.31</v>
      </c>
      <c r="K18">
        <v>30</v>
      </c>
    </row>
    <row r="19" spans="1:11" x14ac:dyDescent="0.2">
      <c r="A19" t="s">
        <v>67</v>
      </c>
      <c r="B19" t="s">
        <v>143</v>
      </c>
      <c r="C19" s="4">
        <v>21187</v>
      </c>
      <c r="D19" s="4">
        <f>RANK(C19,$C$2:$C$73)</f>
        <v>18</v>
      </c>
      <c r="E19" s="1">
        <v>177033000</v>
      </c>
      <c r="F19" s="4">
        <f>RANK(E19, $E$2:$E$73)</f>
        <v>15</v>
      </c>
      <c r="G19" s="5">
        <v>6150492</v>
      </c>
      <c r="H19" s="1">
        <v>975515372</v>
      </c>
      <c r="I19" s="7">
        <f>RANK(H19, $H$2:$H$73)</f>
        <v>9</v>
      </c>
      <c r="J19" s="3">
        <v>46043.15</v>
      </c>
      <c r="K19">
        <v>11</v>
      </c>
    </row>
    <row r="20" spans="1:11" x14ac:dyDescent="0.2">
      <c r="A20" t="s">
        <v>69</v>
      </c>
      <c r="B20" t="s">
        <v>145</v>
      </c>
      <c r="C20" s="4">
        <v>20307</v>
      </c>
      <c r="D20" s="4">
        <f>RANK(C20,$C$2:$C$73)</f>
        <v>19</v>
      </c>
      <c r="E20" s="1">
        <v>149028086</v>
      </c>
      <c r="F20" s="4">
        <f>RANK(E20, $E$2:$E$73)</f>
        <v>19</v>
      </c>
      <c r="G20" s="5">
        <v>203378811</v>
      </c>
      <c r="H20" s="1">
        <v>1004176692</v>
      </c>
      <c r="I20" s="7">
        <f>RANK(H20, $H$2:$H$73)</f>
        <v>8</v>
      </c>
      <c r="J20" s="3">
        <v>49450.36</v>
      </c>
      <c r="K20">
        <v>9</v>
      </c>
    </row>
    <row r="21" spans="1:11" x14ac:dyDescent="0.2">
      <c r="A21" t="s">
        <v>56</v>
      </c>
      <c r="B21" t="s">
        <v>132</v>
      </c>
      <c r="C21" s="4">
        <v>19995</v>
      </c>
      <c r="D21" s="4">
        <f>RANK(C21,$C$2:$C$73)</f>
        <v>20</v>
      </c>
      <c r="E21" s="1">
        <v>150908556</v>
      </c>
      <c r="F21" s="4">
        <f>RANK(E21, $E$2:$E$73)</f>
        <v>17</v>
      </c>
      <c r="G21" s="5">
        <v>34727328</v>
      </c>
      <c r="H21" s="1">
        <v>701166384</v>
      </c>
      <c r="I21" s="7">
        <f>RANK(H21, $H$2:$H$73)</f>
        <v>16</v>
      </c>
      <c r="J21" s="3">
        <v>35066.28</v>
      </c>
      <c r="K21">
        <v>22</v>
      </c>
    </row>
    <row r="22" spans="1:11" x14ac:dyDescent="0.2">
      <c r="A22" t="s">
        <v>29</v>
      </c>
      <c r="B22" t="s">
        <v>154</v>
      </c>
      <c r="C22" s="4">
        <v>19365</v>
      </c>
      <c r="D22" s="4">
        <f>RANK(C22,$C$2:$C$73)</f>
        <v>21</v>
      </c>
      <c r="E22" s="1">
        <v>140743836</v>
      </c>
      <c r="F22" s="4">
        <f>RANK(E22, $E$2:$E$73)</f>
        <v>22</v>
      </c>
      <c r="G22" s="5">
        <v>31583452</v>
      </c>
      <c r="H22" s="1">
        <v>429887726</v>
      </c>
      <c r="I22" s="7">
        <f>RANK(H22, $H$2:$H$73)</f>
        <v>29</v>
      </c>
      <c r="J22" s="3">
        <v>22198.73</v>
      </c>
      <c r="K22">
        <v>49</v>
      </c>
    </row>
    <row r="23" spans="1:11" x14ac:dyDescent="0.2">
      <c r="A23" t="s">
        <v>72</v>
      </c>
      <c r="B23" t="s">
        <v>148</v>
      </c>
      <c r="C23" s="4">
        <v>19346</v>
      </c>
      <c r="D23" s="4">
        <f>RANK(C23,$C$2:$C$73)</f>
        <v>22</v>
      </c>
      <c r="E23" s="1">
        <v>131764723</v>
      </c>
      <c r="F23" s="4">
        <f>RANK(E23, $E$2:$E$73)</f>
        <v>23</v>
      </c>
      <c r="G23" s="5">
        <v>96378790</v>
      </c>
      <c r="H23" s="1">
        <v>1070413807</v>
      </c>
      <c r="I23" s="7">
        <f>RANK(H23, $H$2:$H$73)</f>
        <v>6</v>
      </c>
      <c r="J23" s="3">
        <v>55330.95</v>
      </c>
      <c r="K23">
        <v>6</v>
      </c>
    </row>
    <row r="24" spans="1:11" x14ac:dyDescent="0.2">
      <c r="A24" t="s">
        <v>53</v>
      </c>
      <c r="B24" t="s">
        <v>129</v>
      </c>
      <c r="C24" s="4">
        <v>18423</v>
      </c>
      <c r="D24" s="4">
        <f>RANK(C24,$C$2:$C$73)</f>
        <v>23</v>
      </c>
      <c r="E24" s="1">
        <v>144622081</v>
      </c>
      <c r="F24" s="4">
        <f>RANK(E24, $E$2:$E$73)</f>
        <v>20</v>
      </c>
      <c r="G24" s="5">
        <v>2749057</v>
      </c>
      <c r="H24" s="1">
        <v>594338278</v>
      </c>
      <c r="I24" s="7">
        <f>RANK(H24, $H$2:$H$73)</f>
        <v>21</v>
      </c>
      <c r="J24" s="3">
        <v>32260.23</v>
      </c>
      <c r="K24">
        <v>25</v>
      </c>
    </row>
    <row r="25" spans="1:11" x14ac:dyDescent="0.2">
      <c r="A25" t="s">
        <v>47</v>
      </c>
      <c r="B25" t="s">
        <v>123</v>
      </c>
      <c r="C25" s="4">
        <v>17747</v>
      </c>
      <c r="D25" s="4">
        <f>RANK(C25,$C$2:$C$73)</f>
        <v>24</v>
      </c>
      <c r="E25" s="1">
        <v>128262031</v>
      </c>
      <c r="F25" s="4">
        <f>RANK(E25, $E$2:$E$73)</f>
        <v>24</v>
      </c>
      <c r="G25" s="5">
        <v>21233167</v>
      </c>
      <c r="H25" s="1">
        <v>504048229</v>
      </c>
      <c r="I25" s="7">
        <f>RANK(H25, $H$2:$H$73)</f>
        <v>23</v>
      </c>
      <c r="J25" s="3">
        <v>28401.119999999999</v>
      </c>
      <c r="K25">
        <v>31</v>
      </c>
    </row>
    <row r="26" spans="1:11" x14ac:dyDescent="0.2">
      <c r="A26" t="s">
        <v>35</v>
      </c>
      <c r="B26" t="s">
        <v>111</v>
      </c>
      <c r="C26" s="4">
        <v>16960</v>
      </c>
      <c r="D26" s="4">
        <f>RANK(C26,$C$2:$C$73)</f>
        <v>25</v>
      </c>
      <c r="E26" s="1">
        <v>122919914</v>
      </c>
      <c r="F26" s="4">
        <f>RANK(E26, $E$2:$E$73)</f>
        <v>26</v>
      </c>
      <c r="G26" s="5">
        <v>13073951</v>
      </c>
      <c r="H26" s="1">
        <v>394218386</v>
      </c>
      <c r="I26" s="7">
        <f>RANK(H26, $H$2:$H$73)</f>
        <v>33</v>
      </c>
      <c r="J26" s="3">
        <v>23243.41</v>
      </c>
      <c r="K26">
        <v>43</v>
      </c>
    </row>
    <row r="27" spans="1:11" x14ac:dyDescent="0.2">
      <c r="A27" t="s">
        <v>76</v>
      </c>
      <c r="B27" t="s">
        <v>152</v>
      </c>
      <c r="C27" s="4">
        <v>16935</v>
      </c>
      <c r="D27" s="4">
        <f>RANK(C27,$C$2:$C$73)</f>
        <v>26</v>
      </c>
      <c r="E27" s="1">
        <v>127550000</v>
      </c>
      <c r="F27" s="4">
        <f>RANK(E27, $E$2:$E$73)</f>
        <v>25</v>
      </c>
      <c r="G27" s="5">
        <v>191285336</v>
      </c>
      <c r="H27" s="1">
        <v>1046684508</v>
      </c>
      <c r="I27" s="7">
        <f>RANK(H27, $H$2:$H$73)</f>
        <v>7</v>
      </c>
      <c r="J27" s="3">
        <v>61806.61</v>
      </c>
      <c r="K27">
        <v>2</v>
      </c>
    </row>
    <row r="28" spans="1:11" x14ac:dyDescent="0.2">
      <c r="A28" t="s">
        <v>23</v>
      </c>
      <c r="B28" t="s">
        <v>100</v>
      </c>
      <c r="C28" s="4">
        <v>16817</v>
      </c>
      <c r="D28" s="4">
        <f>RANK(C28,$C$2:$C$73)</f>
        <v>27</v>
      </c>
      <c r="E28" s="1">
        <v>111086615</v>
      </c>
      <c r="F28" s="4">
        <f>RANK(E28, $E$2:$E$73)</f>
        <v>33</v>
      </c>
      <c r="G28" s="5">
        <v>4441296</v>
      </c>
      <c r="H28" s="1">
        <v>298599044</v>
      </c>
      <c r="I28" s="7">
        <f>RANK(H28, $H$2:$H$73)</f>
        <v>39</v>
      </c>
      <c r="J28" s="3">
        <v>17756.2</v>
      </c>
      <c r="K28">
        <v>55</v>
      </c>
    </row>
    <row r="29" spans="1:11" x14ac:dyDescent="0.2">
      <c r="A29" t="s">
        <v>43</v>
      </c>
      <c r="B29" t="s">
        <v>119</v>
      </c>
      <c r="C29" s="4">
        <v>16290</v>
      </c>
      <c r="D29" s="4">
        <f>RANK(C29,$C$2:$C$73)</f>
        <v>28</v>
      </c>
      <c r="E29" s="1">
        <v>108390155</v>
      </c>
      <c r="F29" s="4">
        <f>RANK(E29, $E$2:$E$73)</f>
        <v>34</v>
      </c>
      <c r="G29" s="5">
        <v>13365190</v>
      </c>
      <c r="H29" s="1">
        <v>418319186</v>
      </c>
      <c r="I29" s="7">
        <f>RANK(H29, $H$2:$H$73)</f>
        <v>31</v>
      </c>
      <c r="J29" s="3">
        <v>25679.98</v>
      </c>
      <c r="K29">
        <v>35</v>
      </c>
    </row>
    <row r="30" spans="1:11" x14ac:dyDescent="0.2">
      <c r="A30" t="s">
        <v>66</v>
      </c>
      <c r="B30" t="s">
        <v>142</v>
      </c>
      <c r="C30" s="4">
        <v>16045</v>
      </c>
      <c r="D30" s="4">
        <f>RANK(C30,$C$2:$C$73)</f>
        <v>29</v>
      </c>
      <c r="E30" s="1">
        <v>112150172</v>
      </c>
      <c r="F30" s="4">
        <f>RANK(E30, $E$2:$E$73)</f>
        <v>32</v>
      </c>
      <c r="G30" s="5">
        <v>1767948</v>
      </c>
      <c r="H30" s="1">
        <v>702572570</v>
      </c>
      <c r="I30" s="7">
        <f>RANK(H30, $H$2:$H$73)</f>
        <v>15</v>
      </c>
      <c r="J30" s="3">
        <v>43786.400000000001</v>
      </c>
      <c r="K30">
        <v>12</v>
      </c>
    </row>
    <row r="31" spans="1:11" x14ac:dyDescent="0.2">
      <c r="A31" t="s">
        <v>12</v>
      </c>
      <c r="B31" t="s">
        <v>89</v>
      </c>
      <c r="C31" s="4">
        <v>15058</v>
      </c>
      <c r="D31" s="4">
        <f>RANK(C31,$C$2:$C$73)</f>
        <v>30</v>
      </c>
      <c r="E31" s="1">
        <v>105915804</v>
      </c>
      <c r="F31" s="4">
        <f>RANK(E31, $E$2:$E$73)</f>
        <v>36</v>
      </c>
      <c r="G31" s="5">
        <v>7470102</v>
      </c>
      <c r="H31" s="1">
        <v>187568306</v>
      </c>
      <c r="I31" s="7">
        <f>RANK(H31, $H$2:$H$73)</f>
        <v>55</v>
      </c>
      <c r="J31" s="3">
        <v>12456.29</v>
      </c>
      <c r="K31">
        <v>66</v>
      </c>
    </row>
    <row r="32" spans="1:11" x14ac:dyDescent="0.2">
      <c r="A32" t="s">
        <v>54</v>
      </c>
      <c r="B32" t="s">
        <v>130</v>
      </c>
      <c r="C32" s="4">
        <v>14927</v>
      </c>
      <c r="D32" s="4">
        <f>RANK(C32,$C$2:$C$73)</f>
        <v>31</v>
      </c>
      <c r="E32" s="1">
        <v>120674000</v>
      </c>
      <c r="F32" s="4">
        <f>RANK(E32, $E$2:$E$73)</f>
        <v>28</v>
      </c>
      <c r="G32" s="5">
        <v>6480409</v>
      </c>
      <c r="H32" s="1">
        <v>490280972</v>
      </c>
      <c r="I32" s="7">
        <f>RANK(H32, $H$2:$H$73)</f>
        <v>24</v>
      </c>
      <c r="J32" s="3">
        <v>32845.769999999997</v>
      </c>
      <c r="K32">
        <v>24</v>
      </c>
    </row>
    <row r="33" spans="1:11" x14ac:dyDescent="0.2">
      <c r="A33" t="s">
        <v>63</v>
      </c>
      <c r="B33" t="s">
        <v>139</v>
      </c>
      <c r="C33" s="4">
        <v>14531</v>
      </c>
      <c r="D33" s="4">
        <f>RANK(C33,$C$2:$C$73)</f>
        <v>32</v>
      </c>
      <c r="E33" s="1">
        <v>116413690</v>
      </c>
      <c r="F33" s="4">
        <f>RANK(E33, $E$2:$E$73)</f>
        <v>31</v>
      </c>
      <c r="G33" s="5">
        <v>13835313</v>
      </c>
      <c r="H33" s="1">
        <v>598161827</v>
      </c>
      <c r="I33" s="7">
        <f>RANK(H33, $H$2:$H$73)</f>
        <v>20</v>
      </c>
      <c r="J33" s="3">
        <v>41165.949999999997</v>
      </c>
      <c r="K33">
        <v>15</v>
      </c>
    </row>
    <row r="34" spans="1:11" x14ac:dyDescent="0.2">
      <c r="A34" t="s">
        <v>28</v>
      </c>
      <c r="B34" t="s">
        <v>105</v>
      </c>
      <c r="C34" s="4">
        <v>14466</v>
      </c>
      <c r="D34" s="4">
        <f>RANK(C34,$C$2:$C$73)</f>
        <v>33</v>
      </c>
      <c r="E34" s="1">
        <v>107478548</v>
      </c>
      <c r="F34" s="4">
        <f>RANK(E34, $E$2:$E$73)</f>
        <v>35</v>
      </c>
      <c r="G34" s="5">
        <v>21641200</v>
      </c>
      <c r="H34" s="1">
        <v>319532628</v>
      </c>
      <c r="I34" s="7">
        <f>RANK(H34, $H$2:$H$73)</f>
        <v>37</v>
      </c>
      <c r="J34" s="3">
        <v>22089.27</v>
      </c>
      <c r="K34">
        <v>50</v>
      </c>
    </row>
    <row r="35" spans="1:11" x14ac:dyDescent="0.2">
      <c r="A35" t="s">
        <v>14</v>
      </c>
      <c r="B35" t="s">
        <v>91</v>
      </c>
      <c r="C35" s="4">
        <v>14449</v>
      </c>
      <c r="D35" s="4">
        <f>RANK(C35,$C$2:$C$73)</f>
        <v>34</v>
      </c>
      <c r="E35" s="1">
        <v>93957000</v>
      </c>
      <c r="F35" s="4">
        <f>RANK(E35, $E$2:$E$73)</f>
        <v>38</v>
      </c>
      <c r="G35" s="5">
        <v>34617347</v>
      </c>
      <c r="H35" s="1">
        <v>206334073</v>
      </c>
      <c r="I35" s="7">
        <f>RANK(H35, $H$2:$H$73)</f>
        <v>51</v>
      </c>
      <c r="J35" s="3">
        <v>14280.1</v>
      </c>
      <c r="K35">
        <v>64</v>
      </c>
    </row>
    <row r="36" spans="1:11" x14ac:dyDescent="0.2">
      <c r="A36" t="s">
        <v>50</v>
      </c>
      <c r="B36" t="s">
        <v>126</v>
      </c>
      <c r="C36" s="4">
        <v>14149</v>
      </c>
      <c r="D36" s="4">
        <f>RANK(C36,$C$2:$C$73)</f>
        <v>35</v>
      </c>
      <c r="E36" s="1">
        <v>100407000</v>
      </c>
      <c r="F36" s="4">
        <f>RANK(E36, $E$2:$E$73)</f>
        <v>37</v>
      </c>
      <c r="G36" s="5">
        <v>85474364</v>
      </c>
      <c r="H36" s="1">
        <v>411717254</v>
      </c>
      <c r="I36" s="7">
        <f>RANK(H36, $H$2:$H$73)</f>
        <v>32</v>
      </c>
      <c r="J36" s="3">
        <v>29099.01</v>
      </c>
      <c r="K36">
        <v>28</v>
      </c>
    </row>
    <row r="37" spans="1:11" x14ac:dyDescent="0.2">
      <c r="A37" t="s">
        <v>32</v>
      </c>
      <c r="B37" t="s">
        <v>108</v>
      </c>
      <c r="C37" s="4">
        <v>13624</v>
      </c>
      <c r="D37" s="4">
        <f>RANK(C37,$C$2:$C$73)</f>
        <v>36</v>
      </c>
      <c r="E37" s="1">
        <v>83785787</v>
      </c>
      <c r="F37" s="4">
        <f>RANK(E37, $E$2:$E$73)</f>
        <v>39</v>
      </c>
      <c r="G37" s="5">
        <v>37372122</v>
      </c>
      <c r="H37" s="1">
        <v>308474342</v>
      </c>
      <c r="I37" s="7">
        <f>RANK(H37, $H$2:$H$73)</f>
        <v>38</v>
      </c>
      <c r="J37" s="3">
        <v>22641.22</v>
      </c>
      <c r="K37">
        <v>46</v>
      </c>
    </row>
    <row r="38" spans="1:11" x14ac:dyDescent="0.2">
      <c r="A38" t="s">
        <v>71</v>
      </c>
      <c r="B38" t="s">
        <v>147</v>
      </c>
      <c r="C38" s="4">
        <v>12789</v>
      </c>
      <c r="D38" s="4">
        <f>RANK(C38,$C$2:$C$73)</f>
        <v>37</v>
      </c>
      <c r="E38" s="1">
        <v>117335165</v>
      </c>
      <c r="F38" s="4">
        <f>RANK(E38, $E$2:$E$73)</f>
        <v>30</v>
      </c>
      <c r="G38" s="5">
        <v>-10587811</v>
      </c>
      <c r="H38" s="1">
        <v>689914534</v>
      </c>
      <c r="I38" s="7">
        <f>RANK(H38, $H$2:$H$73)</f>
        <v>17</v>
      </c>
      <c r="J38" s="3">
        <v>53944.58</v>
      </c>
      <c r="K38">
        <v>7</v>
      </c>
    </row>
    <row r="39" spans="1:11" x14ac:dyDescent="0.2">
      <c r="A39" t="s">
        <v>15</v>
      </c>
      <c r="B39" t="s">
        <v>92</v>
      </c>
      <c r="C39" s="4">
        <v>12616</v>
      </c>
      <c r="D39" s="4">
        <f>RANK(C39,$C$2:$C$73)</f>
        <v>38</v>
      </c>
      <c r="E39" s="1">
        <v>81308614</v>
      </c>
      <c r="F39" s="4">
        <f>RANK(E39, $E$2:$E$73)</f>
        <v>41</v>
      </c>
      <c r="G39" s="5">
        <v>2700290</v>
      </c>
      <c r="H39" s="1">
        <v>191217034</v>
      </c>
      <c r="I39" s="7">
        <f>RANK(H39, $H$2:$H$73)</f>
        <v>54</v>
      </c>
      <c r="J39" s="3">
        <v>15156.4</v>
      </c>
      <c r="K39">
        <v>63</v>
      </c>
    </row>
    <row r="40" spans="1:11" x14ac:dyDescent="0.2">
      <c r="A40" t="s">
        <v>36</v>
      </c>
      <c r="B40" t="s">
        <v>112</v>
      </c>
      <c r="C40" s="4">
        <v>11883</v>
      </c>
      <c r="D40" s="4">
        <f>RANK(C40,$C$2:$C$73)</f>
        <v>39</v>
      </c>
      <c r="E40" s="1">
        <v>82303802</v>
      </c>
      <c r="F40" s="4">
        <f>RANK(E40, $E$2:$E$73)</f>
        <v>40</v>
      </c>
      <c r="G40" s="5">
        <v>7051039</v>
      </c>
      <c r="H40" s="1">
        <v>278328534</v>
      </c>
      <c r="I40" s="7">
        <f>RANK(H40, $H$2:$H$73)</f>
        <v>42</v>
      </c>
      <c r="J40" s="3">
        <v>23422.55</v>
      </c>
      <c r="K40">
        <v>42</v>
      </c>
    </row>
    <row r="41" spans="1:11" x14ac:dyDescent="0.2">
      <c r="A41" t="s">
        <v>75</v>
      </c>
      <c r="B41" t="s">
        <v>151</v>
      </c>
      <c r="C41" s="4">
        <v>11877</v>
      </c>
      <c r="D41" s="4">
        <f>RANK(C41,$C$2:$C$73)</f>
        <v>40</v>
      </c>
      <c r="E41" s="1">
        <v>120780867</v>
      </c>
      <c r="F41" s="4">
        <f>RANK(E41, $E$2:$E$73)</f>
        <v>27</v>
      </c>
      <c r="G41" s="5">
        <v>-6946780</v>
      </c>
      <c r="H41" s="1">
        <v>723834988</v>
      </c>
      <c r="I41" s="7">
        <f>RANK(H41, $H$2:$H$73)</f>
        <v>14</v>
      </c>
      <c r="J41" s="3">
        <v>60942.57</v>
      </c>
      <c r="K41">
        <v>3</v>
      </c>
    </row>
    <row r="42" spans="1:11" x14ac:dyDescent="0.2">
      <c r="A42" t="s">
        <v>24</v>
      </c>
      <c r="B42" t="s">
        <v>101</v>
      </c>
      <c r="C42" s="4">
        <v>11557</v>
      </c>
      <c r="D42" s="4">
        <f>RANK(C42,$C$2:$C$73)</f>
        <v>41</v>
      </c>
      <c r="E42" s="1">
        <v>117786448</v>
      </c>
      <c r="F42" s="4">
        <f>RANK(E42, $E$2:$E$73)</f>
        <v>29</v>
      </c>
      <c r="G42" s="5">
        <v>3118738</v>
      </c>
      <c r="H42" s="1">
        <v>218154804</v>
      </c>
      <c r="I42" s="7">
        <f>RANK(H42, $H$2:$H$73)</f>
        <v>48</v>
      </c>
      <c r="J42" s="3">
        <v>18875.75</v>
      </c>
      <c r="K42">
        <v>54</v>
      </c>
    </row>
    <row r="43" spans="1:11" x14ac:dyDescent="0.2">
      <c r="A43" t="s">
        <v>22</v>
      </c>
      <c r="B43" t="s">
        <v>99</v>
      </c>
      <c r="C43" s="4">
        <v>11210</v>
      </c>
      <c r="D43" s="4">
        <f>RANK(C43,$C$2:$C$73)</f>
        <v>42</v>
      </c>
      <c r="E43" s="1">
        <v>76086615</v>
      </c>
      <c r="F43" s="4">
        <f>RANK(E43, $E$2:$E$73)</f>
        <v>42</v>
      </c>
      <c r="G43" s="5">
        <v>3127773</v>
      </c>
      <c r="H43" s="1">
        <v>196792491</v>
      </c>
      <c r="I43" s="7">
        <f>RANK(H43, $H$2:$H$73)</f>
        <v>53</v>
      </c>
      <c r="J43" s="3">
        <v>17554.849999999999</v>
      </c>
      <c r="K43">
        <v>56</v>
      </c>
    </row>
    <row r="44" spans="1:11" x14ac:dyDescent="0.2">
      <c r="A44" t="s">
        <v>55</v>
      </c>
      <c r="B44" t="s">
        <v>131</v>
      </c>
      <c r="C44" s="4">
        <v>11069</v>
      </c>
      <c r="D44" s="4">
        <f>RANK(C44,$C$2:$C$73)</f>
        <v>43</v>
      </c>
      <c r="E44" s="1">
        <v>72726520</v>
      </c>
      <c r="F44" s="4">
        <f>RANK(E44, $E$2:$E$73)</f>
        <v>43</v>
      </c>
      <c r="G44" s="5">
        <v>6139627</v>
      </c>
      <c r="H44" s="1">
        <v>384478931</v>
      </c>
      <c r="I44" s="7">
        <f>RANK(H44, $H$2:$H$73)</f>
        <v>35</v>
      </c>
      <c r="J44" s="3">
        <v>34733.46</v>
      </c>
      <c r="K44">
        <v>23</v>
      </c>
    </row>
    <row r="45" spans="1:11" x14ac:dyDescent="0.2">
      <c r="A45" t="s">
        <v>21</v>
      </c>
      <c r="B45" t="s">
        <v>98</v>
      </c>
      <c r="C45" s="4">
        <v>10123</v>
      </c>
      <c r="D45" s="4">
        <f>RANK(C45,$C$2:$C$73)</f>
        <v>44</v>
      </c>
      <c r="E45" s="1">
        <v>64348559</v>
      </c>
      <c r="F45" s="4">
        <f>RANK(E45, $E$2:$E$73)</f>
        <v>47</v>
      </c>
      <c r="G45" s="5">
        <v>1891277</v>
      </c>
      <c r="H45" s="1">
        <v>175743260</v>
      </c>
      <c r="I45" s="7">
        <f>RANK(H45, $H$2:$H$73)</f>
        <v>57</v>
      </c>
      <c r="J45" s="3">
        <v>17360.05</v>
      </c>
      <c r="K45">
        <v>57</v>
      </c>
    </row>
    <row r="46" spans="1:11" x14ac:dyDescent="0.2">
      <c r="A46" t="s">
        <v>37</v>
      </c>
      <c r="B46" t="s">
        <v>113</v>
      </c>
      <c r="C46" s="4">
        <v>10054</v>
      </c>
      <c r="D46" s="4">
        <f>RANK(C46,$C$2:$C$73)</f>
        <v>45</v>
      </c>
      <c r="E46" s="1">
        <v>61533162</v>
      </c>
      <c r="F46" s="4">
        <f>RANK(E46, $E$2:$E$73)</f>
        <v>51</v>
      </c>
      <c r="G46" s="5">
        <v>-1233320</v>
      </c>
      <c r="H46" s="1">
        <v>235738835</v>
      </c>
      <c r="I46" s="7">
        <f>RANK(H46, $H$2:$H$73)</f>
        <v>45</v>
      </c>
      <c r="J46" s="3">
        <v>23447.52</v>
      </c>
      <c r="K46">
        <v>41</v>
      </c>
    </row>
    <row r="47" spans="1:11" x14ac:dyDescent="0.2">
      <c r="A47" t="s">
        <v>68</v>
      </c>
      <c r="B47" t="s">
        <v>144</v>
      </c>
      <c r="C47" s="4">
        <v>9970</v>
      </c>
      <c r="D47" s="4">
        <f>RANK(C47,$C$2:$C$73)</f>
        <v>46</v>
      </c>
      <c r="E47" s="1">
        <v>63515768</v>
      </c>
      <c r="F47" s="4">
        <f>RANK(E47, $E$2:$E$73)</f>
        <v>48</v>
      </c>
      <c r="G47" s="5">
        <v>3312989</v>
      </c>
      <c r="H47" s="1">
        <v>472201389</v>
      </c>
      <c r="I47" s="7">
        <f>RANK(H47, $H$2:$H$73)</f>
        <v>27</v>
      </c>
      <c r="J47" s="3">
        <v>47362.94</v>
      </c>
      <c r="K47">
        <v>10</v>
      </c>
    </row>
    <row r="48" spans="1:11" x14ac:dyDescent="0.2">
      <c r="A48" t="s">
        <v>18</v>
      </c>
      <c r="B48" t="s">
        <v>95</v>
      </c>
      <c r="C48" s="4">
        <v>9711</v>
      </c>
      <c r="D48" s="4">
        <f>RANK(C48,$C$2:$C$73)</f>
        <v>47</v>
      </c>
      <c r="E48" s="1">
        <v>62402037</v>
      </c>
      <c r="F48" s="4">
        <f>RANK(E48, $E$2:$E$73)</f>
        <v>49</v>
      </c>
      <c r="G48" s="5">
        <v>56801302</v>
      </c>
      <c r="H48" s="1">
        <v>159613383</v>
      </c>
      <c r="I48" s="7">
        <f>RANK(H48, $H$2:$H$73)</f>
        <v>58</v>
      </c>
      <c r="J48" s="3">
        <v>16435.71</v>
      </c>
      <c r="K48">
        <v>60</v>
      </c>
    </row>
    <row r="49" spans="1:11" x14ac:dyDescent="0.2">
      <c r="A49" t="s">
        <v>34</v>
      </c>
      <c r="B49" t="s">
        <v>110</v>
      </c>
      <c r="C49" s="4">
        <v>9544</v>
      </c>
      <c r="D49" s="4">
        <f>RANK(C49,$C$2:$C$73)</f>
        <v>48</v>
      </c>
      <c r="E49" s="1">
        <v>66133412</v>
      </c>
      <c r="F49" s="4">
        <f>RANK(E49, $E$2:$E$73)</f>
        <v>44</v>
      </c>
      <c r="G49" s="5">
        <v>10476676</v>
      </c>
      <c r="H49" s="1">
        <v>221621887</v>
      </c>
      <c r="I49" s="7">
        <f>RANK(H49, $H$2:$H$73)</f>
        <v>47</v>
      </c>
      <c r="J49" s="3">
        <v>23221.24</v>
      </c>
      <c r="K49">
        <v>44</v>
      </c>
    </row>
    <row r="50" spans="1:11" x14ac:dyDescent="0.2">
      <c r="A50" t="s">
        <v>42</v>
      </c>
      <c r="B50" t="s">
        <v>118</v>
      </c>
      <c r="C50" s="4">
        <v>9370</v>
      </c>
      <c r="D50" s="4">
        <f>RANK(C50,$C$2:$C$73)</f>
        <v>49</v>
      </c>
      <c r="E50" s="1">
        <v>65580117</v>
      </c>
      <c r="F50" s="4">
        <f>RANK(E50, $E$2:$E$73)</f>
        <v>45</v>
      </c>
      <c r="G50" s="5">
        <v>-305705</v>
      </c>
      <c r="H50" s="1">
        <v>238668265</v>
      </c>
      <c r="I50" s="7">
        <f>RANK(H50, $H$2:$H$73)</f>
        <v>44</v>
      </c>
      <c r="J50" s="3">
        <v>25472.62</v>
      </c>
      <c r="K50">
        <v>36</v>
      </c>
    </row>
    <row r="51" spans="1:11" x14ac:dyDescent="0.2">
      <c r="A51" t="s">
        <v>73</v>
      </c>
      <c r="B51" t="s">
        <v>149</v>
      </c>
      <c r="C51" s="4">
        <v>8505</v>
      </c>
      <c r="D51" s="4">
        <f>RANK(C51,$C$2:$C$73)</f>
        <v>50</v>
      </c>
      <c r="E51" s="1">
        <v>62315297</v>
      </c>
      <c r="F51" s="4">
        <f>RANK(E51, $E$2:$E$73)</f>
        <v>50</v>
      </c>
      <c r="G51" s="5">
        <v>1405197</v>
      </c>
      <c r="H51" s="1">
        <v>474891601</v>
      </c>
      <c r="I51" s="7">
        <f>RANK(H51, $H$2:$H$73)</f>
        <v>26</v>
      </c>
      <c r="J51" s="3">
        <v>55839.51</v>
      </c>
      <c r="K51">
        <v>5</v>
      </c>
    </row>
    <row r="52" spans="1:11" x14ac:dyDescent="0.2">
      <c r="A52" t="s">
        <v>44</v>
      </c>
      <c r="B52" t="s">
        <v>120</v>
      </c>
      <c r="C52" s="4">
        <v>7980</v>
      </c>
      <c r="D52" s="4">
        <f>RANK(C52,$C$2:$C$73)</f>
        <v>51</v>
      </c>
      <c r="E52" s="1">
        <v>65290614</v>
      </c>
      <c r="F52" s="4">
        <f>RANK(E52, $E$2:$E$73)</f>
        <v>46</v>
      </c>
      <c r="G52" s="5">
        <v>757413</v>
      </c>
      <c r="H52" s="1">
        <v>207425188</v>
      </c>
      <c r="I52" s="7">
        <f>RANK(H52, $H$2:$H$73)</f>
        <v>50</v>
      </c>
      <c r="J52" s="3">
        <v>25993.95</v>
      </c>
      <c r="K52">
        <v>34</v>
      </c>
    </row>
    <row r="53" spans="1:11" x14ac:dyDescent="0.2">
      <c r="A53" t="s">
        <v>45</v>
      </c>
      <c r="B53" t="s">
        <v>121</v>
      </c>
      <c r="C53" s="4">
        <v>7954</v>
      </c>
      <c r="D53" s="4">
        <f>RANK(C53,$C$2:$C$73)</f>
        <v>52</v>
      </c>
      <c r="E53" s="1">
        <v>50202721</v>
      </c>
      <c r="F53" s="4">
        <f>RANK(E53, $E$2:$E$73)</f>
        <v>56</v>
      </c>
      <c r="G53" s="5">
        <v>63451633</v>
      </c>
      <c r="H53" s="1">
        <v>207567358</v>
      </c>
      <c r="I53" s="7">
        <f>RANK(H53, $H$2:$H$73)</f>
        <v>49</v>
      </c>
      <c r="J53" s="3">
        <v>26095.87</v>
      </c>
      <c r="K53">
        <v>33</v>
      </c>
    </row>
    <row r="54" spans="1:11" x14ac:dyDescent="0.2">
      <c r="A54" t="s">
        <v>58</v>
      </c>
      <c r="B54" t="s">
        <v>134</v>
      </c>
      <c r="C54" s="4">
        <v>7795</v>
      </c>
      <c r="D54" s="4">
        <f>RANK(C54,$C$2:$C$73)</f>
        <v>53</v>
      </c>
      <c r="E54" s="1">
        <v>51447714</v>
      </c>
      <c r="F54" s="4">
        <f>RANK(E54, $E$2:$E$73)</f>
        <v>54</v>
      </c>
      <c r="G54" s="5">
        <v>47809628</v>
      </c>
      <c r="H54" s="1">
        <v>293480691</v>
      </c>
      <c r="I54" s="7">
        <f>RANK(H54, $H$2:$H$73)</f>
        <v>40</v>
      </c>
      <c r="J54" s="3">
        <v>37651.65</v>
      </c>
      <c r="K54">
        <v>20</v>
      </c>
    </row>
    <row r="55" spans="1:11" x14ac:dyDescent="0.2">
      <c r="A55" t="s">
        <v>60</v>
      </c>
      <c r="B55" t="s">
        <v>136</v>
      </c>
      <c r="C55" s="4">
        <v>7407</v>
      </c>
      <c r="D55" s="4">
        <f>RANK(C55,$C$2:$C$73)</f>
        <v>54</v>
      </c>
      <c r="E55" s="1">
        <v>52774000</v>
      </c>
      <c r="F55" s="4">
        <f>RANK(E55, $E$2:$E$73)</f>
        <v>53</v>
      </c>
      <c r="G55" s="5">
        <v>956562</v>
      </c>
      <c r="H55" s="1">
        <v>289271343</v>
      </c>
      <c r="I55" s="7">
        <f>RANK(H55, $H$2:$H$73)</f>
        <v>41</v>
      </c>
      <c r="J55" s="3">
        <v>39053.94</v>
      </c>
      <c r="K55">
        <v>18</v>
      </c>
    </row>
    <row r="56" spans="1:11" x14ac:dyDescent="0.2">
      <c r="A56" t="s">
        <v>70</v>
      </c>
      <c r="B56" t="s">
        <v>146</v>
      </c>
      <c r="C56" s="4">
        <v>7308</v>
      </c>
      <c r="D56" s="4">
        <f>RANK(C56,$C$2:$C$73)</f>
        <v>55</v>
      </c>
      <c r="E56" s="1">
        <v>49840982</v>
      </c>
      <c r="F56" s="4">
        <f>RANK(E56, $E$2:$E$73)</f>
        <v>57</v>
      </c>
      <c r="G56" s="5">
        <v>9821276</v>
      </c>
      <c r="H56" s="1">
        <v>369068920</v>
      </c>
      <c r="I56" s="7">
        <f>RANK(H56, $H$2:$H$73)</f>
        <v>36</v>
      </c>
      <c r="J56" s="3">
        <v>50504.25</v>
      </c>
      <c r="K56">
        <v>8</v>
      </c>
    </row>
    <row r="57" spans="1:11" x14ac:dyDescent="0.2">
      <c r="A57" t="s">
        <v>30</v>
      </c>
      <c r="B57" t="s">
        <v>106</v>
      </c>
      <c r="C57" s="4">
        <v>6973</v>
      </c>
      <c r="D57" s="4">
        <f>RANK(C57,$C$2:$C$73)</f>
        <v>56</v>
      </c>
      <c r="E57" s="1">
        <v>48974461</v>
      </c>
      <c r="F57" s="4">
        <f>RANK(E57, $E$2:$E$73)</f>
        <v>58</v>
      </c>
      <c r="G57" s="5">
        <v>24418637</v>
      </c>
      <c r="H57" s="1">
        <v>157189494</v>
      </c>
      <c r="I57" s="7">
        <f>RANK(H57, $H$2:$H$73)</f>
        <v>59</v>
      </c>
      <c r="J57" s="3">
        <v>22542.79</v>
      </c>
      <c r="K57">
        <v>48</v>
      </c>
    </row>
    <row r="58" spans="1:11" x14ac:dyDescent="0.2">
      <c r="A58" t="s">
        <v>49</v>
      </c>
      <c r="B58" t="s">
        <v>125</v>
      </c>
      <c r="C58" s="4">
        <v>6269</v>
      </c>
      <c r="D58" s="4">
        <f>RANK(C58,$C$2:$C$73)</f>
        <v>57</v>
      </c>
      <c r="E58" s="1">
        <v>40957342</v>
      </c>
      <c r="F58" s="4">
        <f>RANK(E58, $E$2:$E$73)</f>
        <v>60</v>
      </c>
      <c r="G58" s="5">
        <v>6924263</v>
      </c>
      <c r="H58" s="1">
        <v>180631333</v>
      </c>
      <c r="I58" s="7">
        <f>RANK(H58, $H$2:$H$73)</f>
        <v>56</v>
      </c>
      <c r="J58" s="3">
        <v>28814.25</v>
      </c>
      <c r="K58">
        <v>29</v>
      </c>
    </row>
    <row r="59" spans="1:11" x14ac:dyDescent="0.2">
      <c r="A59" t="s">
        <v>39</v>
      </c>
      <c r="B59" t="s">
        <v>115</v>
      </c>
      <c r="C59" s="4">
        <v>5929</v>
      </c>
      <c r="D59" s="4">
        <f>RANK(C59,$C$2:$C$73)</f>
        <v>58</v>
      </c>
      <c r="E59" s="1">
        <v>50981295</v>
      </c>
      <c r="F59" s="4">
        <f>RANK(E59, $E$2:$E$73)</f>
        <v>55</v>
      </c>
      <c r="G59" s="5">
        <v>4788313</v>
      </c>
      <c r="H59" s="1">
        <v>144127761</v>
      </c>
      <c r="I59" s="7">
        <f>RANK(H59, $H$2:$H$73)</f>
        <v>61</v>
      </c>
      <c r="J59" s="3">
        <v>24307.35</v>
      </c>
      <c r="K59">
        <v>39</v>
      </c>
    </row>
    <row r="60" spans="1:11" x14ac:dyDescent="0.2">
      <c r="A60" t="s">
        <v>61</v>
      </c>
      <c r="B60" t="s">
        <v>137</v>
      </c>
      <c r="C60" s="4">
        <v>5235</v>
      </c>
      <c r="D60" s="4">
        <f>RANK(C60,$C$2:$C$73)</f>
        <v>59</v>
      </c>
      <c r="E60" s="1">
        <v>41065300</v>
      </c>
      <c r="F60" s="4">
        <f>RANK(E60, $E$2:$E$73)</f>
        <v>59</v>
      </c>
      <c r="G60" s="5">
        <v>41900555</v>
      </c>
      <c r="H60" s="1">
        <v>205972039</v>
      </c>
      <c r="I60" s="7">
        <f>RANK(H60, $H$2:$H$73)</f>
        <v>52</v>
      </c>
      <c r="J60" s="3">
        <v>39344.959999999999</v>
      </c>
      <c r="K60">
        <v>17</v>
      </c>
    </row>
    <row r="61" spans="1:11" x14ac:dyDescent="0.2">
      <c r="A61" t="s">
        <v>51</v>
      </c>
      <c r="B61" t="s">
        <v>127</v>
      </c>
      <c r="C61" s="4">
        <v>5198</v>
      </c>
      <c r="D61" s="4">
        <f>RANK(C61,$C$2:$C$73)</f>
        <v>60</v>
      </c>
      <c r="E61" s="1">
        <v>38674690</v>
      </c>
      <c r="F61" s="4">
        <f>RANK(E61, $E$2:$E$73)</f>
        <v>61</v>
      </c>
      <c r="G61" s="5">
        <v>1841028</v>
      </c>
      <c r="H61" s="1">
        <v>153015563</v>
      </c>
      <c r="I61" s="7">
        <f>RANK(H61, $H$2:$H$73)</f>
        <v>60</v>
      </c>
      <c r="J61" s="3">
        <v>29436.77</v>
      </c>
      <c r="K61">
        <v>27</v>
      </c>
    </row>
    <row r="62" spans="1:11" x14ac:dyDescent="0.2">
      <c r="A62" t="s">
        <v>46</v>
      </c>
      <c r="B62" t="s">
        <v>122</v>
      </c>
      <c r="C62" s="4">
        <v>4956</v>
      </c>
      <c r="D62" s="4">
        <f>RANK(C62,$C$2:$C$73)</f>
        <v>61</v>
      </c>
      <c r="E62" s="1">
        <v>38591413</v>
      </c>
      <c r="F62" s="4">
        <f>RANK(E62, $E$2:$E$73)</f>
        <v>62</v>
      </c>
      <c r="G62" s="5">
        <v>9027061</v>
      </c>
      <c r="H62" s="1">
        <v>139339884</v>
      </c>
      <c r="I62" s="7">
        <f>RANK(H62, $H$2:$H$73)</f>
        <v>62</v>
      </c>
      <c r="J62" s="3">
        <v>28114.31</v>
      </c>
      <c r="K62">
        <v>32</v>
      </c>
    </row>
    <row r="63" spans="1:11" x14ac:dyDescent="0.2">
      <c r="A63" t="s">
        <v>20</v>
      </c>
      <c r="B63" t="s">
        <v>97</v>
      </c>
      <c r="C63" s="4">
        <v>3966</v>
      </c>
      <c r="D63" s="4">
        <f>RANK(C63,$C$2:$C$73)</f>
        <v>62</v>
      </c>
      <c r="E63" s="1">
        <v>32226988</v>
      </c>
      <c r="F63" s="4">
        <f>RANK(E63, $E$2:$E$73)</f>
        <v>63</v>
      </c>
      <c r="G63" s="5">
        <v>6362033</v>
      </c>
      <c r="H63" s="1">
        <v>68555453</v>
      </c>
      <c r="I63" s="7">
        <f>RANK(H63, $H$2:$H$73)</f>
        <v>65</v>
      </c>
      <c r="J63" s="3">
        <v>17285.84</v>
      </c>
      <c r="K63">
        <v>58</v>
      </c>
    </row>
    <row r="64" spans="1:11" x14ac:dyDescent="0.2">
      <c r="A64" t="s">
        <v>77</v>
      </c>
      <c r="B64" t="s">
        <v>153</v>
      </c>
      <c r="C64" s="4">
        <v>3716</v>
      </c>
      <c r="D64" s="4">
        <f>RANK(C64,$C$2:$C$73)</f>
        <v>63</v>
      </c>
      <c r="E64" s="1">
        <v>59308000</v>
      </c>
      <c r="F64" s="4">
        <f>RANK(E64, $E$2:$E$73)</f>
        <v>52</v>
      </c>
      <c r="G64" s="5">
        <v>-1370076</v>
      </c>
      <c r="H64" s="1">
        <v>385321388</v>
      </c>
      <c r="I64" s="7">
        <f>RANK(H64, $H$2:$H$73)</f>
        <v>34</v>
      </c>
      <c r="J64" s="3">
        <v>103695.59</v>
      </c>
      <c r="K64">
        <v>1</v>
      </c>
    </row>
    <row r="65" spans="1:11" x14ac:dyDescent="0.2">
      <c r="A65" t="s">
        <v>16</v>
      </c>
      <c r="B65" t="s">
        <v>93</v>
      </c>
      <c r="C65" s="4">
        <v>3151</v>
      </c>
      <c r="D65" s="4">
        <f>RANK(C65,$C$2:$C$73)</f>
        <v>64</v>
      </c>
      <c r="E65" s="1">
        <v>14835875</v>
      </c>
      <c r="F65" s="4">
        <f>RANK(E65, $E$2:$E$73)</f>
        <v>69</v>
      </c>
      <c r="G65" s="5">
        <v>1147872</v>
      </c>
      <c r="H65" s="1">
        <v>48252730</v>
      </c>
      <c r="I65" s="7">
        <f>RANK(H65, $H$2:$H$73)</f>
        <v>67</v>
      </c>
      <c r="J65" s="3">
        <v>15315.9</v>
      </c>
      <c r="K65">
        <v>62</v>
      </c>
    </row>
    <row r="66" spans="1:11" x14ac:dyDescent="0.2">
      <c r="A66" t="s">
        <v>62</v>
      </c>
      <c r="B66" t="s">
        <v>138</v>
      </c>
      <c r="C66" s="4">
        <v>2894</v>
      </c>
      <c r="D66" s="4">
        <f>RANK(C66,$C$2:$C$73)</f>
        <v>65</v>
      </c>
      <c r="E66" s="1">
        <v>24681919</v>
      </c>
      <c r="F66" s="4">
        <f>RANK(E66, $E$2:$E$73)</f>
        <v>65</v>
      </c>
      <c r="G66" s="5">
        <v>5856986</v>
      </c>
      <c r="H66" s="1">
        <v>116357246</v>
      </c>
      <c r="I66" s="7">
        <f>RANK(H66, $H$2:$H$73)</f>
        <v>63</v>
      </c>
      <c r="J66" s="3">
        <v>40208.74</v>
      </c>
      <c r="K66">
        <v>16</v>
      </c>
    </row>
    <row r="67" spans="1:11" x14ac:dyDescent="0.2">
      <c r="A67" t="s">
        <v>57</v>
      </c>
      <c r="B67" t="s">
        <v>133</v>
      </c>
      <c r="C67" s="4">
        <v>2889</v>
      </c>
      <c r="D67" s="4">
        <f>RANK(C67,$C$2:$C$73)</f>
        <v>66</v>
      </c>
      <c r="E67" s="1">
        <v>29326042</v>
      </c>
      <c r="F67" s="4">
        <f>RANK(E67, $E$2:$E$73)</f>
        <v>64</v>
      </c>
      <c r="G67" s="5">
        <v>16587467</v>
      </c>
      <c r="H67" s="1">
        <v>103254977</v>
      </c>
      <c r="I67" s="7">
        <f>RANK(H67, $H$2:$H$73)</f>
        <v>64</v>
      </c>
      <c r="J67" s="3">
        <v>35739.99</v>
      </c>
      <c r="K67">
        <v>21</v>
      </c>
    </row>
    <row r="68" spans="1:11" x14ac:dyDescent="0.2">
      <c r="A68" t="s">
        <v>7</v>
      </c>
      <c r="B68" t="s">
        <v>81</v>
      </c>
      <c r="C68" s="4">
        <v>2522</v>
      </c>
      <c r="D68" s="4">
        <f>RANK(C68,$C$2:$C$73)</f>
        <v>67</v>
      </c>
      <c r="E68" s="1">
        <v>18333835</v>
      </c>
      <c r="F68" s="4">
        <f>RANK(E68, $E$2:$E$73)</f>
        <v>66</v>
      </c>
      <c r="G68" s="5">
        <v>-2080898</v>
      </c>
      <c r="H68" s="1">
        <v>18744704</v>
      </c>
      <c r="I68" s="7">
        <f>RANK(H68, $H$2:$H$73)</f>
        <v>70</v>
      </c>
      <c r="J68" s="3">
        <v>7432.24</v>
      </c>
      <c r="K68">
        <v>72</v>
      </c>
    </row>
    <row r="69" spans="1:11" x14ac:dyDescent="0.2">
      <c r="A69" t="s">
        <v>31</v>
      </c>
      <c r="B69" t="s">
        <v>107</v>
      </c>
      <c r="C69" s="4">
        <v>2473</v>
      </c>
      <c r="D69" s="4">
        <f>RANK(C69,$C$2:$C$73)</f>
        <v>68</v>
      </c>
      <c r="E69" s="1">
        <v>18043865</v>
      </c>
      <c r="F69" s="4">
        <f>RANK(E69, $E$2:$E$73)</f>
        <v>67</v>
      </c>
      <c r="G69" s="5">
        <v>5447057</v>
      </c>
      <c r="H69" s="1">
        <v>55892058</v>
      </c>
      <c r="I69" s="7">
        <f>RANK(H69, $H$2:$H$73)</f>
        <v>66</v>
      </c>
      <c r="J69" s="3">
        <v>22604.39</v>
      </c>
      <c r="K69">
        <v>47</v>
      </c>
    </row>
    <row r="70" spans="1:11" x14ac:dyDescent="0.2">
      <c r="A70" t="s">
        <v>27</v>
      </c>
      <c r="B70" t="s">
        <v>104</v>
      </c>
      <c r="C70" s="4">
        <v>2100</v>
      </c>
      <c r="D70" s="4">
        <f>RANK(C70,$C$2:$C$73)</f>
        <v>69</v>
      </c>
      <c r="E70" s="1">
        <v>14663979</v>
      </c>
      <c r="F70" s="4">
        <f>RANK(E70, $E$2:$E$73)</f>
        <v>70</v>
      </c>
      <c r="G70" s="5">
        <v>970647</v>
      </c>
      <c r="H70" s="1">
        <v>46118777</v>
      </c>
      <c r="I70" s="7">
        <f>RANK(H70, $H$2:$H$73)</f>
        <v>68</v>
      </c>
      <c r="J70" s="3">
        <v>21959.13</v>
      </c>
      <c r="K70">
        <v>51</v>
      </c>
    </row>
    <row r="71" spans="1:11" x14ac:dyDescent="0.2">
      <c r="A71" t="s">
        <v>8</v>
      </c>
      <c r="B71" t="s">
        <v>82</v>
      </c>
      <c r="C71" s="4">
        <v>1963</v>
      </c>
      <c r="D71" s="4">
        <f>RANK(C71,$C$2:$C$73)</f>
        <v>70</v>
      </c>
      <c r="E71" s="1">
        <v>13598000</v>
      </c>
      <c r="F71" s="4">
        <f>RANK(E71, $E$2:$E$73)</f>
        <v>72</v>
      </c>
      <c r="G71" s="5">
        <v>2172082</v>
      </c>
      <c r="H71" s="1">
        <v>15856361</v>
      </c>
      <c r="I71" s="7">
        <f>RANK(H71, $H$2:$H$73)</f>
        <v>71</v>
      </c>
      <c r="J71" s="3">
        <v>8077.12</v>
      </c>
      <c r="K71">
        <v>71</v>
      </c>
    </row>
    <row r="72" spans="1:11" x14ac:dyDescent="0.2">
      <c r="A72" t="s">
        <v>9</v>
      </c>
      <c r="B72" t="s">
        <v>83</v>
      </c>
      <c r="C72" s="4">
        <v>1786</v>
      </c>
      <c r="D72" s="4">
        <f>RANK(C72,$C$2:$C$73)</f>
        <v>71</v>
      </c>
      <c r="E72" s="1">
        <v>14626316</v>
      </c>
      <c r="F72" s="4">
        <f>RANK(E72, $E$2:$E$73)</f>
        <v>71</v>
      </c>
      <c r="G72" s="5">
        <v>237806</v>
      </c>
      <c r="H72" s="1">
        <v>15294675</v>
      </c>
      <c r="I72" s="7">
        <f>RANK(H72, $H$2:$H$73)</f>
        <v>72</v>
      </c>
      <c r="J72" s="3">
        <v>8561.2999999999993</v>
      </c>
      <c r="K72">
        <v>69</v>
      </c>
    </row>
    <row r="73" spans="1:11" x14ac:dyDescent="0.2">
      <c r="A73" t="s">
        <v>26</v>
      </c>
      <c r="B73" t="s">
        <v>103</v>
      </c>
      <c r="C73" s="4">
        <v>1680</v>
      </c>
      <c r="D73" s="4">
        <f>RANK(C73,$C$2:$C$73)</f>
        <v>72</v>
      </c>
      <c r="E73" s="1">
        <v>15863539</v>
      </c>
      <c r="F73" s="4">
        <f>RANK(E73, $E$2:$E$73)</f>
        <v>68</v>
      </c>
      <c r="G73" s="5">
        <v>1292736</v>
      </c>
      <c r="H73" s="1">
        <v>34474977</v>
      </c>
      <c r="I73" s="7">
        <f>RANK(H73, $H$2:$H$73)</f>
        <v>69</v>
      </c>
      <c r="J73" s="3">
        <v>20525.580000000002</v>
      </c>
      <c r="K73">
        <v>52</v>
      </c>
    </row>
    <row r="77" spans="1:11" x14ac:dyDescent="0.2">
      <c r="C77" s="1"/>
      <c r="D77" s="1"/>
      <c r="E77" s="1"/>
      <c r="F77" s="1"/>
      <c r="G77" s="1"/>
      <c r="H77" s="1"/>
    </row>
    <row r="79" spans="1:11" x14ac:dyDescent="0.2">
      <c r="G79" s="1"/>
      <c r="H79" s="2"/>
    </row>
    <row r="88" spans="8:8" x14ac:dyDescent="0.2">
      <c r="H88" s="3"/>
    </row>
  </sheetData>
  <autoFilter ref="A1:K73" xr:uid="{BDB78FB9-5083-5546-A91E-EE181C575F24}">
    <sortState xmlns:xlrd2="http://schemas.microsoft.com/office/spreadsheetml/2017/richdata2" ref="A2:K73">
      <sortCondition descending="1" ref="C1:C73"/>
    </sortState>
  </autoFilter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California Community 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Wheeler</dc:creator>
  <cp:lastModifiedBy>Allan Wheeler</cp:lastModifiedBy>
  <dcterms:created xsi:type="dcterms:W3CDTF">2021-03-14T21:37:00Z</dcterms:created>
  <dcterms:modified xsi:type="dcterms:W3CDTF">2021-03-14T22:45:43Z</dcterms:modified>
</cp:coreProperties>
</file>