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1860" yWindow="0" windowWidth="20490" windowHeight="7650"/>
  </bookViews>
  <sheets>
    <sheet name="Hoja1" sheetId="1" r:id="rId1"/>
    <sheet name="Hoja2" sheetId="2" r:id="rId2"/>
  </sheets>
  <definedNames>
    <definedName name="_xlnm._FilterDatabase" localSheetId="0" hidden="1">Hoja1!$B$3:$P$16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" l="1"/>
  <c r="J5" i="1" s="1"/>
  <c r="I6" i="1"/>
  <c r="J6" i="1" s="1"/>
  <c r="I7" i="1"/>
  <c r="J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4" i="1" l="1"/>
  <c r="J4" i="1" s="1"/>
  <c r="M16" i="1" l="1"/>
  <c r="M18" i="1" s="1"/>
  <c r="N16" i="1"/>
  <c r="N18" i="1" s="1"/>
  <c r="O16" i="1" l="1"/>
  <c r="O18" i="1" s="1"/>
  <c r="P16" i="1"/>
  <c r="P18" i="1" s="1"/>
  <c r="K16" i="1" l="1"/>
  <c r="K18" i="1" s="1"/>
  <c r="L16" i="1"/>
  <c r="L18" i="1" s="1"/>
</calcChain>
</file>

<file path=xl/sharedStrings.xml><?xml version="1.0" encoding="utf-8"?>
<sst xmlns="http://schemas.openxmlformats.org/spreadsheetml/2006/main" count="77" uniqueCount="56">
  <si>
    <t>Cant</t>
  </si>
  <si>
    <t>Producto</t>
  </si>
  <si>
    <t>Marca</t>
  </si>
  <si>
    <t>Modelo</t>
  </si>
  <si>
    <t>Proveedor</t>
  </si>
  <si>
    <t>N° Tracking</t>
  </si>
  <si>
    <t>$</t>
  </si>
  <si>
    <t>Total</t>
  </si>
  <si>
    <t>CARGA 2</t>
  </si>
  <si>
    <t>CARGA 4</t>
  </si>
  <si>
    <t>CARGA 5</t>
  </si>
  <si>
    <t>CARGA 6</t>
  </si>
  <si>
    <t>CARGA 1</t>
  </si>
  <si>
    <t>CARGA 3</t>
  </si>
  <si>
    <t xml:space="preserve"> </t>
  </si>
  <si>
    <t>Microfono</t>
  </si>
  <si>
    <t>Blue</t>
  </si>
  <si>
    <t>Yeti, Azul</t>
  </si>
  <si>
    <t>Ebay-273932061301</t>
  </si>
  <si>
    <t>Camara</t>
  </si>
  <si>
    <t>Bushnell</t>
  </si>
  <si>
    <t>Camara Vigilancia Trophy Cam HD Aggressor Low-Glow</t>
  </si>
  <si>
    <t>B&amp;H-1058460871</t>
  </si>
  <si>
    <t>Harness</t>
  </si>
  <si>
    <t>Vortrex</t>
  </si>
  <si>
    <t>Binocular Harness Strap</t>
  </si>
  <si>
    <t>B&amp;H-1058465202</t>
  </si>
  <si>
    <t>Binocular</t>
  </si>
  <si>
    <t>8x42</t>
  </si>
  <si>
    <t>20x50</t>
  </si>
  <si>
    <t>Gps</t>
  </si>
  <si>
    <t>Garmin</t>
  </si>
  <si>
    <t>GPSMAP64S</t>
  </si>
  <si>
    <t>GPSCITY-3982-6414-9046</t>
  </si>
  <si>
    <t>B&amp;H-1058462277</t>
  </si>
  <si>
    <t>Maletin Camara</t>
  </si>
  <si>
    <t>Bower</t>
  </si>
  <si>
    <t>DSLR</t>
  </si>
  <si>
    <t>Ebay-173194395778</t>
  </si>
  <si>
    <t>1Z2042060355121065</t>
  </si>
  <si>
    <t>Canon</t>
  </si>
  <si>
    <t>Ebay-372714685856</t>
  </si>
  <si>
    <t>9400110200881092044003</t>
  </si>
  <si>
    <t>Juguete</t>
  </si>
  <si>
    <t>Lego</t>
  </si>
  <si>
    <t>Mindstorms EV3 31313</t>
  </si>
  <si>
    <t>Amazon-113-9161760-3292207</t>
  </si>
  <si>
    <t>TBA559823766000</t>
  </si>
  <si>
    <t>GPSCITY-3950-4421-9593</t>
  </si>
  <si>
    <t>Zumo 396 LMT-S</t>
  </si>
  <si>
    <t xml:space="preserve">       </t>
  </si>
  <si>
    <t xml:space="preserve">    </t>
  </si>
  <si>
    <t>Wieners Tech</t>
  </si>
  <si>
    <t>Luis Alfredo Wiener</t>
  </si>
  <si>
    <t>Queda próxima</t>
  </si>
  <si>
    <t>Llega 2/8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</si>
</sst>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1"/>
      <color rgb="FF1F497D"/>
      <name val="Times New Roman"/>
      <family val="1"/>
    </font>
    <font>
      <b/>
      <sz val="11"/>
      <color rgb="FFFF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rgb="FF1F497D"/>
      <name val="Calibri"/>
      <family val="2"/>
    </font>
    <font>
      <sz val="10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2" borderId="0" xfId="0" applyFill="1" applyAlignment="1">
      <alignment horizontal="center"/>
    </xf>
    <xf numFmtId="0" fontId="0" fillId="2" borderId="0" xfId="0" applyFill="1"/>
    <xf numFmtId="2" fontId="0" fillId="2" borderId="0" xfId="0" applyNumberFormat="1" applyFill="1" applyAlignment="1">
      <alignment horizontal="center"/>
    </xf>
    <xf numFmtId="2" fontId="0" fillId="0" borderId="0" xfId="0" applyNumberFormat="1"/>
    <xf numFmtId="0" fontId="0" fillId="0" borderId="0" xfId="0" applyAlignment="1">
      <alignment horizontal="center"/>
    </xf>
    <xf numFmtId="0" fontId="1" fillId="2" borderId="5" xfId="0" applyFont="1" applyFill="1" applyBorder="1" applyAlignment="1">
      <alignment horizontal="center"/>
    </xf>
    <xf numFmtId="1" fontId="2" fillId="2" borderId="6" xfId="0" applyNumberFormat="1" applyFont="1" applyFill="1" applyBorder="1" applyAlignment="1">
      <alignment horizontal="center"/>
    </xf>
    <xf numFmtId="1" fontId="2" fillId="2" borderId="5" xfId="0" applyNumberFormat="1" applyFont="1" applyFill="1" applyBorder="1" applyAlignment="1">
      <alignment horizontal="center"/>
    </xf>
    <xf numFmtId="1" fontId="2" fillId="2" borderId="7" xfId="0" applyNumberFormat="1" applyFont="1" applyFill="1" applyBorder="1" applyAlignment="1">
      <alignment horizontal="center"/>
    </xf>
    <xf numFmtId="1" fontId="1" fillId="2" borderId="5" xfId="0" applyNumberFormat="1" applyFont="1" applyFill="1" applyBorder="1" applyAlignment="1">
      <alignment horizontal="center"/>
    </xf>
    <xf numFmtId="1" fontId="1" fillId="2" borderId="7" xfId="0" applyNumberFormat="1" applyFont="1" applyFill="1" applyBorder="1" applyAlignment="1">
      <alignment horizontal="center"/>
    </xf>
    <xf numFmtId="0" fontId="3" fillId="2" borderId="2" xfId="0" applyFont="1" applyFill="1" applyBorder="1" applyAlignment="1">
      <alignment horizontal="left"/>
    </xf>
    <xf numFmtId="0" fontId="5" fillId="0" borderId="0" xfId="0" applyFont="1" applyAlignment="1">
      <alignment vertical="center" wrapText="1"/>
    </xf>
    <xf numFmtId="2" fontId="4" fillId="2" borderId="8" xfId="0" applyNumberFormat="1" applyFont="1" applyFill="1" applyBorder="1" applyAlignment="1">
      <alignment horizontal="center"/>
    </xf>
    <xf numFmtId="2" fontId="4" fillId="2" borderId="2" xfId="0" applyNumberFormat="1" applyFont="1" applyFill="1" applyBorder="1" applyAlignment="1">
      <alignment horizontal="center"/>
    </xf>
    <xf numFmtId="1" fontId="3" fillId="2" borderId="2" xfId="0" applyNumberFormat="1" applyFont="1" applyFill="1" applyBorder="1" applyAlignment="1">
      <alignment horizontal="left"/>
    </xf>
    <xf numFmtId="2" fontId="0" fillId="2" borderId="11" xfId="0" applyNumberFormat="1" applyFill="1" applyBorder="1" applyAlignment="1">
      <alignment horizontal="center"/>
    </xf>
    <xf numFmtId="2" fontId="0" fillId="2" borderId="3" xfId="0" applyNumberFormat="1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0" fontId="6" fillId="0" borderId="0" xfId="0" applyFont="1" applyAlignment="1">
      <alignment horizontal="center"/>
    </xf>
    <xf numFmtId="2" fontId="4" fillId="2" borderId="4" xfId="0" applyNumberFormat="1" applyFont="1" applyFill="1" applyBorder="1" applyAlignment="1">
      <alignment horizontal="center"/>
    </xf>
    <xf numFmtId="0" fontId="8" fillId="0" borderId="0" xfId="0" applyFont="1" applyAlignment="1">
      <alignment vertical="center" wrapText="1"/>
    </xf>
    <xf numFmtId="1" fontId="3" fillId="2" borderId="2" xfId="0" quotePrefix="1" applyNumberFormat="1" applyFont="1" applyFill="1" applyBorder="1" applyAlignment="1">
      <alignment horizontal="left"/>
    </xf>
    <xf numFmtId="0" fontId="9" fillId="2" borderId="2" xfId="0" applyFont="1" applyFill="1" applyBorder="1" applyAlignment="1">
      <alignment horizontal="left"/>
    </xf>
    <xf numFmtId="1" fontId="9" fillId="2" borderId="2" xfId="0" applyNumberFormat="1" applyFont="1" applyFill="1" applyBorder="1" applyAlignment="1">
      <alignment horizontal="left"/>
    </xf>
    <xf numFmtId="2" fontId="0" fillId="0" borderId="0" xfId="0" applyNumberFormat="1" applyAlignment="1">
      <alignment horizontal="center"/>
    </xf>
    <xf numFmtId="1" fontId="1" fillId="2" borderId="6" xfId="0" applyNumberFormat="1" applyFont="1" applyFill="1" applyBorder="1" applyAlignment="1">
      <alignment horizontal="center"/>
    </xf>
    <xf numFmtId="14" fontId="1" fillId="2" borderId="5" xfId="0" applyNumberFormat="1" applyFont="1" applyFill="1" applyBorder="1" applyAlignment="1">
      <alignment horizontal="center"/>
    </xf>
    <xf numFmtId="2" fontId="0" fillId="2" borderId="14" xfId="0" applyNumberFormat="1" applyFill="1" applyBorder="1" applyAlignment="1">
      <alignment horizontal="center"/>
    </xf>
    <xf numFmtId="2" fontId="3" fillId="2" borderId="2" xfId="0" applyNumberFormat="1" applyFont="1" applyFill="1" applyBorder="1" applyAlignment="1">
      <alignment horizontal="center"/>
    </xf>
    <xf numFmtId="0" fontId="7" fillId="2" borderId="9" xfId="0" applyFont="1" applyFill="1" applyBorder="1" applyAlignment="1">
      <alignment horizontal="center"/>
    </xf>
    <xf numFmtId="0" fontId="9" fillId="2" borderId="9" xfId="0" applyFont="1" applyFill="1" applyBorder="1" applyAlignment="1">
      <alignment horizontal="center"/>
    </xf>
    <xf numFmtId="0" fontId="7" fillId="2" borderId="16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left"/>
    </xf>
    <xf numFmtId="1" fontId="3" fillId="2" borderId="8" xfId="0" applyNumberFormat="1" applyFont="1" applyFill="1" applyBorder="1" applyAlignment="1">
      <alignment horizontal="left"/>
    </xf>
    <xf numFmtId="2" fontId="3" fillId="2" borderId="8" xfId="0" applyNumberFormat="1" applyFont="1" applyFill="1" applyBorder="1" applyAlignment="1">
      <alignment horizontal="center"/>
    </xf>
    <xf numFmtId="2" fontId="4" fillId="2" borderId="17" xfId="0" applyNumberFormat="1" applyFont="1" applyFill="1" applyBorder="1" applyAlignment="1">
      <alignment horizontal="center"/>
    </xf>
    <xf numFmtId="2" fontId="4" fillId="2" borderId="18" xfId="0" applyNumberFormat="1" applyFont="1" applyFill="1" applyBorder="1" applyAlignment="1">
      <alignment horizontal="center"/>
    </xf>
    <xf numFmtId="0" fontId="9" fillId="2" borderId="10" xfId="0" applyFont="1" applyFill="1" applyBorder="1" applyAlignment="1">
      <alignment horizontal="center"/>
    </xf>
    <xf numFmtId="0" fontId="9" fillId="2" borderId="4" xfId="0" applyFont="1" applyFill="1" applyBorder="1" applyAlignment="1">
      <alignment horizontal="left"/>
    </xf>
    <xf numFmtId="1" fontId="9" fillId="2" borderId="4" xfId="0" applyNumberFormat="1" applyFont="1" applyFill="1" applyBorder="1" applyAlignment="1">
      <alignment horizontal="left"/>
    </xf>
    <xf numFmtId="2" fontId="3" fillId="2" borderId="4" xfId="0" applyNumberFormat="1" applyFont="1" applyFill="1" applyBorder="1" applyAlignment="1">
      <alignment horizontal="center"/>
    </xf>
    <xf numFmtId="2" fontId="4" fillId="2" borderId="19" xfId="0" applyNumberFormat="1" applyFont="1" applyFill="1" applyBorder="1" applyAlignment="1">
      <alignment horizontal="center"/>
    </xf>
    <xf numFmtId="2" fontId="0" fillId="2" borderId="22" xfId="0" applyNumberFormat="1" applyFill="1" applyBorder="1" applyAlignment="1">
      <alignment horizontal="center"/>
    </xf>
    <xf numFmtId="2" fontId="10" fillId="2" borderId="15" xfId="0" applyNumberFormat="1" applyFont="1" applyFill="1" applyBorder="1" applyAlignment="1">
      <alignment horizontal="center"/>
    </xf>
    <xf numFmtId="0" fontId="10" fillId="2" borderId="15" xfId="0" applyFont="1" applyFill="1" applyBorder="1"/>
    <xf numFmtId="2" fontId="0" fillId="2" borderId="12" xfId="0" applyNumberFormat="1" applyFill="1" applyBorder="1" applyAlignment="1">
      <alignment horizontal="center"/>
    </xf>
    <xf numFmtId="2" fontId="0" fillId="2" borderId="13" xfId="0" applyNumberFormat="1" applyFill="1" applyBorder="1" applyAlignment="1">
      <alignment horizontal="center"/>
    </xf>
    <xf numFmtId="2" fontId="0" fillId="2" borderId="21" xfId="0" applyNumberFormat="1" applyFill="1" applyBorder="1" applyAlignment="1">
      <alignment horizontal="center"/>
    </xf>
    <xf numFmtId="2" fontId="0" fillId="2" borderId="20" xfId="0" applyNumberFormat="1" applyFill="1" applyBorder="1" applyAlignment="1">
      <alignment horizontal="center"/>
    </xf>
    <xf numFmtId="2" fontId="0" fillId="2" borderId="15" xfId="0" applyNumberFormat="1" applyFill="1" applyBorder="1" applyAlignment="1">
      <alignment horizontal="center"/>
    </xf>
    <xf numFmtId="0" fontId="0" fillId="2" borderId="3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4</xdr:row>
      <xdr:rowOff>0</xdr:rowOff>
    </xdr:from>
    <xdr:ext cx="304800" cy="304801"/>
    <xdr:sp macro="" textlink="">
      <xdr:nvSpPr>
        <xdr:cNvPr id="2" name="AutoShape 1" descr="blob:https://web.whatsapp.com/1e903ba2-1b0e-4c3d-b2cb-6ac817f25b09">
          <a:extLst>
            <a:ext uri="{FF2B5EF4-FFF2-40B4-BE49-F238E27FC236}">
              <a16:creationId xmlns:a16="http://schemas.microsoft.com/office/drawing/2014/main" id="{00000000-0008-0000-02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2305050" y="39052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4</xdr:row>
      <xdr:rowOff>0</xdr:rowOff>
    </xdr:from>
    <xdr:ext cx="304800" cy="304801"/>
    <xdr:sp macro="" textlink="">
      <xdr:nvSpPr>
        <xdr:cNvPr id="3" name="AutoShape 1" descr="blob:https://web.whatsapp.com/1e903ba2-1b0e-4c3d-b2cb-6ac817f25b09">
          <a:extLst>
            <a:ext uri="{FF2B5EF4-FFF2-40B4-BE49-F238E27FC236}">
              <a16:creationId xmlns:a16="http://schemas.microsoft.com/office/drawing/2014/main" id="{00000000-0008-0000-02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2305050" y="39052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14</xdr:row>
      <xdr:rowOff>0</xdr:rowOff>
    </xdr:from>
    <xdr:ext cx="304800" cy="304801"/>
    <xdr:sp macro="" textlink="">
      <xdr:nvSpPr>
        <xdr:cNvPr id="4" name="AutoShape 1" descr="blob:https://web.whatsapp.com/1e903ba2-1b0e-4c3d-b2cb-6ac817f25b09">
          <a:extLst>
            <a:ext uri="{FF2B5EF4-FFF2-40B4-BE49-F238E27FC236}">
              <a16:creationId xmlns:a16="http://schemas.microsoft.com/office/drawing/2014/main" id="{00000000-0008-0000-02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2305050" y="58102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14</xdr:row>
      <xdr:rowOff>0</xdr:rowOff>
    </xdr:from>
    <xdr:ext cx="304800" cy="304801"/>
    <xdr:sp macro="" textlink="">
      <xdr:nvSpPr>
        <xdr:cNvPr id="5" name="AutoShape 1" descr="blob:https://web.whatsapp.com/1e903ba2-1b0e-4c3d-b2cb-6ac817f25b09">
          <a:extLst>
            <a:ext uri="{FF2B5EF4-FFF2-40B4-BE49-F238E27FC236}">
              <a16:creationId xmlns:a16="http://schemas.microsoft.com/office/drawing/2014/main" id="{00000000-0008-0000-02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2305050" y="58102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</xdr:row>
      <xdr:rowOff>0</xdr:rowOff>
    </xdr:from>
    <xdr:ext cx="304800" cy="304801"/>
    <xdr:sp macro="" textlink="">
      <xdr:nvSpPr>
        <xdr:cNvPr id="6" name="AutoShape 1" descr="blob:https://web.whatsapp.com/1e903ba2-1b0e-4c3d-b2cb-6ac817f25b09">
          <a:extLst>
            <a:ext uri="{FF2B5EF4-FFF2-40B4-BE49-F238E27FC236}">
              <a16:creationId xmlns:a16="http://schemas.microsoft.com/office/drawing/2014/main" id="{00000000-0008-0000-02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2305050" y="39052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</xdr:row>
      <xdr:rowOff>0</xdr:rowOff>
    </xdr:from>
    <xdr:ext cx="304800" cy="304801"/>
    <xdr:sp macro="" textlink="">
      <xdr:nvSpPr>
        <xdr:cNvPr id="7" name="AutoShape 1" descr="blob:https://web.whatsapp.com/1e903ba2-1b0e-4c3d-b2cb-6ac817f25b09">
          <a:extLst>
            <a:ext uri="{FF2B5EF4-FFF2-40B4-BE49-F238E27FC236}">
              <a16:creationId xmlns:a16="http://schemas.microsoft.com/office/drawing/2014/main" id="{00000000-0008-0000-02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2305050" y="39052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</xdr:row>
      <xdr:rowOff>0</xdr:rowOff>
    </xdr:from>
    <xdr:ext cx="304800" cy="304801"/>
    <xdr:sp macro="" textlink="">
      <xdr:nvSpPr>
        <xdr:cNvPr id="8" name="AutoShape 1" descr="blob:https://web.whatsapp.com/1e903ba2-1b0e-4c3d-b2cb-6ac817f25b09">
          <a:extLst>
            <a:ext uri="{FF2B5EF4-FFF2-40B4-BE49-F238E27FC236}">
              <a16:creationId xmlns:a16="http://schemas.microsoft.com/office/drawing/2014/main" id="{00000000-0008-0000-02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2305050" y="39052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</xdr:row>
      <xdr:rowOff>0</xdr:rowOff>
    </xdr:from>
    <xdr:ext cx="304800" cy="304801"/>
    <xdr:sp macro="" textlink="">
      <xdr:nvSpPr>
        <xdr:cNvPr id="9" name="AutoShape 1" descr="blob:https://web.whatsapp.com/1e903ba2-1b0e-4c3d-b2cb-6ac817f25b09">
          <a:extLst>
            <a:ext uri="{FF2B5EF4-FFF2-40B4-BE49-F238E27FC236}">
              <a16:creationId xmlns:a16="http://schemas.microsoft.com/office/drawing/2014/main" id="{00000000-0008-0000-02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2305050" y="39052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</xdr:row>
      <xdr:rowOff>0</xdr:rowOff>
    </xdr:from>
    <xdr:ext cx="304800" cy="304801"/>
    <xdr:sp macro="" textlink="">
      <xdr:nvSpPr>
        <xdr:cNvPr id="10" name="AutoShape 1" descr="blob:https://web.whatsapp.com/1e903ba2-1b0e-4c3d-b2cb-6ac817f25b09">
          <a:extLst>
            <a:ext uri="{FF2B5EF4-FFF2-40B4-BE49-F238E27FC236}">
              <a16:creationId xmlns:a16="http://schemas.microsoft.com/office/drawing/2014/main" id="{00000000-0008-0000-02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2305050" y="20002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</xdr:row>
      <xdr:rowOff>0</xdr:rowOff>
    </xdr:from>
    <xdr:ext cx="304800" cy="304801"/>
    <xdr:sp macro="" textlink="">
      <xdr:nvSpPr>
        <xdr:cNvPr id="11" name="AutoShape 1" descr="blob:https://web.whatsapp.com/1e903ba2-1b0e-4c3d-b2cb-6ac817f25b09">
          <a:extLst>
            <a:ext uri="{FF2B5EF4-FFF2-40B4-BE49-F238E27FC236}">
              <a16:creationId xmlns:a16="http://schemas.microsoft.com/office/drawing/2014/main" id="{00000000-0008-0000-02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2305050" y="20002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</xdr:row>
      <xdr:rowOff>0</xdr:rowOff>
    </xdr:from>
    <xdr:ext cx="304800" cy="304801"/>
    <xdr:sp macro="" textlink="">
      <xdr:nvSpPr>
        <xdr:cNvPr id="12" name="AutoShape 1" descr="blob:https://web.whatsapp.com/1e903ba2-1b0e-4c3d-b2cb-6ac817f25b09">
          <a:extLst>
            <a:ext uri="{FF2B5EF4-FFF2-40B4-BE49-F238E27FC236}">
              <a16:creationId xmlns:a16="http://schemas.microsoft.com/office/drawing/2014/main" id="{00000000-0008-0000-02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2305050" y="20002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</xdr:row>
      <xdr:rowOff>0</xdr:rowOff>
    </xdr:from>
    <xdr:ext cx="304800" cy="304801"/>
    <xdr:sp macro="" textlink="">
      <xdr:nvSpPr>
        <xdr:cNvPr id="13" name="AutoShape 1" descr="blob:https://web.whatsapp.com/1e903ba2-1b0e-4c3d-b2cb-6ac817f25b09">
          <a:extLst>
            <a:ext uri="{FF2B5EF4-FFF2-40B4-BE49-F238E27FC236}">
              <a16:creationId xmlns:a16="http://schemas.microsoft.com/office/drawing/2014/main" id="{00000000-0008-0000-02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2305050" y="20002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</xdr:row>
      <xdr:rowOff>0</xdr:rowOff>
    </xdr:from>
    <xdr:ext cx="304800" cy="304801"/>
    <xdr:sp macro="" textlink="">
      <xdr:nvSpPr>
        <xdr:cNvPr id="14" name="AutoShape 1" descr="blob:https://web.whatsapp.com/1e903ba2-1b0e-4c3d-b2cb-6ac817f25b09">
          <a:extLst>
            <a:ext uri="{FF2B5EF4-FFF2-40B4-BE49-F238E27FC236}">
              <a16:creationId xmlns:a16="http://schemas.microsoft.com/office/drawing/2014/main" id="{00000000-0008-0000-02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2305050" y="20002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</xdr:row>
      <xdr:rowOff>0</xdr:rowOff>
    </xdr:from>
    <xdr:ext cx="304800" cy="304801"/>
    <xdr:sp macro="" textlink="">
      <xdr:nvSpPr>
        <xdr:cNvPr id="15" name="AutoShape 1" descr="blob:https://web.whatsapp.com/1e903ba2-1b0e-4c3d-b2cb-6ac817f25b09">
          <a:extLst>
            <a:ext uri="{FF2B5EF4-FFF2-40B4-BE49-F238E27FC236}">
              <a16:creationId xmlns:a16="http://schemas.microsoft.com/office/drawing/2014/main" id="{00000000-0008-0000-02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2305050" y="20002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</xdr:row>
      <xdr:rowOff>0</xdr:rowOff>
    </xdr:from>
    <xdr:ext cx="304800" cy="304801"/>
    <xdr:sp macro="" textlink="">
      <xdr:nvSpPr>
        <xdr:cNvPr id="16" name="AutoShape 1" descr="blob:https://web.whatsapp.com/1e903ba2-1b0e-4c3d-b2cb-6ac817f25b09">
          <a:extLst>
            <a:ext uri="{FF2B5EF4-FFF2-40B4-BE49-F238E27FC236}">
              <a16:creationId xmlns:a16="http://schemas.microsoft.com/office/drawing/2014/main" id="{00000000-0008-0000-02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2305050" y="20002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</xdr:row>
      <xdr:rowOff>0</xdr:rowOff>
    </xdr:from>
    <xdr:ext cx="304800" cy="304801"/>
    <xdr:sp macro="" textlink="">
      <xdr:nvSpPr>
        <xdr:cNvPr id="17" name="AutoShape 1" descr="blob:https://web.whatsapp.com/1e903ba2-1b0e-4c3d-b2cb-6ac817f25b09">
          <a:extLst>
            <a:ext uri="{FF2B5EF4-FFF2-40B4-BE49-F238E27FC236}">
              <a16:creationId xmlns:a16="http://schemas.microsoft.com/office/drawing/2014/main" id="{00000000-0008-0000-02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2305050" y="20002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</xdr:row>
      <xdr:rowOff>0</xdr:rowOff>
    </xdr:from>
    <xdr:ext cx="304800" cy="304801"/>
    <xdr:sp macro="" textlink="">
      <xdr:nvSpPr>
        <xdr:cNvPr id="25" name="AutoShape 1" descr="blob:https://web.whatsapp.com/1e903ba2-1b0e-4c3d-b2cb-6ac817f25b09">
          <a:extLst>
            <a:ext uri="{FF2B5EF4-FFF2-40B4-BE49-F238E27FC236}">
              <a16:creationId xmlns:a16="http://schemas.microsoft.com/office/drawing/2014/main" id="{00000000-0008-0000-02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2305050" y="20002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</xdr:row>
      <xdr:rowOff>0</xdr:rowOff>
    </xdr:from>
    <xdr:ext cx="304800" cy="304801"/>
    <xdr:sp macro="" textlink="">
      <xdr:nvSpPr>
        <xdr:cNvPr id="26" name="AutoShape 1" descr="blob:https://web.whatsapp.com/1e903ba2-1b0e-4c3d-b2cb-6ac817f25b09">
          <a:extLst>
            <a:ext uri="{FF2B5EF4-FFF2-40B4-BE49-F238E27FC236}">
              <a16:creationId xmlns:a16="http://schemas.microsoft.com/office/drawing/2014/main" id="{00000000-0008-0000-02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2305050" y="20002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</xdr:row>
      <xdr:rowOff>0</xdr:rowOff>
    </xdr:from>
    <xdr:ext cx="304800" cy="304801"/>
    <xdr:sp macro="" textlink="">
      <xdr:nvSpPr>
        <xdr:cNvPr id="27" name="AutoShape 1" descr="blob:https://web.whatsapp.com/1e903ba2-1b0e-4c3d-b2cb-6ac817f25b09">
          <a:extLst>
            <a:ext uri="{FF2B5EF4-FFF2-40B4-BE49-F238E27FC236}">
              <a16:creationId xmlns:a16="http://schemas.microsoft.com/office/drawing/2014/main" id="{00000000-0008-0000-02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2305050" y="20002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</xdr:row>
      <xdr:rowOff>85725</xdr:rowOff>
    </xdr:from>
    <xdr:ext cx="304800" cy="304801"/>
    <xdr:sp macro="" textlink="">
      <xdr:nvSpPr>
        <xdr:cNvPr id="28" name="AutoShape 1" descr="blob:https://web.whatsapp.com/1e903ba2-1b0e-4c3d-b2cb-6ac817f25b09">
          <a:extLst>
            <a:ext uri="{FF2B5EF4-FFF2-40B4-BE49-F238E27FC236}">
              <a16:creationId xmlns:a16="http://schemas.microsoft.com/office/drawing/2014/main" id="{00000000-0008-0000-02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2305050" y="20002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4</xdr:row>
      <xdr:rowOff>0</xdr:rowOff>
    </xdr:from>
    <xdr:ext cx="304800" cy="304801"/>
    <xdr:sp macro="" textlink="">
      <xdr:nvSpPr>
        <xdr:cNvPr id="23" name="AutoShape 1" descr="blob:https://web.whatsapp.com/1e903ba2-1b0e-4c3d-b2cb-6ac817f25b09">
          <a:extLst>
            <a:ext uri="{FF2B5EF4-FFF2-40B4-BE49-F238E27FC236}">
              <a16:creationId xmlns:a16="http://schemas.microsoft.com/office/drawing/2014/main" id="{00000000-0008-0000-02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3541059" y="593912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4</xdr:row>
      <xdr:rowOff>0</xdr:rowOff>
    </xdr:from>
    <xdr:ext cx="304800" cy="304801"/>
    <xdr:sp macro="" textlink="">
      <xdr:nvSpPr>
        <xdr:cNvPr id="24" name="AutoShape 1" descr="blob:https://web.whatsapp.com/1e903ba2-1b0e-4c3d-b2cb-6ac817f25b09">
          <a:extLst>
            <a:ext uri="{FF2B5EF4-FFF2-40B4-BE49-F238E27FC236}">
              <a16:creationId xmlns:a16="http://schemas.microsoft.com/office/drawing/2014/main" id="{00000000-0008-0000-02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3541059" y="593912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4</xdr:row>
      <xdr:rowOff>0</xdr:rowOff>
    </xdr:from>
    <xdr:ext cx="304800" cy="304801"/>
    <xdr:sp macro="" textlink="">
      <xdr:nvSpPr>
        <xdr:cNvPr id="29" name="AutoShape 1" descr="blob:https://web.whatsapp.com/1e903ba2-1b0e-4c3d-b2cb-6ac817f25b09">
          <a:extLst>
            <a:ext uri="{FF2B5EF4-FFF2-40B4-BE49-F238E27FC236}">
              <a16:creationId xmlns:a16="http://schemas.microsoft.com/office/drawing/2014/main" id="{00000000-0008-0000-02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3541059" y="593912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4</xdr:row>
      <xdr:rowOff>0</xdr:rowOff>
    </xdr:from>
    <xdr:ext cx="304800" cy="304801"/>
    <xdr:sp macro="" textlink="">
      <xdr:nvSpPr>
        <xdr:cNvPr id="30" name="AutoShape 1" descr="blob:https://web.whatsapp.com/1e903ba2-1b0e-4c3d-b2cb-6ac817f25b09">
          <a:extLst>
            <a:ext uri="{FF2B5EF4-FFF2-40B4-BE49-F238E27FC236}">
              <a16:creationId xmlns:a16="http://schemas.microsoft.com/office/drawing/2014/main" id="{00000000-0008-0000-02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3541059" y="593912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4</xdr:row>
      <xdr:rowOff>0</xdr:rowOff>
    </xdr:from>
    <xdr:ext cx="304800" cy="304801"/>
    <xdr:sp macro="" textlink="">
      <xdr:nvSpPr>
        <xdr:cNvPr id="31" name="AutoShape 1" descr="blob:https://web.whatsapp.com/1e903ba2-1b0e-4c3d-b2cb-6ac817f25b09">
          <a:extLst>
            <a:ext uri="{FF2B5EF4-FFF2-40B4-BE49-F238E27FC236}">
              <a16:creationId xmlns:a16="http://schemas.microsoft.com/office/drawing/2014/main" id="{00000000-0008-0000-02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3541059" y="593912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4</xdr:row>
      <xdr:rowOff>0</xdr:rowOff>
    </xdr:from>
    <xdr:ext cx="304800" cy="304801"/>
    <xdr:sp macro="" textlink="">
      <xdr:nvSpPr>
        <xdr:cNvPr id="32" name="AutoShape 1" descr="blob:https://web.whatsapp.com/1e903ba2-1b0e-4c3d-b2cb-6ac817f25b09">
          <a:extLst>
            <a:ext uri="{FF2B5EF4-FFF2-40B4-BE49-F238E27FC236}">
              <a16:creationId xmlns:a16="http://schemas.microsoft.com/office/drawing/2014/main" id="{00000000-0008-0000-02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3541059" y="593912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2"/>
  <sheetViews>
    <sheetView tabSelected="1" zoomScale="85" zoomScaleNormal="85" workbookViewId="0">
      <selection activeCell="G14" sqref="G14"/>
    </sheetView>
  </sheetViews>
  <sheetFormatPr baseColWidth="10" defaultColWidth="9.140625" defaultRowHeight="15" x14ac:dyDescent="0.25"/>
  <cols>
    <col min="1" max="1" width="9.42578125" style="5" bestFit="1" customWidth="1"/>
    <col min="2" max="2" width="10" customWidth="1"/>
    <col min="3" max="3" width="13.85546875" bestFit="1" customWidth="1"/>
    <col min="4" max="4" width="11.42578125" bestFit="1" customWidth="1"/>
    <col min="5" max="5" width="45" bestFit="1" customWidth="1"/>
    <col min="6" max="6" width="26.42578125" bestFit="1" customWidth="1"/>
    <col min="7" max="7" width="23.7109375" bestFit="1" customWidth="1"/>
    <col min="8" max="8" width="7.5703125" bestFit="1" customWidth="1"/>
    <col min="9" max="9" width="7.7109375" bestFit="1" customWidth="1"/>
    <col min="10" max="10" width="10.42578125" bestFit="1" customWidth="1"/>
    <col min="11" max="12" width="13.42578125" bestFit="1" customWidth="1"/>
    <col min="13" max="13" width="13.42578125" style="2" bestFit="1" customWidth="1"/>
    <col min="14" max="14" width="18.85546875" style="2" bestFit="1" customWidth="1"/>
    <col min="15" max="15" width="14.5703125" style="2" bestFit="1" customWidth="1"/>
    <col min="16" max="16" width="13.42578125" style="2" bestFit="1" customWidth="1"/>
    <col min="17" max="17" width="9.140625" style="2"/>
    <col min="18" max="19" width="5.140625" bestFit="1" customWidth="1"/>
  </cols>
  <sheetData>
    <row r="1" spans="1:19" ht="15.75" thickBot="1" x14ac:dyDescent="0.3"/>
    <row r="2" spans="1:19" ht="15.75" thickBot="1" x14ac:dyDescent="0.3">
      <c r="K2" s="46" t="s">
        <v>52</v>
      </c>
      <c r="L2" s="46" t="s">
        <v>52</v>
      </c>
      <c r="M2" s="46" t="s">
        <v>52</v>
      </c>
      <c r="N2" s="46" t="s">
        <v>53</v>
      </c>
      <c r="O2" s="46" t="s">
        <v>54</v>
      </c>
    </row>
    <row r="3" spans="1:19" ht="15.75" thickBot="1" x14ac:dyDescent="0.3">
      <c r="B3" s="6" t="s">
        <v>0</v>
      </c>
      <c r="C3" s="7" t="s">
        <v>1</v>
      </c>
      <c r="D3" s="8" t="s">
        <v>2</v>
      </c>
      <c r="E3" s="9" t="s">
        <v>3</v>
      </c>
      <c r="F3" s="10" t="s">
        <v>4</v>
      </c>
      <c r="G3" s="11" t="s">
        <v>5</v>
      </c>
      <c r="H3" s="10" t="s">
        <v>6</v>
      </c>
      <c r="I3" s="11"/>
      <c r="J3" s="11" t="s">
        <v>7</v>
      </c>
      <c r="K3" s="10" t="s">
        <v>12</v>
      </c>
      <c r="L3" s="10" t="s">
        <v>8</v>
      </c>
      <c r="M3" s="27" t="s">
        <v>13</v>
      </c>
      <c r="N3" s="27" t="s">
        <v>9</v>
      </c>
      <c r="O3" s="27" t="s">
        <v>10</v>
      </c>
      <c r="P3" s="28" t="s">
        <v>11</v>
      </c>
    </row>
    <row r="4" spans="1:19" x14ac:dyDescent="0.25">
      <c r="A4" s="1"/>
      <c r="B4" s="33">
        <v>3</v>
      </c>
      <c r="C4" s="34" t="s">
        <v>15</v>
      </c>
      <c r="D4" s="34" t="s">
        <v>16</v>
      </c>
      <c r="E4" s="34" t="s">
        <v>17</v>
      </c>
      <c r="F4" s="34" t="s">
        <v>18</v>
      </c>
      <c r="G4" s="35">
        <v>775792810077</v>
      </c>
      <c r="H4" s="36">
        <v>107</v>
      </c>
      <c r="I4" s="14">
        <f>B4*H4</f>
        <v>321</v>
      </c>
      <c r="J4" s="37">
        <f>I4-K4-L4-M4-N4-O4-P4</f>
        <v>0</v>
      </c>
      <c r="K4" s="17"/>
      <c r="L4" s="29">
        <v>321</v>
      </c>
      <c r="M4" s="29"/>
      <c r="N4" s="47"/>
      <c r="O4" s="29"/>
      <c r="P4" s="17"/>
      <c r="R4" s="5"/>
      <c r="S4" s="5"/>
    </row>
    <row r="5" spans="1:19" x14ac:dyDescent="0.25">
      <c r="A5" s="1"/>
      <c r="B5" s="31">
        <v>5</v>
      </c>
      <c r="C5" s="12" t="s">
        <v>19</v>
      </c>
      <c r="D5" s="12" t="s">
        <v>20</v>
      </c>
      <c r="E5" s="12" t="s">
        <v>21</v>
      </c>
      <c r="F5" s="12" t="s">
        <v>22</v>
      </c>
      <c r="G5" s="16">
        <v>111521834609</v>
      </c>
      <c r="H5" s="30">
        <v>99.99</v>
      </c>
      <c r="I5" s="15">
        <f t="shared" ref="I5:I15" si="0">B5*H5</f>
        <v>499.95</v>
      </c>
      <c r="J5" s="38">
        <f t="shared" ref="J5:J15" si="1">I5-K5-L5-M5-N5-O5-P5</f>
        <v>0</v>
      </c>
      <c r="K5" s="18">
        <v>499.95</v>
      </c>
      <c r="L5" s="19"/>
      <c r="M5" s="19"/>
      <c r="N5" s="48"/>
      <c r="O5" s="19"/>
      <c r="P5" s="18"/>
      <c r="R5" s="5"/>
      <c r="S5" s="5"/>
    </row>
    <row r="6" spans="1:19" x14ac:dyDescent="0.25">
      <c r="A6" s="1"/>
      <c r="B6" s="31">
        <v>1</v>
      </c>
      <c r="C6" s="12" t="s">
        <v>23</v>
      </c>
      <c r="D6" s="12" t="s">
        <v>24</v>
      </c>
      <c r="E6" s="12" t="s">
        <v>25</v>
      </c>
      <c r="F6" s="12" t="s">
        <v>26</v>
      </c>
      <c r="G6" s="16">
        <v>111521931028</v>
      </c>
      <c r="H6" s="30">
        <v>21.99</v>
      </c>
      <c r="I6" s="15">
        <f t="shared" si="0"/>
        <v>21.99</v>
      </c>
      <c r="J6" s="38">
        <f t="shared" si="1"/>
        <v>0</v>
      </c>
      <c r="K6" s="52">
        <v>21.99</v>
      </c>
      <c r="L6" s="19"/>
      <c r="M6" s="19"/>
      <c r="N6" s="48"/>
      <c r="O6" s="19"/>
      <c r="P6" s="18"/>
      <c r="R6" s="5"/>
      <c r="S6" s="5"/>
    </row>
    <row r="7" spans="1:19" x14ac:dyDescent="0.25">
      <c r="A7" s="1"/>
      <c r="B7" s="31">
        <v>1</v>
      </c>
      <c r="C7" s="12" t="s">
        <v>27</v>
      </c>
      <c r="D7" s="12" t="s">
        <v>24</v>
      </c>
      <c r="E7" s="12" t="s">
        <v>28</v>
      </c>
      <c r="F7" s="12" t="s">
        <v>26</v>
      </c>
      <c r="G7" s="16">
        <v>111521931028</v>
      </c>
      <c r="H7" s="30">
        <v>167.99</v>
      </c>
      <c r="I7" s="15">
        <f t="shared" si="0"/>
        <v>167.99</v>
      </c>
      <c r="J7" s="38">
        <f t="shared" si="1"/>
        <v>0</v>
      </c>
      <c r="K7" s="52">
        <v>167.99</v>
      </c>
      <c r="L7" s="19"/>
      <c r="M7" s="19"/>
      <c r="N7" s="48"/>
      <c r="O7" s="19"/>
      <c r="P7" s="18"/>
      <c r="R7" s="5"/>
      <c r="S7" s="5"/>
    </row>
    <row r="8" spans="1:19" x14ac:dyDescent="0.25">
      <c r="A8" s="1"/>
      <c r="B8" s="31">
        <v>1</v>
      </c>
      <c r="C8" s="12" t="s">
        <v>27</v>
      </c>
      <c r="D8" s="12" t="s">
        <v>20</v>
      </c>
      <c r="E8" s="12" t="s">
        <v>29</v>
      </c>
      <c r="F8" s="12" t="s">
        <v>26</v>
      </c>
      <c r="G8" s="16">
        <v>111521893641</v>
      </c>
      <c r="H8" s="30">
        <v>65</v>
      </c>
      <c r="I8" s="15">
        <f t="shared" si="0"/>
        <v>65</v>
      </c>
      <c r="J8" s="38">
        <f t="shared" si="1"/>
        <v>0</v>
      </c>
      <c r="K8" s="52">
        <v>65</v>
      </c>
      <c r="L8" s="19"/>
      <c r="M8" s="19"/>
      <c r="N8" s="48"/>
      <c r="O8" s="19"/>
      <c r="P8" s="18"/>
      <c r="R8" s="5"/>
      <c r="S8" s="5"/>
    </row>
    <row r="9" spans="1:19" x14ac:dyDescent="0.25">
      <c r="A9" s="1" t="s">
        <v>55</v>
      </c>
      <c r="B9" s="32">
        <v>10</v>
      </c>
      <c r="C9" s="24" t="s">
        <v>30</v>
      </c>
      <c r="D9" s="24" t="s">
        <v>31</v>
      </c>
      <c r="E9" s="24" t="s">
        <v>32</v>
      </c>
      <c r="F9" s="24" t="s">
        <v>33</v>
      </c>
      <c r="G9" s="25">
        <v>488077433724</v>
      </c>
      <c r="H9" s="30">
        <v>199.95</v>
      </c>
      <c r="I9" s="15">
        <f t="shared" si="0"/>
        <v>1999.5</v>
      </c>
      <c r="J9" s="38">
        <f t="shared" si="1"/>
        <v>0</v>
      </c>
      <c r="K9" s="18"/>
      <c r="L9" s="19"/>
      <c r="M9" s="19">
        <v>1999.5</v>
      </c>
      <c r="N9" s="48"/>
      <c r="O9" s="19"/>
      <c r="P9" s="18"/>
      <c r="R9" s="5"/>
      <c r="S9" s="5"/>
    </row>
    <row r="10" spans="1:19" x14ac:dyDescent="0.25">
      <c r="A10" s="1"/>
      <c r="B10" s="31">
        <v>5</v>
      </c>
      <c r="C10" s="12" t="s">
        <v>19</v>
      </c>
      <c r="D10" s="12" t="s">
        <v>20</v>
      </c>
      <c r="E10" s="12" t="s">
        <v>21</v>
      </c>
      <c r="F10" s="12" t="s">
        <v>34</v>
      </c>
      <c r="G10" s="16">
        <v>111522193638</v>
      </c>
      <c r="H10" s="30">
        <v>99.99</v>
      </c>
      <c r="I10" s="15">
        <f t="shared" si="0"/>
        <v>499.95</v>
      </c>
      <c r="J10" s="38">
        <f t="shared" si="1"/>
        <v>0</v>
      </c>
      <c r="K10" s="18">
        <v>499.95</v>
      </c>
      <c r="L10" s="19"/>
      <c r="M10" s="19"/>
      <c r="N10" s="48"/>
      <c r="O10" s="19"/>
      <c r="P10" s="18"/>
      <c r="R10" s="5"/>
      <c r="S10" s="5"/>
    </row>
    <row r="11" spans="1:19" x14ac:dyDescent="0.25">
      <c r="A11" s="1"/>
      <c r="B11" s="31">
        <v>10</v>
      </c>
      <c r="C11" s="12" t="s">
        <v>35</v>
      </c>
      <c r="D11" s="12" t="s">
        <v>36</v>
      </c>
      <c r="E11" s="12" t="s">
        <v>37</v>
      </c>
      <c r="F11" s="12" t="s">
        <v>38</v>
      </c>
      <c r="G11" s="23" t="s">
        <v>39</v>
      </c>
      <c r="H11" s="30">
        <v>12.49</v>
      </c>
      <c r="I11" s="15">
        <f t="shared" si="0"/>
        <v>124.9</v>
      </c>
      <c r="J11" s="38">
        <f t="shared" si="1"/>
        <v>0</v>
      </c>
      <c r="K11" s="52"/>
      <c r="L11" s="19">
        <v>124.9</v>
      </c>
      <c r="M11" s="19"/>
      <c r="N11" s="48"/>
      <c r="O11" s="19"/>
      <c r="P11" s="18"/>
      <c r="R11" s="5"/>
      <c r="S11" s="5"/>
    </row>
    <row r="12" spans="1:19" x14ac:dyDescent="0.25">
      <c r="A12" s="1"/>
      <c r="B12" s="31">
        <v>3</v>
      </c>
      <c r="C12" s="12" t="s">
        <v>35</v>
      </c>
      <c r="D12" s="12" t="s">
        <v>40</v>
      </c>
      <c r="E12" s="12" t="s">
        <v>37</v>
      </c>
      <c r="F12" s="12" t="s">
        <v>41</v>
      </c>
      <c r="G12" s="23" t="s">
        <v>42</v>
      </c>
      <c r="H12" s="30">
        <v>12.49</v>
      </c>
      <c r="I12" s="15">
        <f t="shared" si="0"/>
        <v>37.47</v>
      </c>
      <c r="J12" s="38">
        <f t="shared" si="1"/>
        <v>0</v>
      </c>
      <c r="K12" s="52"/>
      <c r="L12" s="19">
        <v>37.47</v>
      </c>
      <c r="M12" s="19"/>
      <c r="N12" s="48"/>
      <c r="O12" s="19"/>
      <c r="P12" s="18"/>
      <c r="R12" s="5"/>
      <c r="S12" s="5"/>
    </row>
    <row r="13" spans="1:19" x14ac:dyDescent="0.25">
      <c r="A13" s="1"/>
      <c r="B13" s="31">
        <v>2</v>
      </c>
      <c r="C13" s="12" t="s">
        <v>43</v>
      </c>
      <c r="D13" s="12" t="s">
        <v>44</v>
      </c>
      <c r="E13" s="12" t="s">
        <v>45</v>
      </c>
      <c r="F13" s="12" t="s">
        <v>46</v>
      </c>
      <c r="G13" s="16" t="s">
        <v>47</v>
      </c>
      <c r="H13" s="30">
        <v>349.95</v>
      </c>
      <c r="I13" s="15">
        <f t="shared" si="0"/>
        <v>699.9</v>
      </c>
      <c r="J13" s="38">
        <f t="shared" si="1"/>
        <v>0</v>
      </c>
      <c r="K13" s="18">
        <v>699.9</v>
      </c>
      <c r="L13" s="19"/>
      <c r="M13" s="19"/>
      <c r="N13" s="48"/>
      <c r="O13" s="19"/>
      <c r="P13" s="18"/>
      <c r="R13" s="5"/>
      <c r="S13" s="5"/>
    </row>
    <row r="14" spans="1:19" x14ac:dyDescent="0.25">
      <c r="A14" s="1" t="s">
        <v>55</v>
      </c>
      <c r="B14" s="32">
        <v>8</v>
      </c>
      <c r="C14" s="24" t="s">
        <v>30</v>
      </c>
      <c r="D14" s="24" t="s">
        <v>31</v>
      </c>
      <c r="E14" s="24" t="s">
        <v>32</v>
      </c>
      <c r="F14" s="24" t="s">
        <v>48</v>
      </c>
      <c r="G14" s="25">
        <v>488077433746</v>
      </c>
      <c r="H14" s="30">
        <v>199.95</v>
      </c>
      <c r="I14" s="15">
        <f t="shared" si="0"/>
        <v>1599.6</v>
      </c>
      <c r="J14" s="38">
        <f t="shared" si="1"/>
        <v>0</v>
      </c>
      <c r="K14" s="18"/>
      <c r="L14" s="19"/>
      <c r="M14" s="19"/>
      <c r="N14" s="48">
        <v>1599.6</v>
      </c>
      <c r="O14" s="19"/>
      <c r="P14" s="18"/>
      <c r="R14" s="5"/>
      <c r="S14" s="5"/>
    </row>
    <row r="15" spans="1:19" ht="15.75" thickBot="1" x14ac:dyDescent="0.3">
      <c r="A15" s="1" t="s">
        <v>55</v>
      </c>
      <c r="B15" s="39">
        <v>1</v>
      </c>
      <c r="C15" s="40" t="s">
        <v>30</v>
      </c>
      <c r="D15" s="40" t="s">
        <v>31</v>
      </c>
      <c r="E15" s="40" t="s">
        <v>49</v>
      </c>
      <c r="F15" s="40" t="s">
        <v>48</v>
      </c>
      <c r="G15" s="41">
        <v>488077433746</v>
      </c>
      <c r="H15" s="42">
        <v>249.95</v>
      </c>
      <c r="I15" s="21">
        <f t="shared" si="0"/>
        <v>249.95</v>
      </c>
      <c r="J15" s="43">
        <f t="shared" si="1"/>
        <v>0</v>
      </c>
      <c r="K15" s="50"/>
      <c r="L15" s="44"/>
      <c r="M15" s="44"/>
      <c r="N15" s="49">
        <v>249.95</v>
      </c>
      <c r="O15" s="44"/>
      <c r="P15" s="50"/>
      <c r="R15" s="5"/>
      <c r="S15" s="5"/>
    </row>
    <row r="16" spans="1:19" ht="15.75" thickBot="1" x14ac:dyDescent="0.3">
      <c r="B16" s="1"/>
      <c r="C16" s="2"/>
      <c r="D16" s="2"/>
      <c r="E16" s="2"/>
      <c r="F16" s="2"/>
      <c r="G16" s="2"/>
      <c r="H16" s="2"/>
      <c r="I16" s="2"/>
      <c r="J16" s="3"/>
      <c r="K16" s="45">
        <f t="shared" ref="K16:P16" si="2">SUM(K4:K15)</f>
        <v>1954.7799999999997</v>
      </c>
      <c r="L16" s="45">
        <f t="shared" si="2"/>
        <v>483.37</v>
      </c>
      <c r="M16" s="45">
        <f t="shared" si="2"/>
        <v>1999.5</v>
      </c>
      <c r="N16" s="45">
        <f t="shared" si="2"/>
        <v>1849.55</v>
      </c>
      <c r="O16" s="45">
        <f t="shared" si="2"/>
        <v>0</v>
      </c>
      <c r="P16" s="51">
        <f t="shared" si="2"/>
        <v>0</v>
      </c>
      <c r="R16" s="5"/>
      <c r="S16" s="5"/>
    </row>
    <row r="17" spans="1:19" hidden="1" x14ac:dyDescent="0.25">
      <c r="A17" s="20"/>
      <c r="L17" s="4"/>
      <c r="R17" s="5"/>
      <c r="S17" s="5"/>
    </row>
    <row r="18" spans="1:19" hidden="1" x14ac:dyDescent="0.25">
      <c r="J18" t="s">
        <v>14</v>
      </c>
      <c r="K18" s="26">
        <f>2000-K16</f>
        <v>45.220000000000255</v>
      </c>
      <c r="L18" s="26">
        <f t="shared" ref="L18:P18" si="3">2000-L16</f>
        <v>1516.63</v>
      </c>
      <c r="M18" s="3">
        <f t="shared" si="3"/>
        <v>0.5</v>
      </c>
      <c r="N18" s="3">
        <f t="shared" si="3"/>
        <v>150.45000000000005</v>
      </c>
      <c r="O18" s="3">
        <f t="shared" si="3"/>
        <v>2000</v>
      </c>
      <c r="P18" s="3">
        <f t="shared" si="3"/>
        <v>2000</v>
      </c>
      <c r="R18" s="5"/>
      <c r="S18" s="5"/>
    </row>
    <row r="19" spans="1:19" hidden="1" x14ac:dyDescent="0.25">
      <c r="C19" s="13"/>
      <c r="R19" s="5"/>
      <c r="S19" s="5"/>
    </row>
    <row r="21" spans="1:19" x14ac:dyDescent="0.25">
      <c r="A21" s="22"/>
    </row>
    <row r="32" spans="1:19" x14ac:dyDescent="0.25">
      <c r="E32" t="s">
        <v>14</v>
      </c>
    </row>
  </sheetData>
  <autoFilter ref="B3:P16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5:E36"/>
  <sheetViews>
    <sheetView workbookViewId="0">
      <selection activeCell="G15" sqref="G15"/>
    </sheetView>
  </sheetViews>
  <sheetFormatPr baseColWidth="10" defaultRowHeight="15" x14ac:dyDescent="0.25"/>
  <sheetData>
    <row r="35" spans="4:5" x14ac:dyDescent="0.25">
      <c r="E35" t="s">
        <v>51</v>
      </c>
    </row>
    <row r="36" spans="4:5" x14ac:dyDescent="0.25">
      <c r="D36" t="s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2019-08-13T21:58:25Z</dcterms:modified>
</cp:coreProperties>
</file>