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930" yWindow="0" windowWidth="20490" windowHeight="7650"/>
  </bookViews>
  <sheets>
    <sheet name="Hoja1" sheetId="1" r:id="rId1"/>
  </sheets>
  <definedNames>
    <definedName name="_xlnm._FilterDatabase" localSheetId="0" hidden="1">Hoja1!$D$2:$R$16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L4" i="1"/>
  <c r="K5" i="1"/>
  <c r="L5" i="1"/>
  <c r="K6" i="1"/>
  <c r="L6" i="1"/>
  <c r="K7" i="1"/>
  <c r="L7" i="1"/>
  <c r="L8" i="1"/>
  <c r="K8" i="1" l="1"/>
  <c r="K13" i="1" l="1"/>
  <c r="L13" i="1"/>
  <c r="K14" i="1"/>
  <c r="L14" i="1"/>
  <c r="K15" i="1"/>
  <c r="L15" i="1"/>
  <c r="O16" i="1" l="1"/>
  <c r="P16" i="1"/>
  <c r="K10" i="1" l="1"/>
  <c r="K11" i="1"/>
  <c r="K12" i="1"/>
  <c r="L3" i="1" l="1"/>
  <c r="K9" i="1"/>
  <c r="K3" i="1"/>
  <c r="L9" i="1" l="1"/>
  <c r="L10" i="1"/>
  <c r="L11" i="1"/>
  <c r="L12" i="1"/>
  <c r="Q16" i="1" l="1"/>
  <c r="R16" i="1"/>
  <c r="M16" i="1" l="1"/>
  <c r="N16" i="1"/>
</calcChain>
</file>

<file path=xl/sharedStrings.xml><?xml version="1.0" encoding="utf-8"?>
<sst xmlns="http://schemas.openxmlformats.org/spreadsheetml/2006/main" count="53" uniqueCount="40">
  <si>
    <t>Cant</t>
  </si>
  <si>
    <t>Producto</t>
  </si>
  <si>
    <t>Marca</t>
  </si>
  <si>
    <t>Modelo</t>
  </si>
  <si>
    <t>Proveedor</t>
  </si>
  <si>
    <t>N° Tracking</t>
  </si>
  <si>
    <t>$</t>
  </si>
  <si>
    <t>Total</t>
  </si>
  <si>
    <t>CARGA 2</t>
  </si>
  <si>
    <t>CARGA 4</t>
  </si>
  <si>
    <t>CARGA 5</t>
  </si>
  <si>
    <t>CARGA 6</t>
  </si>
  <si>
    <t>CARGA 1</t>
  </si>
  <si>
    <t>CARGA 3</t>
  </si>
  <si>
    <t xml:space="preserve"> </t>
  </si>
  <si>
    <t>Gps</t>
  </si>
  <si>
    <t>Garmin</t>
  </si>
  <si>
    <t>GPSMAP64S</t>
  </si>
  <si>
    <t>GPSCITY-3951-2351-8092</t>
  </si>
  <si>
    <t>Microfono</t>
  </si>
  <si>
    <t>Blue</t>
  </si>
  <si>
    <t>Yeti, Azul</t>
  </si>
  <si>
    <t>1Z8531V30202365457</t>
  </si>
  <si>
    <t>AMAZON-113-2581043-6806663</t>
  </si>
  <si>
    <t>Audifonos</t>
  </si>
  <si>
    <t>Audio-Technica</t>
  </si>
  <si>
    <t>ATH-M40X, + Estuche Slappa</t>
  </si>
  <si>
    <t>Amazon-113-3678323-3165030</t>
  </si>
  <si>
    <t>1Z8531V30202480322</t>
  </si>
  <si>
    <t>1Z8531V30202479889</t>
  </si>
  <si>
    <t>1Z8531V30202480724</t>
  </si>
  <si>
    <t>Pantalla</t>
  </si>
  <si>
    <t>Toshiba</t>
  </si>
  <si>
    <t>Pantalla para laptop 15.6</t>
  </si>
  <si>
    <t>Amazon-113-0676664-2942668</t>
  </si>
  <si>
    <t>TBA367925703000</t>
  </si>
  <si>
    <t>Mochila</t>
  </si>
  <si>
    <t>Lowepro</t>
  </si>
  <si>
    <t>Photo Sport Bp 200 AW II</t>
  </si>
  <si>
    <t>B&amp;H-1057994267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</si>
</sst>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1F497D"/>
      <name val="Times New Roman"/>
      <family val="1"/>
    </font>
    <font>
      <b/>
      <sz val="11"/>
      <color rgb="FFFF0000"/>
      <name val="Calibri"/>
      <family val="2"/>
      <scheme val="minor"/>
    </font>
    <font>
      <sz val="10"/>
      <color rgb="FF212121"/>
      <name val="Calibri"/>
      <family val="2"/>
      <scheme val="minor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14" fontId="1" fillId="2" borderId="1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2" fontId="0" fillId="2" borderId="0" xfId="0" applyNumberFormat="1" applyFill="1" applyAlignment="1">
      <alignment horizontal="center"/>
    </xf>
    <xf numFmtId="2" fontId="0" fillId="0" borderId="0" xfId="0" applyNumberFormat="1"/>
    <xf numFmtId="1" fontId="1" fillId="2" borderId="2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7" xfId="0" applyNumberFormat="1" applyFont="1" applyFill="1" applyBorder="1" applyAlignment="1">
      <alignment horizontal="center"/>
    </xf>
    <xf numFmtId="1" fontId="2" fillId="2" borderId="9" xfId="0" applyNumberFormat="1" applyFont="1" applyFill="1" applyBorder="1" applyAlignment="1">
      <alignment horizontal="center"/>
    </xf>
    <xf numFmtId="1" fontId="1" fillId="2" borderId="7" xfId="0" applyNumberFormat="1" applyFont="1" applyFill="1" applyBorder="1" applyAlignment="1">
      <alignment horizontal="center"/>
    </xf>
    <xf numFmtId="1" fontId="1" fillId="2" borderId="9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5" fillId="0" borderId="0" xfId="0" applyFont="1" applyAlignment="1">
      <alignment vertical="center" wrapText="1"/>
    </xf>
    <xf numFmtId="2" fontId="4" fillId="2" borderId="10" xfId="0" applyNumberFormat="1" applyFont="1" applyFill="1" applyBorder="1" applyAlignment="1">
      <alignment horizontal="center"/>
    </xf>
    <xf numFmtId="2" fontId="3" fillId="2" borderId="11" xfId="0" applyNumberFormat="1" applyFont="1" applyFill="1" applyBorder="1" applyAlignment="1">
      <alignment horizontal="center"/>
    </xf>
    <xf numFmtId="2" fontId="4" fillId="2" borderId="4" xfId="0" applyNumberFormat="1" applyFont="1" applyFill="1" applyBorder="1" applyAlignment="1">
      <alignment horizontal="center"/>
    </xf>
    <xf numFmtId="2" fontId="3" fillId="2" borderId="13" xfId="0" applyNumberFormat="1" applyFont="1" applyFill="1" applyBorder="1" applyAlignment="1">
      <alignment horizontal="center"/>
    </xf>
    <xf numFmtId="1" fontId="3" fillId="2" borderId="4" xfId="0" applyNumberFormat="1" applyFont="1" applyFill="1" applyBorder="1" applyAlignment="1">
      <alignment horizontal="left"/>
    </xf>
    <xf numFmtId="2" fontId="0" fillId="2" borderId="16" xfId="0" applyNumberFormat="1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2" fontId="0" fillId="2" borderId="17" xfId="0" applyNumberForma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0" fontId="6" fillId="0" borderId="0" xfId="0" applyFont="1" applyAlignment="1">
      <alignment horizontal="center"/>
    </xf>
    <xf numFmtId="2" fontId="4" fillId="2" borderId="6" xfId="0" applyNumberFormat="1" applyFont="1" applyFill="1" applyBorder="1" applyAlignment="1">
      <alignment horizontal="center"/>
    </xf>
    <xf numFmtId="2" fontId="3" fillId="2" borderId="15" xfId="0" applyNumberFormat="1" applyFont="1" applyFill="1" applyBorder="1" applyAlignment="1">
      <alignment horizontal="center"/>
    </xf>
    <xf numFmtId="0" fontId="7" fillId="2" borderId="6" xfId="0" applyFont="1" applyFill="1" applyBorder="1" applyAlignment="1">
      <alignment horizontal="left" vertical="center"/>
    </xf>
    <xf numFmtId="1" fontId="3" fillId="2" borderId="6" xfId="0" applyNumberFormat="1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2" borderId="12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left"/>
    </xf>
    <xf numFmtId="0" fontId="0" fillId="0" borderId="0" xfId="0" quotePrefix="1"/>
    <xf numFmtId="0" fontId="8" fillId="2" borderId="12" xfId="0" applyFont="1" applyFill="1" applyBorder="1" applyAlignment="1">
      <alignment horizontal="left"/>
    </xf>
    <xf numFmtId="2" fontId="0" fillId="2" borderId="18" xfId="0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2" fontId="0" fillId="2" borderId="19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5</xdr:row>
      <xdr:rowOff>0</xdr:rowOff>
    </xdr:from>
    <xdr:ext cx="304800" cy="304801"/>
    <xdr:sp macro="" textlink="">
      <xdr:nvSpPr>
        <xdr:cNvPr id="2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3905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304801"/>
    <xdr:sp macro="" textlink="">
      <xdr:nvSpPr>
        <xdr:cNvPr id="3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3905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1"/>
    <xdr:sp macro="" textlink="">
      <xdr:nvSpPr>
        <xdr:cNvPr id="4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581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1"/>
    <xdr:sp macro="" textlink="">
      <xdr:nvSpPr>
        <xdr:cNvPr id="5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581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1"/>
    <xdr:sp macro="" textlink="">
      <xdr:nvSpPr>
        <xdr:cNvPr id="6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3905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1"/>
    <xdr:sp macro="" textlink="">
      <xdr:nvSpPr>
        <xdr:cNvPr id="7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3905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1"/>
    <xdr:sp macro="" textlink="">
      <xdr:nvSpPr>
        <xdr:cNvPr id="8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3905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1"/>
    <xdr:sp macro="" textlink="">
      <xdr:nvSpPr>
        <xdr:cNvPr id="9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3905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1"/>
    <xdr:sp macro="" textlink="">
      <xdr:nvSpPr>
        <xdr:cNvPr id="10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200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1"/>
    <xdr:sp macro="" textlink="">
      <xdr:nvSpPr>
        <xdr:cNvPr id="11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200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1"/>
    <xdr:sp macro="" textlink="">
      <xdr:nvSpPr>
        <xdr:cNvPr id="12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200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1"/>
    <xdr:sp macro="" textlink="">
      <xdr:nvSpPr>
        <xdr:cNvPr id="13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200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1"/>
    <xdr:sp macro="" textlink="">
      <xdr:nvSpPr>
        <xdr:cNvPr id="14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200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1"/>
    <xdr:sp macro="" textlink="">
      <xdr:nvSpPr>
        <xdr:cNvPr id="15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200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1"/>
    <xdr:sp macro="" textlink="">
      <xdr:nvSpPr>
        <xdr:cNvPr id="16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200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1"/>
    <xdr:sp macro="" textlink="">
      <xdr:nvSpPr>
        <xdr:cNvPr id="17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200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1"/>
    <xdr:sp macro="" textlink="">
      <xdr:nvSpPr>
        <xdr:cNvPr id="25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200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1"/>
    <xdr:sp macro="" textlink="">
      <xdr:nvSpPr>
        <xdr:cNvPr id="26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200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1"/>
    <xdr:sp macro="" textlink="">
      <xdr:nvSpPr>
        <xdr:cNvPr id="27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200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85725</xdr:rowOff>
    </xdr:from>
    <xdr:ext cx="304800" cy="304801"/>
    <xdr:sp macro="" textlink="">
      <xdr:nvSpPr>
        <xdr:cNvPr id="28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200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04801"/>
    <xdr:sp macro="" textlink="">
      <xdr:nvSpPr>
        <xdr:cNvPr id="23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3541059" y="593912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04801"/>
    <xdr:sp macro="" textlink="">
      <xdr:nvSpPr>
        <xdr:cNvPr id="24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3541059" y="593912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04801"/>
    <xdr:sp macro="" textlink="">
      <xdr:nvSpPr>
        <xdr:cNvPr id="29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3541059" y="593912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04801"/>
    <xdr:sp macro="" textlink="">
      <xdr:nvSpPr>
        <xdr:cNvPr id="30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3541059" y="593912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04801"/>
    <xdr:sp macro="" textlink="">
      <xdr:nvSpPr>
        <xdr:cNvPr id="31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3541059" y="593912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04801"/>
    <xdr:sp macro="" textlink="">
      <xdr:nvSpPr>
        <xdr:cNvPr id="32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3541059" y="593912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123264</xdr:colOff>
      <xdr:row>8</xdr:row>
      <xdr:rowOff>0</xdr:rowOff>
    </xdr:from>
    <xdr:ext cx="3927998" cy="264560"/>
    <xdr:sp macro="" textlink="">
      <xdr:nvSpPr>
        <xdr:cNvPr id="19" name="CuadroTexto 18"/>
        <xdr:cNvSpPr txBox="1"/>
      </xdr:nvSpPr>
      <xdr:spPr>
        <a:xfrm>
          <a:off x="14085793" y="1680883"/>
          <a:ext cx="3927998" cy="26456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Traerlo</a:t>
          </a:r>
          <a:r>
            <a:rPr lang="en-US" sz="1100" baseline="0"/>
            <a:t> como persona natural LUIS ALFREDO WIENER SEGERSBOL</a:t>
          </a:r>
          <a:endParaRPr lang="en-US" sz="1100"/>
        </a:p>
      </xdr:txBody>
    </xdr:sp>
    <xdr:clientData/>
  </xdr:oneCellAnchor>
  <xdr:twoCellAnchor>
    <xdr:from>
      <xdr:col>18</xdr:col>
      <xdr:colOff>22412</xdr:colOff>
      <xdr:row>8</xdr:row>
      <xdr:rowOff>76251</xdr:rowOff>
    </xdr:from>
    <xdr:to>
      <xdr:col>19</xdr:col>
      <xdr:colOff>123264</xdr:colOff>
      <xdr:row>8</xdr:row>
      <xdr:rowOff>112059</xdr:rowOff>
    </xdr:to>
    <xdr:cxnSp macro="">
      <xdr:nvCxnSpPr>
        <xdr:cNvPr id="22" name="Conector recto 21"/>
        <xdr:cNvCxnSpPr>
          <a:stCxn id="19" idx="1"/>
        </xdr:cNvCxnSpPr>
      </xdr:nvCxnSpPr>
      <xdr:spPr>
        <a:xfrm flipH="1">
          <a:off x="13144500" y="1813163"/>
          <a:ext cx="941293" cy="3580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C1:W19"/>
  <sheetViews>
    <sheetView tabSelected="1" zoomScale="85" zoomScaleNormal="85" workbookViewId="0">
      <selection activeCell="T17" sqref="T17"/>
    </sheetView>
  </sheetViews>
  <sheetFormatPr baseColWidth="10" defaultColWidth="9.140625" defaultRowHeight="15" x14ac:dyDescent="0.25"/>
  <cols>
    <col min="3" max="3" width="20" style="7" bestFit="1" customWidth="1"/>
    <col min="4" max="4" width="10" customWidth="1"/>
    <col min="5" max="5" width="13.7109375" bestFit="1" customWidth="1"/>
    <col min="6" max="6" width="13.28515625" bestFit="1" customWidth="1"/>
    <col min="7" max="7" width="23.5703125" bestFit="1" customWidth="1"/>
    <col min="8" max="8" width="27" bestFit="1" customWidth="1"/>
    <col min="9" max="9" width="19.28515625" bestFit="1" customWidth="1"/>
    <col min="10" max="10" width="7.5703125" bestFit="1" customWidth="1"/>
    <col min="11" max="11" width="6.7109375" bestFit="1" customWidth="1"/>
    <col min="12" max="12" width="10.42578125" bestFit="1" customWidth="1"/>
    <col min="13" max="14" width="13.42578125" bestFit="1" customWidth="1"/>
    <col min="15" max="18" width="13.42578125" hidden="1" customWidth="1"/>
    <col min="19" max="19" width="12.5703125" customWidth="1"/>
    <col min="20" max="20" width="59" bestFit="1" customWidth="1"/>
    <col min="22" max="23" width="5.140625" bestFit="1" customWidth="1"/>
  </cols>
  <sheetData>
    <row r="1" spans="3:23" ht="15.75" thickBot="1" x14ac:dyDescent="0.3"/>
    <row r="2" spans="3:23" ht="15.75" thickBot="1" x14ac:dyDescent="0.3">
      <c r="D2" s="9" t="s">
        <v>0</v>
      </c>
      <c r="E2" s="10" t="s">
        <v>1</v>
      </c>
      <c r="F2" s="11" t="s">
        <v>2</v>
      </c>
      <c r="G2" s="12" t="s">
        <v>3</v>
      </c>
      <c r="H2" s="13" t="s">
        <v>4</v>
      </c>
      <c r="I2" s="14" t="s">
        <v>5</v>
      </c>
      <c r="J2" s="13" t="s">
        <v>6</v>
      </c>
      <c r="K2" s="14"/>
      <c r="L2" s="14" t="s">
        <v>7</v>
      </c>
      <c r="M2" s="13" t="s">
        <v>12</v>
      </c>
      <c r="N2" s="13" t="s">
        <v>8</v>
      </c>
      <c r="O2" s="6" t="s">
        <v>13</v>
      </c>
      <c r="P2" s="6" t="s">
        <v>9</v>
      </c>
      <c r="Q2" s="6" t="s">
        <v>10</v>
      </c>
      <c r="R2" s="1" t="s">
        <v>11</v>
      </c>
    </row>
    <row r="3" spans="3:23" x14ac:dyDescent="0.25">
      <c r="C3" s="2"/>
      <c r="D3" s="37">
        <v>5</v>
      </c>
      <c r="E3" s="15" t="s">
        <v>15</v>
      </c>
      <c r="F3" s="15" t="s">
        <v>16</v>
      </c>
      <c r="G3" s="15" t="s">
        <v>17</v>
      </c>
      <c r="H3" s="15" t="s">
        <v>18</v>
      </c>
      <c r="I3" s="22">
        <v>488077418367</v>
      </c>
      <c r="J3" s="35">
        <v>199.95</v>
      </c>
      <c r="K3" s="18">
        <f>D3*J3</f>
        <v>999.75</v>
      </c>
      <c r="L3" s="19">
        <f t="shared" ref="L3:L12" si="0">D3*J3-M3-N3-O3-P3-Q3-R3</f>
        <v>0</v>
      </c>
      <c r="M3" s="23">
        <v>999.75</v>
      </c>
      <c r="N3" s="23"/>
      <c r="O3" s="24"/>
      <c r="P3" s="24"/>
      <c r="Q3" s="24"/>
      <c r="R3" s="26"/>
      <c r="V3" s="7"/>
      <c r="W3" s="7"/>
    </row>
    <row r="4" spans="3:23" x14ac:dyDescent="0.25">
      <c r="C4" s="2"/>
      <c r="D4" s="37">
        <v>4</v>
      </c>
      <c r="E4" s="15" t="s">
        <v>19</v>
      </c>
      <c r="F4" s="15" t="s">
        <v>20</v>
      </c>
      <c r="G4" s="15" t="s">
        <v>21</v>
      </c>
      <c r="H4" s="15" t="s">
        <v>23</v>
      </c>
      <c r="I4" s="22" t="s">
        <v>22</v>
      </c>
      <c r="J4" s="35">
        <v>99.99</v>
      </c>
      <c r="K4" s="20">
        <f t="shared" ref="K4:K5" si="1">D4*J4</f>
        <v>399.96</v>
      </c>
      <c r="L4" s="21">
        <f t="shared" ref="L4:L5" si="2">D4*J4-M4-N4-O4-P4-Q4-R4</f>
        <v>0</v>
      </c>
      <c r="M4" s="25">
        <v>399.96</v>
      </c>
      <c r="N4" s="25"/>
      <c r="O4" s="24"/>
      <c r="P4" s="24"/>
      <c r="Q4" s="24"/>
      <c r="R4" s="26"/>
      <c r="V4" s="7"/>
      <c r="W4" s="7"/>
    </row>
    <row r="5" spans="3:23" x14ac:dyDescent="0.25">
      <c r="C5" s="2"/>
      <c r="D5" s="37">
        <v>2</v>
      </c>
      <c r="E5" s="15" t="s">
        <v>19</v>
      </c>
      <c r="F5" s="15" t="s">
        <v>20</v>
      </c>
      <c r="G5" s="15" t="s">
        <v>21</v>
      </c>
      <c r="H5" s="15" t="s">
        <v>23</v>
      </c>
      <c r="I5" s="22" t="s">
        <v>22</v>
      </c>
      <c r="J5" s="35">
        <v>99.99</v>
      </c>
      <c r="K5" s="20">
        <f t="shared" si="1"/>
        <v>199.98</v>
      </c>
      <c r="L5" s="21">
        <f t="shared" si="2"/>
        <v>0</v>
      </c>
      <c r="M5" s="25">
        <v>199.98</v>
      </c>
      <c r="N5" s="25"/>
      <c r="O5" s="24"/>
      <c r="P5" s="24"/>
      <c r="Q5" s="24"/>
      <c r="R5" s="26"/>
      <c r="V5" s="7"/>
      <c r="W5" s="7"/>
    </row>
    <row r="6" spans="3:23" x14ac:dyDescent="0.25">
      <c r="C6" s="2"/>
      <c r="D6" s="37">
        <v>1</v>
      </c>
      <c r="E6" s="15" t="s">
        <v>24</v>
      </c>
      <c r="F6" s="15" t="s">
        <v>25</v>
      </c>
      <c r="G6" s="15" t="s">
        <v>26</v>
      </c>
      <c r="H6" s="15" t="s">
        <v>27</v>
      </c>
      <c r="I6" s="22" t="s">
        <v>28</v>
      </c>
      <c r="J6" s="35">
        <v>86.9</v>
      </c>
      <c r="K6" s="20">
        <f>D6*J6</f>
        <v>86.9</v>
      </c>
      <c r="L6" s="21">
        <f>D6*J6-M6-N6-O6-P6-Q6-R6</f>
        <v>0</v>
      </c>
      <c r="M6" s="25">
        <v>86.9</v>
      </c>
      <c r="N6" s="25"/>
      <c r="O6" s="24"/>
      <c r="P6" s="24"/>
      <c r="Q6" s="24"/>
      <c r="R6" s="26"/>
      <c r="T6" s="36"/>
      <c r="V6" s="7"/>
      <c r="W6" s="7"/>
    </row>
    <row r="7" spans="3:23" x14ac:dyDescent="0.25">
      <c r="C7" s="2"/>
      <c r="D7" s="37">
        <v>1</v>
      </c>
      <c r="E7" s="15" t="s">
        <v>24</v>
      </c>
      <c r="F7" s="15" t="s">
        <v>25</v>
      </c>
      <c r="G7" s="15" t="s">
        <v>26</v>
      </c>
      <c r="H7" s="15" t="s">
        <v>27</v>
      </c>
      <c r="I7" s="22" t="s">
        <v>29</v>
      </c>
      <c r="J7" s="35">
        <v>86.9</v>
      </c>
      <c r="K7" s="20">
        <f t="shared" ref="K7:K8" si="3">D7*J7</f>
        <v>86.9</v>
      </c>
      <c r="L7" s="21">
        <f t="shared" ref="L7:L8" si="4">D7*J7-M7-N7-O7-P7-Q7-R7</f>
        <v>0</v>
      </c>
      <c r="M7" s="25">
        <v>86.9</v>
      </c>
      <c r="N7" s="25"/>
      <c r="O7" s="24"/>
      <c r="P7" s="24"/>
      <c r="Q7" s="24"/>
      <c r="R7" s="26"/>
      <c r="V7" s="7"/>
      <c r="W7" s="7"/>
    </row>
    <row r="8" spans="3:23" x14ac:dyDescent="0.25">
      <c r="C8" s="2"/>
      <c r="D8" s="37">
        <v>1</v>
      </c>
      <c r="E8" s="15" t="s">
        <v>24</v>
      </c>
      <c r="F8" s="15" t="s">
        <v>25</v>
      </c>
      <c r="G8" s="15" t="s">
        <v>26</v>
      </c>
      <c r="H8" s="15" t="s">
        <v>27</v>
      </c>
      <c r="I8" s="22" t="s">
        <v>30</v>
      </c>
      <c r="J8" s="35">
        <v>86.9</v>
      </c>
      <c r="K8" s="20">
        <f t="shared" si="3"/>
        <v>86.9</v>
      </c>
      <c r="L8" s="21">
        <f t="shared" si="4"/>
        <v>0</v>
      </c>
      <c r="M8" s="25">
        <v>86.9</v>
      </c>
      <c r="N8" s="25"/>
      <c r="O8" s="24"/>
      <c r="P8" s="24"/>
      <c r="Q8" s="24"/>
      <c r="R8" s="26"/>
      <c r="V8" s="7"/>
      <c r="W8" s="7"/>
    </row>
    <row r="9" spans="3:23" x14ac:dyDescent="0.25">
      <c r="C9" s="2"/>
      <c r="D9" s="37">
        <v>1</v>
      </c>
      <c r="E9" s="15" t="s">
        <v>31</v>
      </c>
      <c r="F9" s="15" t="s">
        <v>32</v>
      </c>
      <c r="G9" s="15" t="s">
        <v>33</v>
      </c>
      <c r="H9" s="15" t="s">
        <v>34</v>
      </c>
      <c r="I9" s="22" t="s">
        <v>35</v>
      </c>
      <c r="J9" s="35">
        <v>188.9</v>
      </c>
      <c r="K9" s="20">
        <f t="shared" ref="K9:K12" si="5">D9*J9</f>
        <v>188.9</v>
      </c>
      <c r="L9" s="21">
        <f t="shared" si="0"/>
        <v>0</v>
      </c>
      <c r="M9" s="25"/>
      <c r="N9" s="25">
        <v>188.9</v>
      </c>
      <c r="O9" s="24"/>
      <c r="P9" s="24"/>
      <c r="Q9" s="24"/>
      <c r="R9" s="26"/>
      <c r="V9" s="7"/>
      <c r="W9" s="7"/>
    </row>
    <row r="10" spans="3:23" x14ac:dyDescent="0.25">
      <c r="C10" s="2"/>
      <c r="D10" s="37">
        <v>1</v>
      </c>
      <c r="E10" s="15" t="s">
        <v>36</v>
      </c>
      <c r="F10" s="15" t="s">
        <v>37</v>
      </c>
      <c r="G10" s="15" t="s">
        <v>38</v>
      </c>
      <c r="H10" s="15" t="s">
        <v>39</v>
      </c>
      <c r="I10" s="22">
        <v>482633393347</v>
      </c>
      <c r="J10" s="35">
        <v>97.18</v>
      </c>
      <c r="K10" s="20">
        <f t="shared" si="5"/>
        <v>97.18</v>
      </c>
      <c r="L10" s="21">
        <f t="shared" si="0"/>
        <v>0</v>
      </c>
      <c r="M10" s="25">
        <v>97.18</v>
      </c>
      <c r="N10" s="25"/>
      <c r="O10" s="24"/>
      <c r="P10" s="24"/>
      <c r="Q10" s="24"/>
      <c r="R10" s="26"/>
      <c r="V10" s="7"/>
      <c r="W10" s="7"/>
    </row>
    <row r="11" spans="3:23" x14ac:dyDescent="0.25">
      <c r="C11" s="2"/>
      <c r="D11" s="37"/>
      <c r="E11" s="15"/>
      <c r="F11" s="15"/>
      <c r="G11" s="15"/>
      <c r="H11" s="15"/>
      <c r="I11" s="22"/>
      <c r="J11" s="35"/>
      <c r="K11" s="20">
        <f t="shared" si="5"/>
        <v>0</v>
      </c>
      <c r="L11" s="21">
        <f t="shared" si="0"/>
        <v>0</v>
      </c>
      <c r="M11" s="25"/>
      <c r="N11" s="25"/>
      <c r="O11" s="24"/>
      <c r="P11" s="24"/>
      <c r="Q11" s="24"/>
      <c r="R11" s="26"/>
      <c r="V11" s="7"/>
      <c r="W11" s="7"/>
    </row>
    <row r="12" spans="3:23" x14ac:dyDescent="0.25">
      <c r="C12" s="2"/>
      <c r="D12" s="37"/>
      <c r="E12" s="15"/>
      <c r="F12" s="15"/>
      <c r="G12" s="15"/>
      <c r="H12" s="15"/>
      <c r="I12" s="22"/>
      <c r="J12" s="35"/>
      <c r="K12" s="20">
        <f t="shared" si="5"/>
        <v>0</v>
      </c>
      <c r="L12" s="21">
        <f t="shared" si="0"/>
        <v>0</v>
      </c>
      <c r="M12" s="25"/>
      <c r="N12" s="25"/>
      <c r="O12" s="24"/>
      <c r="P12" s="24"/>
      <c r="Q12" s="24"/>
      <c r="R12" s="26"/>
      <c r="V12" s="7"/>
      <c r="W12" s="7"/>
    </row>
    <row r="13" spans="3:23" x14ac:dyDescent="0.25">
      <c r="C13" s="2"/>
      <c r="D13" s="37"/>
      <c r="E13" s="15"/>
      <c r="F13" s="15"/>
      <c r="G13" s="15"/>
      <c r="H13" s="15"/>
      <c r="I13" s="22"/>
      <c r="J13" s="35"/>
      <c r="K13" s="20">
        <f t="shared" ref="K13:K15" si="6">D13*J13</f>
        <v>0</v>
      </c>
      <c r="L13" s="21">
        <f t="shared" ref="L13:L15" si="7">D13*J13-M13-N13-O13-P13-Q13-R13</f>
        <v>0</v>
      </c>
      <c r="M13" s="25"/>
      <c r="N13" s="25"/>
      <c r="O13" s="24"/>
      <c r="P13" s="24"/>
      <c r="Q13" s="24"/>
      <c r="R13" s="26"/>
      <c r="V13" s="7"/>
      <c r="W13" s="7"/>
    </row>
    <row r="14" spans="3:23" x14ac:dyDescent="0.25">
      <c r="C14" s="2"/>
      <c r="D14" s="33"/>
      <c r="E14" s="15"/>
      <c r="F14" s="15"/>
      <c r="G14" s="15"/>
      <c r="H14" s="15"/>
      <c r="I14" s="22"/>
      <c r="J14" s="15"/>
      <c r="K14" s="20">
        <f t="shared" si="6"/>
        <v>0</v>
      </c>
      <c r="L14" s="21">
        <f t="shared" si="7"/>
        <v>0</v>
      </c>
      <c r="M14" s="25"/>
      <c r="N14" s="25"/>
      <c r="O14" s="24"/>
      <c r="P14" s="24"/>
      <c r="Q14" s="24"/>
      <c r="R14" s="26"/>
      <c r="V14" s="7"/>
      <c r="W14" s="7"/>
    </row>
    <row r="15" spans="3:23" ht="15.75" thickBot="1" x14ac:dyDescent="0.3">
      <c r="C15" s="2"/>
      <c r="D15" s="34"/>
      <c r="E15" s="16"/>
      <c r="F15" s="16"/>
      <c r="G15" s="30"/>
      <c r="H15" s="16"/>
      <c r="I15" s="31"/>
      <c r="J15" s="32"/>
      <c r="K15" s="28">
        <f t="shared" si="6"/>
        <v>0</v>
      </c>
      <c r="L15" s="29">
        <f t="shared" si="7"/>
        <v>0</v>
      </c>
      <c r="M15" s="40"/>
      <c r="N15" s="40"/>
      <c r="O15" s="24"/>
      <c r="P15" s="24"/>
      <c r="Q15" s="24"/>
      <c r="R15" s="26"/>
      <c r="V15" s="7"/>
      <c r="W15" s="7"/>
    </row>
    <row r="16" spans="3:23" ht="15.75" thickBot="1" x14ac:dyDescent="0.3">
      <c r="D16" s="2"/>
      <c r="E16" s="3"/>
      <c r="F16" s="3"/>
      <c r="G16" s="3"/>
      <c r="H16" s="3"/>
      <c r="I16" s="3"/>
      <c r="J16" s="3"/>
      <c r="K16" s="3"/>
      <c r="L16" s="4"/>
      <c r="M16" s="38">
        <f t="shared" ref="M16:R16" si="8">SUM(M3:M15)</f>
        <v>1957.5700000000004</v>
      </c>
      <c r="N16" s="8">
        <f t="shared" si="8"/>
        <v>188.9</v>
      </c>
      <c r="O16" s="39">
        <f t="shared" si="8"/>
        <v>0</v>
      </c>
      <c r="P16" s="8">
        <f t="shared" si="8"/>
        <v>0</v>
      </c>
      <c r="Q16" s="8">
        <f t="shared" si="8"/>
        <v>0</v>
      </c>
      <c r="R16" s="8">
        <f t="shared" si="8"/>
        <v>0</v>
      </c>
      <c r="S16" s="5"/>
      <c r="V16" s="7"/>
      <c r="W16" s="7"/>
    </row>
    <row r="17" spans="3:23" x14ac:dyDescent="0.25">
      <c r="C17" s="27"/>
      <c r="N17" s="5"/>
      <c r="V17" s="7"/>
      <c r="W17" s="7"/>
    </row>
    <row r="18" spans="3:23" x14ac:dyDescent="0.25">
      <c r="L18" t="s">
        <v>14</v>
      </c>
      <c r="V18" s="7"/>
      <c r="W18" s="7"/>
    </row>
    <row r="19" spans="3:23" x14ac:dyDescent="0.25">
      <c r="E19" s="17"/>
      <c r="V19" s="7"/>
      <c r="W19" s="7"/>
    </row>
  </sheetData>
  <autoFilter ref="D2:R16">
    <filterColumn colId="9">
      <customFilters>
        <customFilter operator="notEqual" val=" "/>
      </customFilters>
    </filterColumn>
  </autoFilter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2019-08-13T20:27:48Z</dcterms:modified>
</cp:coreProperties>
</file>