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387cf7580b2a55b/Stepper motor clock/code/Clockception_Calibrate_Positions/"/>
    </mc:Choice>
  </mc:AlternateContent>
  <xr:revisionPtr revIDLastSave="43" documentId="13_ncr:1_{915DBB7F-F51D-44AD-8019-0E074A548BFA}" xr6:coauthVersionLast="46" xr6:coauthVersionMax="46" xr10:uidLastSave="{CFF6C469-56AB-4F10-A7BB-F120DF989CF5}"/>
  <bookViews>
    <workbookView xWindow="-120" yWindow="-120" windowWidth="29040" windowHeight="15840" xr2:uid="{1DE9C7A7-5EC8-0B42-85DF-6545CFEE3370}"/>
  </bookViews>
  <sheets>
    <sheet name="Calibration Table" sheetId="2" r:id="rId1"/>
    <sheet name="Angles for code" sheetId="1" r:id="rId2"/>
    <sheet name="Calibrated digits" sheetId="4" r:id="rId3"/>
    <sheet name="Reference Info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7" i="2" l="1"/>
  <c r="B66" i="2"/>
  <c r="B65" i="2"/>
  <c r="B64" i="2"/>
  <c r="B63" i="2"/>
  <c r="B62" i="2"/>
  <c r="E18" i="2"/>
  <c r="C18" i="2"/>
  <c r="B31" i="2" s="1"/>
  <c r="C8" i="2"/>
  <c r="B51" i="2"/>
  <c r="B52" i="2"/>
  <c r="B53" i="2"/>
  <c r="B54" i="2"/>
  <c r="B55" i="2"/>
  <c r="B56" i="2"/>
  <c r="B57" i="2"/>
  <c r="B58" i="2"/>
  <c r="B59" i="2"/>
  <c r="B60" i="2"/>
  <c r="B61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E8" i="2"/>
  <c r="AC18" i="2"/>
  <c r="B50" i="2" s="1"/>
  <c r="AA18" i="2"/>
  <c r="B49" i="2" s="1"/>
  <c r="AC13" i="2"/>
  <c r="B48" i="2" s="1"/>
  <c r="AA13" i="2"/>
  <c r="B47" i="2" s="1"/>
  <c r="AC8" i="2"/>
  <c r="B46" i="2" s="1"/>
  <c r="AA8" i="2"/>
  <c r="B45" i="2" s="1"/>
  <c r="U18" i="2"/>
  <c r="B44" i="2" s="1"/>
  <c r="S18" i="2"/>
  <c r="B43" i="2" s="1"/>
  <c r="U13" i="2"/>
  <c r="B42" i="2" s="1"/>
  <c r="S13" i="2"/>
  <c r="B41" i="2" s="1"/>
  <c r="B32" i="2" l="1"/>
  <c r="E13" i="2"/>
  <c r="B30" i="2" s="1"/>
  <c r="C13" i="2"/>
  <c r="M18" i="2"/>
  <c r="B38" i="2" s="1"/>
  <c r="K18" i="2"/>
  <c r="B37" i="2" s="1"/>
  <c r="M13" i="2"/>
  <c r="B36" i="2" s="1"/>
  <c r="K13" i="2"/>
  <c r="B35" i="2" s="1"/>
  <c r="U8" i="2"/>
  <c r="B40" i="2" s="1"/>
  <c r="S8" i="2"/>
  <c r="B39" i="2" s="1"/>
  <c r="M8" i="2"/>
  <c r="B34" i="2" s="1"/>
  <c r="K8" i="2"/>
  <c r="B33" i="2" s="1"/>
  <c r="B27" i="2" l="1"/>
  <c r="B28" i="2"/>
  <c r="B29" i="2"/>
  <c r="AD7" i="1"/>
  <c r="U7" i="1" s="1"/>
  <c r="A249" i="1" s="1"/>
  <c r="AD8" i="1"/>
  <c r="U8" i="1" s="1"/>
  <c r="A252" i="1" s="1"/>
  <c r="AD9" i="1"/>
  <c r="U9" i="1" s="1"/>
  <c r="A253" i="1" s="1"/>
  <c r="AD10" i="1"/>
  <c r="AD11" i="1"/>
  <c r="AD12" i="1"/>
  <c r="AD13" i="1"/>
  <c r="AD14" i="1"/>
  <c r="U14" i="1" s="1"/>
  <c r="A258" i="1" s="1"/>
  <c r="AD15" i="1"/>
  <c r="U15" i="1" s="1"/>
  <c r="A259" i="1" s="1"/>
  <c r="AD16" i="1"/>
  <c r="AD17" i="1"/>
  <c r="U17" i="1" s="1"/>
  <c r="A263" i="1" s="1"/>
  <c r="AD18" i="1"/>
  <c r="U18" i="1" s="1"/>
  <c r="A264" i="1" s="1"/>
  <c r="AD19" i="1"/>
  <c r="U19" i="1" s="1"/>
  <c r="A265" i="1" s="1"/>
  <c r="AD20" i="1"/>
  <c r="AD21" i="1"/>
  <c r="U21" i="1" s="1"/>
  <c r="A267" i="1" s="1"/>
  <c r="AD22" i="1"/>
  <c r="U22" i="1" s="1"/>
  <c r="A268" i="1" s="1"/>
  <c r="AD23" i="1"/>
  <c r="AD24" i="1"/>
  <c r="U24" i="1" s="1"/>
  <c r="A270" i="1" s="1"/>
  <c r="AD25" i="1"/>
  <c r="U25" i="1" s="1"/>
  <c r="A271" i="1" s="1"/>
  <c r="AD26" i="1"/>
  <c r="U26" i="1" s="1"/>
  <c r="A274" i="1" s="1"/>
  <c r="AD27" i="1"/>
  <c r="AD28" i="1"/>
  <c r="AD29" i="1"/>
  <c r="U29" i="1" s="1"/>
  <c r="A279" i="1" s="1"/>
  <c r="AD30" i="1"/>
  <c r="AD31" i="1"/>
  <c r="AD32" i="1"/>
  <c r="AD33" i="1"/>
  <c r="AD34" i="1"/>
  <c r="AD35" i="1"/>
  <c r="U35" i="1" s="1"/>
  <c r="A285" i="1" s="1"/>
  <c r="AD36" i="1"/>
  <c r="AD37" i="1"/>
  <c r="U37" i="1" s="1"/>
  <c r="A289" i="1" s="1"/>
  <c r="AD38" i="1"/>
  <c r="U38" i="1" s="1"/>
  <c r="A290" i="1" s="1"/>
  <c r="AD39" i="1"/>
  <c r="AD40" i="1"/>
  <c r="U40" i="1" s="1"/>
  <c r="A292" i="1" s="1"/>
  <c r="AD41" i="1"/>
  <c r="AD42" i="1"/>
  <c r="U42" i="1" s="1"/>
  <c r="A294" i="1" s="1"/>
  <c r="AD43" i="1"/>
  <c r="U43" i="1" s="1"/>
  <c r="A295" i="1" s="1"/>
  <c r="AD44" i="1"/>
  <c r="AD45" i="1"/>
  <c r="U45" i="1" s="1"/>
  <c r="A299" i="1" s="1"/>
  <c r="AD46" i="1"/>
  <c r="AD47" i="1"/>
  <c r="AD48" i="1"/>
  <c r="AD49" i="1"/>
  <c r="AD50" i="1"/>
  <c r="AD51" i="1"/>
  <c r="AD52" i="1"/>
  <c r="U52" i="1" s="1"/>
  <c r="A308" i="1" s="1"/>
  <c r="AD53" i="1"/>
  <c r="U53" i="1" s="1"/>
  <c r="A309" i="1" s="1"/>
  <c r="AD54" i="1"/>
  <c r="AD55" i="1"/>
  <c r="AD56" i="1"/>
  <c r="U56" i="1" s="1"/>
  <c r="A314" i="1" s="1"/>
  <c r="AD57" i="1"/>
  <c r="U57" i="1" s="1"/>
  <c r="A315" i="1" s="1"/>
  <c r="AD58" i="1"/>
  <c r="AD59" i="1"/>
  <c r="AD60" i="1"/>
  <c r="AD61" i="1"/>
  <c r="AD62" i="1"/>
  <c r="AD63" i="1"/>
  <c r="AD64" i="1"/>
  <c r="U64" i="1" s="1"/>
  <c r="A324" i="1" s="1"/>
  <c r="AD65" i="1"/>
  <c r="AD6" i="1"/>
  <c r="AB7" i="1"/>
  <c r="Q7" i="1" s="1"/>
  <c r="A191" i="1" s="1"/>
  <c r="AB8" i="1"/>
  <c r="Q8" i="1" s="1"/>
  <c r="A192" i="1" s="1"/>
  <c r="AB9" i="1"/>
  <c r="Q9" i="1" s="1"/>
  <c r="A193" i="1" s="1"/>
  <c r="AB10" i="1"/>
  <c r="Q10" i="1" s="1"/>
  <c r="A194" i="1" s="1"/>
  <c r="AB11" i="1"/>
  <c r="Q11" i="1" s="1"/>
  <c r="A197" i="1" s="1"/>
  <c r="AB12" i="1"/>
  <c r="Q12" i="1" s="1"/>
  <c r="A198" i="1" s="1"/>
  <c r="AB13" i="1"/>
  <c r="Q13" i="1" s="1"/>
  <c r="A199" i="1" s="1"/>
  <c r="AB14" i="1"/>
  <c r="Q14" i="1" s="1"/>
  <c r="A200" i="1" s="1"/>
  <c r="AB15" i="1"/>
  <c r="Q15" i="1" s="1"/>
  <c r="A201" i="1" s="1"/>
  <c r="AB16" i="1"/>
  <c r="AB17" i="1"/>
  <c r="Q17" i="1" s="1"/>
  <c r="A203" i="1" s="1"/>
  <c r="AB18" i="1"/>
  <c r="AB19" i="1"/>
  <c r="Q19" i="1" s="1"/>
  <c r="A207" i="1" s="1"/>
  <c r="AB20" i="1"/>
  <c r="Q20" i="1" s="1"/>
  <c r="A208" i="1" s="1"/>
  <c r="AB21" i="1"/>
  <c r="Q21" i="1" s="1"/>
  <c r="A209" i="1" s="1"/>
  <c r="AB22" i="1"/>
  <c r="Q22" i="1" s="1"/>
  <c r="A210" i="1" s="1"/>
  <c r="AB23" i="1"/>
  <c r="AB24" i="1"/>
  <c r="AB25" i="1"/>
  <c r="AB26" i="1"/>
  <c r="AB27" i="1"/>
  <c r="Q27" i="1" s="1"/>
  <c r="A215" i="1" s="1"/>
  <c r="AB28" i="1"/>
  <c r="Q28" i="1" s="1"/>
  <c r="A216" i="1" s="1"/>
  <c r="AB29" i="1"/>
  <c r="Q29" i="1" s="1"/>
  <c r="A219" i="1" s="1"/>
  <c r="AB30" i="1"/>
  <c r="Q30" i="1" s="1"/>
  <c r="A220" i="1" s="1"/>
  <c r="AB31" i="1"/>
  <c r="Q31" i="1" s="1"/>
  <c r="A221" i="1" s="1"/>
  <c r="AB32" i="1"/>
  <c r="Q32" i="1" s="1"/>
  <c r="A224" i="1" s="1"/>
  <c r="AB33" i="1"/>
  <c r="Q33" i="1" s="1"/>
  <c r="A225" i="1" s="1"/>
  <c r="AB34" i="1"/>
  <c r="Q34" i="1" s="1"/>
  <c r="A226" i="1" s="1"/>
  <c r="AB35" i="1"/>
  <c r="AB36" i="1"/>
  <c r="Q36" i="1" s="1"/>
  <c r="A228" i="1" s="1"/>
  <c r="AB37" i="1"/>
  <c r="AB38" i="1"/>
  <c r="AB39" i="1"/>
  <c r="Q39" i="1" s="1"/>
  <c r="A231" i="1" s="1"/>
  <c r="AB40" i="1"/>
  <c r="AB41" i="1"/>
  <c r="Q41" i="1" s="1"/>
  <c r="A235" i="1" s="1"/>
  <c r="AB42" i="1"/>
  <c r="Q42" i="1" s="1"/>
  <c r="A236" i="1" s="1"/>
  <c r="AB43" i="1"/>
  <c r="Q43" i="1" s="1"/>
  <c r="A237" i="1" s="1"/>
  <c r="AB44" i="1"/>
  <c r="Q44" i="1" s="1"/>
  <c r="A238" i="1" s="1"/>
  <c r="AB45" i="1"/>
  <c r="Q45" i="1" s="1"/>
  <c r="A239" i="1" s="1"/>
  <c r="AB46" i="1"/>
  <c r="Q46" i="1" s="1"/>
  <c r="A240" i="1" s="1"/>
  <c r="AB47" i="1"/>
  <c r="AB6" i="1"/>
  <c r="Z7" i="1"/>
  <c r="Z8" i="1"/>
  <c r="M8" i="1" s="1"/>
  <c r="A110" i="1" s="1"/>
  <c r="Z9" i="1"/>
  <c r="M9" i="1" s="1"/>
  <c r="A111" i="1" s="1"/>
  <c r="Z10" i="1"/>
  <c r="Z11" i="1"/>
  <c r="M11" i="1" s="1"/>
  <c r="A113" i="1" s="1"/>
  <c r="Z12" i="1"/>
  <c r="Z13" i="1"/>
  <c r="M13" i="1" s="1"/>
  <c r="A115" i="1" s="1"/>
  <c r="Z14" i="1"/>
  <c r="M14" i="1" s="1"/>
  <c r="A116" i="1" s="1"/>
  <c r="Z15" i="1"/>
  <c r="Z16" i="1"/>
  <c r="M16" i="1" s="1"/>
  <c r="A120" i="1" s="1"/>
  <c r="Z17" i="1"/>
  <c r="Z18" i="1"/>
  <c r="M18" i="1" s="1"/>
  <c r="A122" i="1" s="1"/>
  <c r="Z19" i="1"/>
  <c r="M19" i="1" s="1"/>
  <c r="A123" i="1" s="1"/>
  <c r="Z20" i="1"/>
  <c r="M20" i="1" s="1"/>
  <c r="A124" i="1" s="1"/>
  <c r="Z21" i="1"/>
  <c r="M21" i="1" s="1"/>
  <c r="A125" i="1" s="1"/>
  <c r="Z22" i="1"/>
  <c r="Z23" i="1"/>
  <c r="M23" i="1" s="1"/>
  <c r="A127" i="1" s="1"/>
  <c r="Z24" i="1"/>
  <c r="M24" i="1" s="1"/>
  <c r="A128" i="1" s="1"/>
  <c r="Z25" i="1"/>
  <c r="Z26" i="1"/>
  <c r="Z27" i="1"/>
  <c r="Z28" i="1"/>
  <c r="Z29" i="1"/>
  <c r="M29" i="1" s="1"/>
  <c r="A137" i="1" s="1"/>
  <c r="Z30" i="1"/>
  <c r="M30" i="1" s="1"/>
  <c r="A138" i="1" s="1"/>
  <c r="Z31" i="1"/>
  <c r="Z32" i="1"/>
  <c r="M32" i="1" s="1"/>
  <c r="A140" i="1" s="1"/>
  <c r="Z33" i="1"/>
  <c r="Z34" i="1"/>
  <c r="Z35" i="1"/>
  <c r="Z36" i="1"/>
  <c r="Z37" i="1"/>
  <c r="Z38" i="1"/>
  <c r="M38" i="1" s="1"/>
  <c r="A148" i="1" s="1"/>
  <c r="Z39" i="1"/>
  <c r="Z40" i="1"/>
  <c r="M40" i="1" s="1"/>
  <c r="A150" i="1" s="1"/>
  <c r="Z41" i="1"/>
  <c r="M41" i="1" s="1"/>
  <c r="A151" i="1" s="1"/>
  <c r="Z42" i="1"/>
  <c r="M42" i="1" s="1"/>
  <c r="A152" i="1" s="1"/>
  <c r="Z43" i="1"/>
  <c r="Z44" i="1"/>
  <c r="M44" i="1" s="1"/>
  <c r="A154" i="1" s="1"/>
  <c r="Z45" i="1"/>
  <c r="M45" i="1" s="1"/>
  <c r="A157" i="1" s="1"/>
  <c r="Z46" i="1"/>
  <c r="Z47" i="1"/>
  <c r="M47" i="1" s="1"/>
  <c r="A161" i="1" s="1"/>
  <c r="Z48" i="1"/>
  <c r="M48" i="1" s="1"/>
  <c r="A162" i="1" s="1"/>
  <c r="Z49" i="1"/>
  <c r="Z50" i="1"/>
  <c r="Z51" i="1"/>
  <c r="Z52" i="1"/>
  <c r="M52" i="1" s="1"/>
  <c r="A166" i="1" s="1"/>
  <c r="Z53" i="1"/>
  <c r="M53" i="1" s="1"/>
  <c r="A167" i="1" s="1"/>
  <c r="Z54" i="1"/>
  <c r="Z55" i="1"/>
  <c r="M55" i="1" s="1"/>
  <c r="A169" i="1" s="1"/>
  <c r="Z56" i="1"/>
  <c r="Z57" i="1"/>
  <c r="M57" i="1" s="1"/>
  <c r="A173" i="1" s="1"/>
  <c r="Z58" i="1"/>
  <c r="Z59" i="1"/>
  <c r="Z60" i="1"/>
  <c r="Z61" i="1"/>
  <c r="Z62" i="1"/>
  <c r="Z63" i="1"/>
  <c r="M63" i="1" s="1"/>
  <c r="A181" i="1" s="1"/>
  <c r="Z64" i="1"/>
  <c r="M64" i="1" s="1"/>
  <c r="A182" i="1" s="1"/>
  <c r="Z65" i="1"/>
  <c r="M65" i="1" s="1"/>
  <c r="A183" i="1" s="1"/>
  <c r="Z6" i="1"/>
  <c r="X7" i="1"/>
  <c r="I7" i="1" s="1"/>
  <c r="A75" i="1" s="1"/>
  <c r="X8" i="1"/>
  <c r="I8" i="1" s="1"/>
  <c r="A76" i="1" s="1"/>
  <c r="X9" i="1"/>
  <c r="I9" i="1" s="1"/>
  <c r="A77" i="1" s="1"/>
  <c r="X10" i="1"/>
  <c r="X11" i="1"/>
  <c r="X12" i="1"/>
  <c r="X13" i="1"/>
  <c r="I13" i="1" s="1"/>
  <c r="A83" i="1" s="1"/>
  <c r="X14" i="1"/>
  <c r="I14" i="1" s="1"/>
  <c r="A84" i="1" s="1"/>
  <c r="X15" i="1"/>
  <c r="I15" i="1" s="1"/>
  <c r="A85" i="1" s="1"/>
  <c r="X16" i="1"/>
  <c r="I16" i="1" s="1"/>
  <c r="A86" i="1" s="1"/>
  <c r="X17" i="1"/>
  <c r="I17" i="1" s="1"/>
  <c r="A87" i="1" s="1"/>
  <c r="X18" i="1"/>
  <c r="I18" i="1" s="1"/>
  <c r="A90" i="1" s="1"/>
  <c r="X19" i="1"/>
  <c r="I19" i="1" s="1"/>
  <c r="A91" i="1" s="1"/>
  <c r="X20" i="1"/>
  <c r="I20" i="1" s="1"/>
  <c r="A92" i="1" s="1"/>
  <c r="X21" i="1"/>
  <c r="I21" i="1" s="1"/>
  <c r="A93" i="1" s="1"/>
  <c r="X22" i="1"/>
  <c r="I22" i="1" s="1"/>
  <c r="A94" i="1" s="1"/>
  <c r="X23" i="1"/>
  <c r="I23" i="1" s="1"/>
  <c r="A95" i="1" s="1"/>
  <c r="X24" i="1"/>
  <c r="I24" i="1" s="1"/>
  <c r="A96" i="1" s="1"/>
  <c r="X25" i="1"/>
  <c r="I25" i="1" s="1"/>
  <c r="A97" i="1" s="1"/>
  <c r="X26" i="1"/>
  <c r="I26" i="1" s="1"/>
  <c r="A98" i="1" s="1"/>
  <c r="X27" i="1"/>
  <c r="I27" i="1" s="1"/>
  <c r="A99" i="1" s="1"/>
  <c r="X6" i="1"/>
  <c r="I6" i="1" s="1"/>
  <c r="A74" i="1" s="1"/>
  <c r="I11" i="1" l="1"/>
  <c r="A81" i="1" s="1"/>
  <c r="I12" i="1"/>
  <c r="A82" i="1" s="1"/>
  <c r="I10" i="1"/>
  <c r="A80" i="1" s="1"/>
  <c r="U46" i="1"/>
  <c r="A300" i="1" s="1"/>
  <c r="M46" i="1"/>
  <c r="A158" i="1" s="1"/>
  <c r="Q23" i="1"/>
  <c r="A211" i="1" s="1"/>
  <c r="M6" i="1"/>
  <c r="A106" i="1" s="1"/>
  <c r="Q6" i="1"/>
  <c r="A190" i="1" s="1"/>
  <c r="U6" i="1"/>
  <c r="A248" i="1" s="1"/>
  <c r="Q47" i="1"/>
  <c r="A241" i="1" s="1"/>
  <c r="M27" i="1"/>
  <c r="A133" i="1" s="1"/>
  <c r="Q40" i="1"/>
  <c r="A234" i="1" s="1"/>
  <c r="M34" i="1"/>
  <c r="A142" i="1" s="1"/>
  <c r="M50" i="1"/>
  <c r="A164" i="1" s="1"/>
  <c r="Q25" i="1"/>
  <c r="A213" i="1" s="1"/>
  <c r="M31" i="1"/>
  <c r="A139" i="1" s="1"/>
  <c r="M59" i="1"/>
  <c r="A175" i="1" s="1"/>
  <c r="Q18" i="1"/>
  <c r="A204" i="1" s="1"/>
  <c r="M28" i="1"/>
  <c r="A134" i="1" s="1"/>
  <c r="U30" i="1"/>
  <c r="A280" i="1" s="1"/>
  <c r="U39" i="1"/>
  <c r="A291" i="1" s="1"/>
  <c r="U23" i="1"/>
  <c r="A269" i="1" s="1"/>
  <c r="U41" i="1"/>
  <c r="A293" i="1" s="1"/>
  <c r="U61" i="1"/>
  <c r="A319" i="1" s="1"/>
  <c r="U16" i="1"/>
  <c r="A262" i="1" s="1"/>
  <c r="U34" i="1"/>
  <c r="A284" i="1" s="1"/>
  <c r="U54" i="1"/>
  <c r="A310" i="1" s="1"/>
  <c r="Q35" i="1"/>
  <c r="A227" i="1" s="1"/>
  <c r="M17" i="1"/>
  <c r="A121" i="1" s="1"/>
  <c r="M37" i="1"/>
  <c r="A147" i="1" s="1"/>
  <c r="M7" i="1"/>
  <c r="A107" i="1" s="1"/>
  <c r="M35" i="1"/>
  <c r="A143" i="1" s="1"/>
  <c r="Q24" i="1"/>
  <c r="A212" i="1" s="1"/>
  <c r="M22" i="1"/>
  <c r="A126" i="1" s="1"/>
  <c r="M54" i="1"/>
  <c r="A168" i="1" s="1"/>
  <c r="M39" i="1"/>
  <c r="A149" i="1" s="1"/>
  <c r="M60" i="1"/>
  <c r="A176" i="1" s="1"/>
  <c r="Q38" i="1"/>
  <c r="A230" i="1" s="1"/>
  <c r="M36" i="1"/>
  <c r="A144" i="1" s="1"/>
  <c r="M56" i="1"/>
  <c r="A172" i="1" s="1"/>
  <c r="U36" i="1"/>
  <c r="A286" i="1" s="1"/>
  <c r="U55" i="1"/>
  <c r="A311" i="1" s="1"/>
  <c r="U27" i="1"/>
  <c r="A275" i="1" s="1"/>
  <c r="U65" i="1"/>
  <c r="A325" i="1" s="1"/>
  <c r="U59" i="1"/>
  <c r="A317" i="1" s="1"/>
  <c r="U20" i="1"/>
  <c r="A266" i="1" s="1"/>
  <c r="U58" i="1"/>
  <c r="A316" i="1" s="1"/>
  <c r="U47" i="1"/>
  <c r="A303" i="1" s="1"/>
  <c r="M61" i="1"/>
  <c r="A177" i="1" s="1"/>
  <c r="M15" i="1"/>
  <c r="A117" i="1" s="1"/>
  <c r="M43" i="1"/>
  <c r="A153" i="1" s="1"/>
  <c r="M26" i="1"/>
  <c r="A132" i="1" s="1"/>
  <c r="M58" i="1"/>
  <c r="A174" i="1" s="1"/>
  <c r="Q26" i="1"/>
  <c r="A214" i="1" s="1"/>
  <c r="U60" i="1"/>
  <c r="A318" i="1" s="1"/>
  <c r="U31" i="1"/>
  <c r="A281" i="1" s="1"/>
  <c r="U62" i="1"/>
  <c r="A320" i="1" s="1"/>
  <c r="U63" i="1"/>
  <c r="A323" i="1" s="1"/>
  <c r="M25" i="1"/>
  <c r="A129" i="1" s="1"/>
  <c r="Q37" i="1"/>
  <c r="A229" i="1" s="1"/>
  <c r="M62" i="1"/>
  <c r="A178" i="1" s="1"/>
  <c r="U44" i="1"/>
  <c r="A296" i="1" s="1"/>
  <c r="U28" i="1"/>
  <c r="A276" i="1" s="1"/>
  <c r="M33" i="1"/>
  <c r="A141" i="1" s="1"/>
  <c r="M51" i="1"/>
  <c r="A165" i="1" s="1"/>
  <c r="M12" i="1"/>
  <c r="A114" i="1" s="1"/>
  <c r="M49" i="1"/>
  <c r="A163" i="1" s="1"/>
  <c r="M10" i="1"/>
  <c r="A112" i="1" s="1"/>
  <c r="Q16" i="1"/>
  <c r="A202" i="1" s="1"/>
  <c r="U32" i="1"/>
  <c r="A282" i="1" s="1"/>
  <c r="U50" i="1"/>
  <c r="A306" i="1" s="1"/>
  <c r="U12" i="1"/>
  <c r="A256" i="1" s="1"/>
  <c r="U13" i="1"/>
  <c r="A257" i="1" s="1"/>
  <c r="U33" i="1"/>
  <c r="A283" i="1" s="1"/>
  <c r="U51" i="1"/>
  <c r="A307" i="1" s="1"/>
  <c r="U48" i="1"/>
  <c r="A304" i="1" s="1"/>
  <c r="U10" i="1"/>
  <c r="A254" i="1" s="1"/>
  <c r="U11" i="1"/>
  <c r="A255" i="1" s="1"/>
  <c r="U49" i="1"/>
  <c r="A305" i="1" s="1"/>
</calcChain>
</file>

<file path=xl/sharedStrings.xml><?xml version="1.0" encoding="utf-8"?>
<sst xmlns="http://schemas.openxmlformats.org/spreadsheetml/2006/main" count="2594" uniqueCount="666">
  <si>
    <t>7-7</t>
  </si>
  <si>
    <t>6-6</t>
  </si>
  <si>
    <t>12-12</t>
  </si>
  <si>
    <t>3-3</t>
  </si>
  <si>
    <t>3-6</t>
  </si>
  <si>
    <t>12-3</t>
  </si>
  <si>
    <t>12-6</t>
  </si>
  <si>
    <t>6-9</t>
  </si>
  <si>
    <t>12-9</t>
  </si>
  <si>
    <t>9-9</t>
  </si>
  <si>
    <t>3</t>
  </si>
  <si>
    <t>4</t>
  </si>
  <si>
    <t>5</t>
  </si>
  <si>
    <t>6</t>
  </si>
  <si>
    <t>7</t>
  </si>
  <si>
    <t>0-2</t>
  </si>
  <si>
    <t>0-9</t>
  </si>
  <si>
    <t>0-5</t>
  </si>
  <si>
    <t>8</t>
  </si>
  <si>
    <t>9</t>
  </si>
  <si>
    <t>0</t>
  </si>
  <si>
    <t>One arm can be constant</t>
  </si>
  <si>
    <t>A</t>
  </si>
  <si>
    <t>B</t>
  </si>
  <si>
    <t>C</t>
  </si>
  <si>
    <t>Clock Grid</t>
  </si>
  <si>
    <t>A1</t>
  </si>
  <si>
    <t>B1</t>
  </si>
  <si>
    <t>C1</t>
  </si>
  <si>
    <t>A2</t>
  </si>
  <si>
    <t>A3</t>
  </si>
  <si>
    <t>A4</t>
  </si>
  <si>
    <t>A5</t>
  </si>
  <si>
    <t>A6</t>
  </si>
  <si>
    <t>A7</t>
  </si>
  <si>
    <t>A8</t>
  </si>
  <si>
    <t>B2</t>
  </si>
  <si>
    <t>B3</t>
  </si>
  <si>
    <t>B4</t>
  </si>
  <si>
    <t>B5</t>
  </si>
  <si>
    <t>B6</t>
  </si>
  <si>
    <t>B7</t>
  </si>
  <si>
    <t>B8</t>
  </si>
  <si>
    <t>C2</t>
  </si>
  <si>
    <t>C3</t>
  </si>
  <si>
    <t>C4</t>
  </si>
  <si>
    <t>C5</t>
  </si>
  <si>
    <t>C6</t>
  </si>
  <si>
    <t>C7</t>
  </si>
  <si>
    <t>C8</t>
  </si>
  <si>
    <t>A1M</t>
  </si>
  <si>
    <t>A1H</t>
  </si>
  <si>
    <t>H</t>
  </si>
  <si>
    <t>M</t>
  </si>
  <si>
    <t>3n/6+
7+/7+
3-/3-</t>
  </si>
  <si>
    <t>+</t>
  </si>
  <si>
    <t>-</t>
  </si>
  <si>
    <t>n</t>
  </si>
  <si>
    <t>Clockwise</t>
  </si>
  <si>
    <t>Counter Clockwise</t>
  </si>
  <si>
    <t>No Movement</t>
  </si>
  <si>
    <t>6/9n
6/6-
6/9+</t>
  </si>
  <si>
    <t>12/6-
12/6n
12/9+</t>
  </si>
  <si>
    <t>12n/3n
7+/7+
12-/3-</t>
  </si>
  <si>
    <t>12-/9n
12n/12-
9+/9+</t>
  </si>
  <si>
    <t>3/6
7/7
3/3
3/3
6/6
3/6
3/6
3/3
3/6
3/6</t>
  </si>
  <si>
    <t>6/9
6/6
6/9
6/9
6/6
9/9
9/9
6/9
6/9
6/9</t>
  </si>
  <si>
    <t>6/9
6/6
6/9
6/9
6/6
9/9</t>
  </si>
  <si>
    <t>12/6
7/7
3/6
3/3
12/3
12/3
12/6
7/7
12/3
12/3</t>
  </si>
  <si>
    <t>12/6
12/6
12/9
12/9
12/6
6/9
6/9
12/6
12/9
12/6</t>
  </si>
  <si>
    <t>12/3
7/7
12/3
3/3
7/7
3/3
12/3
7/7
12/3
3/3</t>
  </si>
  <si>
    <t>12/9
12/12
9/9
12/9
12/12
12/9
12/9
12/12
12/9
12/9</t>
  </si>
  <si>
    <t>12/3
7/7
12/3
3/3
7/7
3/3</t>
  </si>
  <si>
    <t>12/9
12/12
9/9
12/9
12/12
12/9</t>
  </si>
  <si>
    <t>3n/6n
7+/7+
3-/3-
3n/3n
6+/6+
3-/6n
3n/6n
3n/3-
3n/6+
3n/6n</t>
  </si>
  <si>
    <t>6n/9n
6n/6-
6n/9+
6n/9n
6n/6-
9+/9+
9n/9n
6-/9n
6n/9n
6n/9n</t>
  </si>
  <si>
    <t>12n/6+
7+/7+
3-/6-
3n/3-
12-/3n
12n/3n</t>
  </si>
  <si>
    <t>12n/6n
12n/6n
12n/9+
12n/9n
12n/6-
6+/9+
6n/9n
12-/6-
12n/9+
12n/6-</t>
  </si>
  <si>
    <t>12n/6+
7+/7+
3-/6-
3n/3-
12-/3n
12n/3n
12n/6+
7+/7+
12-/3-
12n/3-</t>
  </si>
  <si>
    <t>12-/6n
7+/'7+
3-/6-</t>
  </si>
  <si>
    <t>12-/6-
12n/6n
12n/9+
12n/9n
12n/6-
6+/9+</t>
  </si>
  <si>
    <t>3n/6n
7+/7+
3-/3-
3n/3n
6+/6+
3-/6n</t>
  </si>
  <si>
    <t>Row</t>
  </si>
  <si>
    <t>Hand</t>
  </si>
  <si>
    <t>#</t>
  </si>
  <si>
    <t>3n</t>
  </si>
  <si>
    <t>7+</t>
  </si>
  <si>
    <t>3-</t>
  </si>
  <si>
    <t>9n</t>
  </si>
  <si>
    <t>6-</t>
  </si>
  <si>
    <t>9+</t>
  </si>
  <si>
    <t>6n</t>
  </si>
  <si>
    <t>6+</t>
  </si>
  <si>
    <t>12-</t>
  </si>
  <si>
    <t>12n</t>
  </si>
  <si>
    <t>3+</t>
  </si>
  <si>
    <t>B1M</t>
  </si>
  <si>
    <t>B1H</t>
  </si>
  <si>
    <t>C1H</t>
  </si>
  <si>
    <t>C2H</t>
  </si>
  <si>
    <t>C1M</t>
  </si>
  <si>
    <t>A2H</t>
  </si>
  <si>
    <t>A2M</t>
  </si>
  <si>
    <t>B2H</t>
  </si>
  <si>
    <t>B2M</t>
  </si>
  <si>
    <t>C2M</t>
  </si>
  <si>
    <t>A3H</t>
  </si>
  <si>
    <t>A3M</t>
  </si>
  <si>
    <t>B3H</t>
  </si>
  <si>
    <t>B3M</t>
  </si>
  <si>
    <t>C3H</t>
  </si>
  <si>
    <t>C3M</t>
  </si>
  <si>
    <t>A4H</t>
  </si>
  <si>
    <t>A4M</t>
  </si>
  <si>
    <t>B4H</t>
  </si>
  <si>
    <t>B4M</t>
  </si>
  <si>
    <t>C4H</t>
  </si>
  <si>
    <t>C4M</t>
  </si>
  <si>
    <t>1st digit</t>
  </si>
  <si>
    <t>2nd digit</t>
  </si>
  <si>
    <t>3rd digit</t>
  </si>
  <si>
    <t>4th digit</t>
  </si>
  <si>
    <t>A5H</t>
  </si>
  <si>
    <t>A5M</t>
  </si>
  <si>
    <t>B5H</t>
  </si>
  <si>
    <t>B5M</t>
  </si>
  <si>
    <t>C5H</t>
  </si>
  <si>
    <t>C5M</t>
  </si>
  <si>
    <t>A6H</t>
  </si>
  <si>
    <t>A6M</t>
  </si>
  <si>
    <t>B6H</t>
  </si>
  <si>
    <t>B6M</t>
  </si>
  <si>
    <t>C6H</t>
  </si>
  <si>
    <t>C6M</t>
  </si>
  <si>
    <t>A7H</t>
  </si>
  <si>
    <t>A7M</t>
  </si>
  <si>
    <t>B7H</t>
  </si>
  <si>
    <t>B7M</t>
  </si>
  <si>
    <t>C7H</t>
  </si>
  <si>
    <t>C7M</t>
  </si>
  <si>
    <t>A8H</t>
  </si>
  <si>
    <t>A8M</t>
  </si>
  <si>
    <t>B8H</t>
  </si>
  <si>
    <t>B8M</t>
  </si>
  <si>
    <t>C8H</t>
  </si>
  <si>
    <t>C8M</t>
  </si>
  <si>
    <t>Position</t>
  </si>
  <si>
    <t>Hour</t>
  </si>
  <si>
    <t>Minute</t>
  </si>
  <si>
    <t>CW</t>
  </si>
  <si>
    <t>CCW</t>
  </si>
  <si>
    <t>3CW</t>
  </si>
  <si>
    <t>6CW</t>
  </si>
  <si>
    <t>9CW</t>
  </si>
  <si>
    <t>12CCW</t>
  </si>
  <si>
    <t>3CCW</t>
  </si>
  <si>
    <t>6CCW</t>
  </si>
  <si>
    <t>7CW</t>
  </si>
  <si>
    <t>}</t>
  </si>
  <si>
    <t>Servo</t>
  </si>
  <si>
    <t>Board</t>
  </si>
  <si>
    <t>Pin</t>
  </si>
  <si>
    <t>void digit2(int number){</t>
  </si>
  <si>
    <t>void digit1(int number){</t>
  </si>
  <si>
    <t>void digit3(int number){</t>
  </si>
  <si>
    <t>void digit4(int number){</t>
  </si>
  <si>
    <t>Number</t>
  </si>
  <si>
    <t>Only needs to move 1/4 turn</t>
  </si>
  <si>
    <t>#s needed</t>
  </si>
  <si>
    <t>Digit</t>
  </si>
  <si>
    <t>Positions for each number {H-M}</t>
  </si>
  <si>
    <t>Positions each clock needs to go to in numerical order (0-n) {H/M}</t>
  </si>
  <si>
    <t>else if (number == 2) {</t>
  </si>
  <si>
    <t>else if (number == 3) {</t>
  </si>
  <si>
    <t>else if (number == 6) {</t>
  </si>
  <si>
    <t>else if (number == 5) {</t>
  </si>
  <si>
    <t>else if (number == 4) {</t>
  </si>
  <si>
    <t>else if (number == 1) {</t>
  </si>
  <si>
    <t>if (number == 0) {</t>
  </si>
  <si>
    <t>else if (number == 7) {</t>
  </si>
  <si>
    <t>else if (number == 8) {</t>
  </si>
  <si>
    <t>else if (number == 9) {</t>
  </si>
  <si>
    <t>A1H7CW</t>
  </si>
  <si>
    <t>A1M7CW</t>
  </si>
  <si>
    <t>B1H7CW</t>
  </si>
  <si>
    <t>B1M7CW</t>
  </si>
  <si>
    <t>C1H7CW</t>
  </si>
  <si>
    <t>C1M7CW</t>
  </si>
  <si>
    <t>A3H7CW</t>
  </si>
  <si>
    <t>A3M7CW</t>
  </si>
  <si>
    <t>B3H7CW</t>
  </si>
  <si>
    <t>B3M7CW</t>
  </si>
  <si>
    <t>C3H7CW</t>
  </si>
  <si>
    <t>C3M7CW</t>
  </si>
  <si>
    <t>A5H7CW</t>
  </si>
  <si>
    <t>A5M7CW</t>
  </si>
  <si>
    <t>B5H7CW</t>
  </si>
  <si>
    <t>B5M7CW</t>
  </si>
  <si>
    <t>C5H7CW</t>
  </si>
  <si>
    <t>C5M7CW</t>
  </si>
  <si>
    <t>A7H7CW</t>
  </si>
  <si>
    <t>A7M7CW</t>
  </si>
  <si>
    <t>B7H7CW</t>
  </si>
  <si>
    <t>B7M7CW</t>
  </si>
  <si>
    <t>C7H7CW</t>
  </si>
  <si>
    <t>C7M7CW</t>
  </si>
  <si>
    <t>A1H3CW</t>
  </si>
  <si>
    <t>A1H3CCW</t>
  </si>
  <si>
    <t>A1H6CW</t>
  </si>
  <si>
    <t>A1H6CCW</t>
  </si>
  <si>
    <t>A1H9CW</t>
  </si>
  <si>
    <t>B1H12CCW</t>
  </si>
  <si>
    <t>B1H3CW</t>
  </si>
  <si>
    <t>B1H3CCW</t>
  </si>
  <si>
    <t>B1H6CW</t>
  </si>
  <si>
    <t>B1H6CCW</t>
  </si>
  <si>
    <t>B1H9CW</t>
  </si>
  <si>
    <t>C1H12CCW</t>
  </si>
  <si>
    <t>C1H3CW</t>
  </si>
  <si>
    <t>C1H3CCW</t>
  </si>
  <si>
    <t>C1H6CW</t>
  </si>
  <si>
    <t>C1H6CCW</t>
  </si>
  <si>
    <t>C1H9CW</t>
  </si>
  <si>
    <t>A1M3CW</t>
  </si>
  <si>
    <t>A1M3CCW</t>
  </si>
  <si>
    <t>A1M6CW</t>
  </si>
  <si>
    <t>A1M6CCW</t>
  </si>
  <si>
    <t>A1M9CW</t>
  </si>
  <si>
    <t>B1M12CCW</t>
  </si>
  <si>
    <t>B1M3CW</t>
  </si>
  <si>
    <t>B1M3CCW</t>
  </si>
  <si>
    <t>B1M6CW</t>
  </si>
  <si>
    <t>B1M6CCW</t>
  </si>
  <si>
    <t>B1M9CW</t>
  </si>
  <si>
    <t>C1M12CCW</t>
  </si>
  <si>
    <t>C1M3CW</t>
  </si>
  <si>
    <t>C1M3CCW</t>
  </si>
  <si>
    <t>C1M6CW</t>
  </si>
  <si>
    <t>C1M6CCW</t>
  </si>
  <si>
    <t>C1M9CW</t>
  </si>
  <si>
    <t>C2H12CCW</t>
  </si>
  <si>
    <t>C2H9CW</t>
  </si>
  <si>
    <t>A2M6CCW</t>
  </si>
  <si>
    <t>A2M9CW</t>
  </si>
  <si>
    <t>B2M12CCW</t>
  </si>
  <si>
    <t>B2M6CW</t>
  </si>
  <si>
    <t>B2M6CCW</t>
  </si>
  <si>
    <t>B2M9CW</t>
  </si>
  <si>
    <t>C2M12CCW</t>
  </si>
  <si>
    <t>C2M9CW</t>
  </si>
  <si>
    <t>A3H3CW</t>
  </si>
  <si>
    <t>A3H3CCW</t>
  </si>
  <si>
    <t>A3H6CW</t>
  </si>
  <si>
    <t>A3H6CCW</t>
  </si>
  <si>
    <t>A3H9CW</t>
  </si>
  <si>
    <t>B3H12CCW</t>
  </si>
  <si>
    <t>B3H3CW</t>
  </si>
  <si>
    <t>B3H3CCW</t>
  </si>
  <si>
    <t>B3H6CW</t>
  </si>
  <si>
    <t>B3H6CCW</t>
  </si>
  <si>
    <t>B3H9CW</t>
  </si>
  <si>
    <t>C3H12CCW</t>
  </si>
  <si>
    <t>C3H3CW</t>
  </si>
  <si>
    <t>C3H3CCW</t>
  </si>
  <si>
    <t>C3H6CW</t>
  </si>
  <si>
    <t>C3H6CCW</t>
  </si>
  <si>
    <t>C3H9CW</t>
  </si>
  <si>
    <t>A3M3CW</t>
  </si>
  <si>
    <t>A3M3CCW</t>
  </si>
  <si>
    <t>A3M6CW</t>
  </si>
  <si>
    <t>A3M6CCW</t>
  </si>
  <si>
    <t>A3M9CW</t>
  </si>
  <si>
    <t>B3M12CCW</t>
  </si>
  <si>
    <t>B3M3CW</t>
  </si>
  <si>
    <t>B3M3CCW</t>
  </si>
  <si>
    <t>B3M6CW</t>
  </si>
  <si>
    <t>B3M6CCW</t>
  </si>
  <si>
    <t>B3M9CW</t>
  </si>
  <si>
    <t>C3M12CCW</t>
  </si>
  <si>
    <t>C3M3CW</t>
  </si>
  <si>
    <t>C3M3CCW</t>
  </si>
  <si>
    <t>C3M6CW</t>
  </si>
  <si>
    <t>C3M6CCW</t>
  </si>
  <si>
    <t>C3M9CW</t>
  </si>
  <si>
    <t>A4H6CCW</t>
  </si>
  <si>
    <t>A4H9CW</t>
  </si>
  <si>
    <t>B4H12CCW</t>
  </si>
  <si>
    <t>B4H6CW</t>
  </si>
  <si>
    <t>B4H6CCW</t>
  </si>
  <si>
    <t>B4H9CW</t>
  </si>
  <si>
    <t>C4H12CCW</t>
  </si>
  <si>
    <t>C4H9CW</t>
  </si>
  <si>
    <t>A4M6CCW</t>
  </si>
  <si>
    <t>A4M9CW</t>
  </si>
  <si>
    <t>B4M12CCW</t>
  </si>
  <si>
    <t>B4M6CW</t>
  </si>
  <si>
    <t>B4M6CCW</t>
  </si>
  <si>
    <t>B4M9CW</t>
  </si>
  <si>
    <t>C4M12CCW</t>
  </si>
  <si>
    <t>C4M9CW</t>
  </si>
  <si>
    <t>A5H3CW</t>
  </si>
  <si>
    <t>A5H3CCW</t>
  </si>
  <si>
    <t>A5H6CW</t>
  </si>
  <si>
    <t>A5H6CCW</t>
  </si>
  <si>
    <t>A5H9CW</t>
  </si>
  <si>
    <t>B5H12CCW</t>
  </si>
  <si>
    <t>B5H3CW</t>
  </si>
  <si>
    <t>B5H3CCW</t>
  </si>
  <si>
    <t>B5H6CW</t>
  </si>
  <si>
    <t>B5H6CCW</t>
  </si>
  <si>
    <t>B5H9CW</t>
  </si>
  <si>
    <t>C5H12CCW</t>
  </si>
  <si>
    <t>C5H3CW</t>
  </si>
  <si>
    <t>C5H3CCW</t>
  </si>
  <si>
    <t>C5H6CW</t>
  </si>
  <si>
    <t>C5H6CCW</t>
  </si>
  <si>
    <t>C5H9CW</t>
  </si>
  <si>
    <t>A5M3CW</t>
  </si>
  <si>
    <t>A5M3CCW</t>
  </si>
  <si>
    <t>A5M6CW</t>
  </si>
  <si>
    <t>A5M6CCW</t>
  </si>
  <si>
    <t>A5M9CW</t>
  </si>
  <si>
    <t>B5M12CCW</t>
  </si>
  <si>
    <t>B5M3CW</t>
  </si>
  <si>
    <t>B5M3CCW</t>
  </si>
  <si>
    <t>B5M6CW</t>
  </si>
  <si>
    <t>B5M6CCW</t>
  </si>
  <si>
    <t>B5M9CW</t>
  </si>
  <si>
    <t>C5M12CCW</t>
  </si>
  <si>
    <t>C5M3CW</t>
  </si>
  <si>
    <t>C5M3CCW</t>
  </si>
  <si>
    <t>C5M6CW</t>
  </si>
  <si>
    <t>C5M6CCW</t>
  </si>
  <si>
    <t>A6H6CCW</t>
  </si>
  <si>
    <t>A6H9CW</t>
  </si>
  <si>
    <t>B6H12CCW</t>
  </si>
  <si>
    <t>B6H6CW</t>
  </si>
  <si>
    <t>B6H6CCW</t>
  </si>
  <si>
    <t>B6H9CW</t>
  </si>
  <si>
    <t>C6H12CCW</t>
  </si>
  <si>
    <t>C6H9CW</t>
  </si>
  <si>
    <t>A6M6CCW</t>
  </si>
  <si>
    <t>A6M9CW</t>
  </si>
  <si>
    <t>B6M12CCW</t>
  </si>
  <si>
    <t>B6M6CW</t>
  </si>
  <si>
    <t>B6M6CCW</t>
  </si>
  <si>
    <t>B6M9CW</t>
  </si>
  <si>
    <t>C6M12CCW</t>
  </si>
  <si>
    <t>C6M9CW</t>
  </si>
  <si>
    <t>A7H3CW</t>
  </si>
  <si>
    <t>A7H3CCW</t>
  </si>
  <si>
    <t>A7H6CW</t>
  </si>
  <si>
    <t>A7H6CCW</t>
  </si>
  <si>
    <t>A7H9CW</t>
  </si>
  <si>
    <t>B7H12CCW</t>
  </si>
  <si>
    <t>B7H3CW</t>
  </si>
  <si>
    <t>B7H3CCW</t>
  </si>
  <si>
    <t>B7H6CW</t>
  </si>
  <si>
    <t>B7H6CCW</t>
  </si>
  <si>
    <t>B7H9CW</t>
  </si>
  <si>
    <t>C7H12CCW</t>
  </si>
  <si>
    <t>C7H3CW</t>
  </si>
  <si>
    <t>C7H3CCW</t>
  </si>
  <si>
    <t>C7H6CW</t>
  </si>
  <si>
    <t>C7H6CCW</t>
  </si>
  <si>
    <t>C7H9CW</t>
  </si>
  <si>
    <t>A7M3CW</t>
  </si>
  <si>
    <t>A7M3CCW</t>
  </si>
  <si>
    <t>A7M6CW</t>
  </si>
  <si>
    <t>A7M6CCW</t>
  </si>
  <si>
    <t>A7M9CW</t>
  </si>
  <si>
    <t>B7M12CCW</t>
  </si>
  <si>
    <t>B7M3CW</t>
  </si>
  <si>
    <t>B7M3CCW</t>
  </si>
  <si>
    <t>B7M6CW</t>
  </si>
  <si>
    <t>B7M6CCW</t>
  </si>
  <si>
    <t>B7M9CW</t>
  </si>
  <si>
    <t>C7M12CCW</t>
  </si>
  <si>
    <t>C7M3CW</t>
  </si>
  <si>
    <t>C7M3CCW</t>
  </si>
  <si>
    <t>C7M6CW</t>
  </si>
  <si>
    <t>C7M6CCW</t>
  </si>
  <si>
    <t>C7M9CW</t>
  </si>
  <si>
    <t>A8H6CCW</t>
  </si>
  <si>
    <t>A8H9CW</t>
  </si>
  <si>
    <t>B8H12CCW</t>
  </si>
  <si>
    <t>B8H6CW</t>
  </si>
  <si>
    <t>B8H6CCW</t>
  </si>
  <si>
    <t>B8H9CW</t>
  </si>
  <si>
    <t>C8H12CCW</t>
  </si>
  <si>
    <t>C8H9CW</t>
  </si>
  <si>
    <t>A8M6CCW</t>
  </si>
  <si>
    <t>A8M9CW</t>
  </si>
  <si>
    <t>B8M12CCW</t>
  </si>
  <si>
    <t>B8M6CW</t>
  </si>
  <si>
    <t>B8M6CCW</t>
  </si>
  <si>
    <t>B8M9CW</t>
  </si>
  <si>
    <t>C8M12CCW</t>
  </si>
  <si>
    <t>C8M9CW</t>
  </si>
  <si>
    <t>7.5 is a calculated value from 3 &amp; 6</t>
  </si>
  <si>
    <t xml:space="preserve">No need to edit. Values are linked to table. </t>
  </si>
  <si>
    <t>Values for Lookup formula from table above.</t>
  </si>
  <si>
    <t xml:space="preserve">Servo </t>
  </si>
  <si>
    <t>Angle</t>
  </si>
  <si>
    <t>Servo &amp; Pos</t>
  </si>
  <si>
    <t xml:space="preserve">Angles for each for each position. These are pulled from the calibration table. No need to edit. </t>
  </si>
  <si>
    <t>Change only if you use different pins</t>
  </si>
  <si>
    <t>Angles for code</t>
  </si>
  <si>
    <t xml:space="preserve">This is the code to enter into the main program. Copy and paste after calibration. </t>
  </si>
  <si>
    <t>Clock Calibration Table</t>
  </si>
  <si>
    <t>Servo Board and Pin Assignments</t>
  </si>
  <si>
    <t xml:space="preserve">Combined servo names and positions for lookup table. Do not edit. </t>
  </si>
  <si>
    <t>Positions per  number per hand per digit</t>
  </si>
  <si>
    <t>Positions per  number per hand per digit (Only showing movement)</t>
  </si>
  <si>
    <t>Positions per digit per number, condensed by number</t>
  </si>
  <si>
    <t>////////////////////////////////////////////////////////////{{{   DIGIT 4   }}}}</t>
  </si>
  <si>
    <t>////////////////////////////////////////////////////////////{{{   DIGIT 1   }}}}</t>
  </si>
  <si>
    <t>////////////////////////////////////////////////////////////{{{   DIGIT 2   }}}}</t>
  </si>
  <si>
    <t>////////////////////////////////////////////////////////////{{{   DIGIT 3   }}}}</t>
  </si>
  <si>
    <t>Photo Credit: Manuel Wieser</t>
  </si>
  <si>
    <t>https://manu.ninja/clock-clock-24-on-a-raspberry-pi-using-web-technologies/</t>
  </si>
  <si>
    <t>H-5
M-4</t>
  </si>
  <si>
    <t>H-11
M-10</t>
  </si>
  <si>
    <t>BOARD 1</t>
  </si>
  <si>
    <t>BOARD 2</t>
  </si>
  <si>
    <t>BOARD 3</t>
  </si>
  <si>
    <t>H-1
M-0</t>
  </si>
  <si>
    <t>H-7
M-6</t>
  </si>
  <si>
    <t>H-13
M-12</t>
  </si>
  <si>
    <t>H-15
M-14</t>
  </si>
  <si>
    <t>H-9
M-8</t>
  </si>
  <si>
    <t>H-3
M-2</t>
  </si>
  <si>
    <t xml:space="preserve">  }</t>
  </si>
  <si>
    <t xml:space="preserve">  else if (number == 1) {</t>
  </si>
  <si>
    <t xml:space="preserve">    board1.setPWM(13, 0, angleToPulse(27));delay(200);</t>
  </si>
  <si>
    <t xml:space="preserve">  else if (number == 2) {</t>
  </si>
  <si>
    <t xml:space="preserve">    board2.setPWM(1, 0, angleToPulse(88));delay(200);</t>
  </si>
  <si>
    <t xml:space="preserve">  else if (number == 3) {</t>
  </si>
  <si>
    <t xml:space="preserve">    board1.setPWM(14, 0, angleToPulse(79));delay(200);</t>
  </si>
  <si>
    <t xml:space="preserve">  else if (number == 4) {</t>
  </si>
  <si>
    <t xml:space="preserve">    board1.setPWM(15, 0, angleToPulse(120));delay(200);</t>
  </si>
  <si>
    <t xml:space="preserve">  else if (number == 5) {</t>
  </si>
  <si>
    <t xml:space="preserve">  else if (number == 6) {</t>
  </si>
  <si>
    <t xml:space="preserve">  else if (number == 7) {</t>
  </si>
  <si>
    <t xml:space="preserve">  else if (number == 8) {</t>
  </si>
  <si>
    <t xml:space="preserve">  else if (number == 9) {</t>
  </si>
  <si>
    <t xml:space="preserve">  if (number == 0) {</t>
  </si>
  <si>
    <t xml:space="preserve">    board2.setPWM(10, 0, angleToPulse(52));delay(200);</t>
  </si>
  <si>
    <t xml:space="preserve">    board2.setPWM(13, 0, angleToPulse(32));delay(200);</t>
  </si>
  <si>
    <t xml:space="preserve">    board2.setPWM(11, 0, angleToPulse(32));delay(200);</t>
  </si>
  <si>
    <t xml:space="preserve">    board2.setPWM(10, 0, angleToPulse(35));delay(200);</t>
  </si>
  <si>
    <t xml:space="preserve">    board2.setPWM(8, 0, angleToPulse(30));delay(200);</t>
  </si>
  <si>
    <t xml:space="preserve">    board2.setPWM(12, 0, angleToPulse(90));delay(200);</t>
  </si>
  <si>
    <t xml:space="preserve">    board2.setPWM(11, 0, angleToPulse(83));delay(200);</t>
  </si>
  <si>
    <t xml:space="preserve">    board2.setPWM(8, 0, angleToPulse(85));delay(200);</t>
  </si>
  <si>
    <t xml:space="preserve">    board3.setPWM(3, 0, angleToPulse(27));delay(200);</t>
  </si>
  <si>
    <t xml:space="preserve">    board2.setPWM(10, 0, angleToPulse(87));delay(200);</t>
  </si>
  <si>
    <t xml:space="preserve">    board3.setPWM(3, 0, angleToPulse(125));delay(200);</t>
  </si>
  <si>
    <t xml:space="preserve">    board2.setPWM(11, 0, angleToPulse(120));delay(200);</t>
  </si>
  <si>
    <t xml:space="preserve">    board2.setPWM(15, 0, angleToPulse(8));delay(200);</t>
  </si>
  <si>
    <t xml:space="preserve">    board3.setPWM(9, 0, angleToPulse(28));delay(200);</t>
  </si>
  <si>
    <t xml:space="preserve">    board3.setPWM(10, 0, angleToPulse(119));delay(200);</t>
  </si>
  <si>
    <t xml:space="preserve">    board3.setPWM(6, 0, angleToPulse(50));delay(200);</t>
  </si>
  <si>
    <t xml:space="preserve">    board3.setPWM(12, 0, angleToPulse(24));delay(200);</t>
  </si>
  <si>
    <t xml:space="preserve">    board3.setPWM(5, 0, angleToPulse(85));delay(200);</t>
  </si>
  <si>
    <t xml:space="preserve">    board3.setPWM(11, 0, angleToPulse(118));delay(200);</t>
  </si>
  <si>
    <t xml:space="preserve">    board1.setPWM(2, 0, angleToPulse(40));delay(200);</t>
  </si>
  <si>
    <t xml:space="preserve">    board1.setPWM(1, 0, angleToPulse(119));delay(200);</t>
  </si>
  <si>
    <t xml:space="preserve">    board1.setPWM(5, 0, angleToPulse(72));delay(200);</t>
  </si>
  <si>
    <t xml:space="preserve">    board1.setPWM(3, 0, angleToPulse(116));delay(200);</t>
  </si>
  <si>
    <t xml:space="preserve">    board1.setPWM(11, 0, angleToPulse(52));delay(200);</t>
  </si>
  <si>
    <t xml:space="preserve">    board1.setPWM(8, 0, angleToPulse(38));delay(200);</t>
  </si>
  <si>
    <t xml:space="preserve">    board1.setPWM(10, 0, angleToPulse(41));delay(200);</t>
  </si>
  <si>
    <t xml:space="preserve">    board1.setPWM(7, 0, angleToPulse(120));delay(200);</t>
  </si>
  <si>
    <t xml:space="preserve">    board1.setPWM(8, 0, angleToPulse(1));delay(200);</t>
  </si>
  <si>
    <t xml:space="preserve">    board1.setPWM(7, 0, angleToPulse(15));delay(200);</t>
  </si>
  <si>
    <t xml:space="preserve">    board1.setPWM(6, 0, angleToPulse(16));delay(200);</t>
  </si>
  <si>
    <t xml:space="preserve">    board2.setPWM(1, 0, angleToPulse(87));delay(200);</t>
  </si>
  <si>
    <t xml:space="preserve">    board1.setPWM(14, 0, angleToPulse(45));delay(200); </t>
  </si>
  <si>
    <t xml:space="preserve">    board2.setPWM(7, 0, angleToPulse(44));delay(200);</t>
  </si>
  <si>
    <t xml:space="preserve">    board2.setPWM(3, 0, angleToPulse(124));delay(200);</t>
  </si>
  <si>
    <t xml:space="preserve">    board2.setPWM(1, 0, angleToPulse(33));delay(200);</t>
  </si>
  <si>
    <t xml:space="preserve">    board2.setPWM(0, 0, angleToPulse(29));delay(200);</t>
  </si>
  <si>
    <t xml:space="preserve">    board2.setPWM(7, 0, angleToPulse(44));delay(200);  </t>
  </si>
  <si>
    <t xml:space="preserve">    board1.setPWM(12, 0, angleToPulse(82));delay(200); </t>
  </si>
  <si>
    <t xml:space="preserve">    board2.setPWM(7, 0, angleToPulse(44));delay(200); </t>
  </si>
  <si>
    <t xml:space="preserve">    board2.setPWM(6, 0, angleToPulse(7));delay(200);</t>
  </si>
  <si>
    <t xml:space="preserve">    board1.setPWM(12, 0, angleToPulse(83));delay(200); </t>
  </si>
  <si>
    <t xml:space="preserve">    board2.setPWM(1, 0, angleToPulse(53));delay(200);</t>
  </si>
  <si>
    <t xml:space="preserve">    board2.setPWM(0, 0, angleToPulse(47));delay(200);</t>
  </si>
  <si>
    <t xml:space="preserve">    board2.setPWM(0, 0, angleToPulse(45));delay(200);</t>
  </si>
  <si>
    <t xml:space="preserve">    board2.setPWM(7, 0, angleToPulse(12));delay(200);</t>
  </si>
  <si>
    <t xml:space="preserve">    board2.setPWM(5, 0, angleToPulse(49));delay(200); </t>
  </si>
  <si>
    <t xml:space="preserve">    board2.setPWM(13, 0, angleToPulse(86.5));delay(200);</t>
  </si>
  <si>
    <t xml:space="preserve">    board2.setPWM(12, 0, angleToPulse(53));delay(200);</t>
  </si>
  <si>
    <t xml:space="preserve">    board2.setPWM(9, 0, angleToPulse(124));delay(200);</t>
  </si>
  <si>
    <t xml:space="preserve">    board2.setPWM(15, 0, angleToPulse(43));delay(200);</t>
  </si>
  <si>
    <t xml:space="preserve">    board2.setPWM(14, 0, angleToPulse(18));delay(200); </t>
  </si>
  <si>
    <t xml:space="preserve">    board3.setPWM(1, 0, angleToPulse(122));delay(200);</t>
  </si>
  <si>
    <t xml:space="preserve">    board3.setPWM(0, 0, angleToPulse(46));delay(200);</t>
  </si>
  <si>
    <t xml:space="preserve">    board3.setPWM(3, 0, angleToPulse(125.5));delay(200); </t>
  </si>
  <si>
    <t xml:space="preserve">    board3.setPWM(2, 0, angleToPulse(24));delay(200);</t>
  </si>
  <si>
    <t xml:space="preserve">    board2.setPWM(12, 0, angleToPulse(33));delay(200);</t>
  </si>
  <si>
    <t xml:space="preserve">    board2.setPWM(9, 0, angleToPulse(38));delay(200);</t>
  </si>
  <si>
    <t xml:space="preserve">    board2.setPWM(15, 0, angleToPulse(42));delay(200);</t>
  </si>
  <si>
    <t xml:space="preserve">    board2.setPWM(14, 0, angleToPulse(52));delay(200);</t>
  </si>
  <si>
    <t xml:space="preserve">    board3.setPWM(2, 0, angleToPulse(124));delay(200);</t>
  </si>
  <si>
    <t xml:space="preserve">    board2.setPWM(13, 0, angleToPulse(86));delay(200); </t>
  </si>
  <si>
    <t xml:space="preserve">    board2.setPWM(12, 0, angleToPulse(90.5));delay(200);  </t>
  </si>
  <si>
    <t xml:space="preserve">    board2.setPWM(10, 0, angleToPulse(50));delay(200); </t>
  </si>
  <si>
    <t xml:space="preserve">    board2.setPWM(9, 0, angleToPulse(124.5));delay(200); </t>
  </si>
  <si>
    <t xml:space="preserve">    board2.setPWM(8, 0, angleToPulse(83.5));delay(200); </t>
  </si>
  <si>
    <t xml:space="preserve">    board2.setPWM(15, 0, angleToPulse(43));delay(200); </t>
  </si>
  <si>
    <t xml:space="preserve">    board2.setPWM(14, 0, angleToPulse(18));delay(200);</t>
  </si>
  <si>
    <t xml:space="preserve">    board3.setPWM(0, 0, angleToPulse(12));delay(200);</t>
  </si>
  <si>
    <t xml:space="preserve">    board2.setPWM(13, 0, angleToPulse(86));delay(200);</t>
  </si>
  <si>
    <t xml:space="preserve">    board2.setPWM(11, 0, angleToPulse(83));delay(200); </t>
  </si>
  <si>
    <t xml:space="preserve">    board2.setPWM(9, 0, angleToPulse(91));delay(200);</t>
  </si>
  <si>
    <t xml:space="preserve">    board2.setPWM(8, 0, angleToPulse(84));delay(200); </t>
  </si>
  <si>
    <t xml:space="preserve">    board3.setPWM(2, 0, angleToPulse(22));delay(200);</t>
  </si>
  <si>
    <t xml:space="preserve">    board2.setPWM(13, 0, angleToPulse(49));delay(200);</t>
  </si>
  <si>
    <t xml:space="preserve">    board2.setPWM(12, 0, angleToPulse(54));delay(200);</t>
  </si>
  <si>
    <t xml:space="preserve">    board2.setPWM(10, 0, angleToPulse(86));delay(200);</t>
  </si>
  <si>
    <t xml:space="preserve">    board2.setPWM(15, 0, angleToPulse(42));delay(200); </t>
  </si>
  <si>
    <t xml:space="preserve">    board3.setPWM(0, 0, angleToPulse(47));delay(200); </t>
  </si>
  <si>
    <t xml:space="preserve">    board3.setPWM(3, 0, angleToPulse(126));delay(200);</t>
  </si>
  <si>
    <t xml:space="preserve">    board3.setPWM(2, 0, angleToPulse(124));delay(200);  </t>
  </si>
  <si>
    <t xml:space="preserve">    board2.setPWM(13, 0, angleToPulse(86.5));delay(200); </t>
  </si>
  <si>
    <t xml:space="preserve">    board2.setPWM(10, 0, angleToPulse(86));delay(200); </t>
  </si>
  <si>
    <t xml:space="preserve">    board2.setPWM(9, 0, angleToPulse(90));delay(200);</t>
  </si>
  <si>
    <t xml:space="preserve">    board2.setPWM(14, 0, angleToPulse(21));delay(200);</t>
  </si>
  <si>
    <t xml:space="preserve">    board3.setPWM(1, 0, angleToPulse(49));delay(200); </t>
  </si>
  <si>
    <t xml:space="preserve">    board3.setPWM(0, 0, angleToPulse(16));delay(200); </t>
  </si>
  <si>
    <t xml:space="preserve">    board3.setPWM(9, 0, angleToPulse(77));delay(200); </t>
  </si>
  <si>
    <t xml:space="preserve">    board3.setPWM(8, 0, angleToPulse(54));delay(200); </t>
  </si>
  <si>
    <t xml:space="preserve">    board3.setPWM(7, 0, angleToPulse(116));delay(200);</t>
  </si>
  <si>
    <t xml:space="preserve">    board3.setPWM(6, 0, angleToPulse(54));delay(200); </t>
  </si>
  <si>
    <t xml:space="preserve">    board3.setPWM(5, 0, angleToPulse(115));delay(200);</t>
  </si>
  <si>
    <t xml:space="preserve">    board3.setPWM(4, 0, angleToPulse(89));delay(200); </t>
  </si>
  <si>
    <t xml:space="preserve">    board3.setPWM(15, 0, angleToPulse(23));delay(200);</t>
  </si>
  <si>
    <t xml:space="preserve">    board3.setPWM(14, 0, angleToPulse(52.5));delay(200); </t>
  </si>
  <si>
    <t xml:space="preserve">    board3.setPWM(13, 0, angleToPulse(121));delay(200); </t>
  </si>
  <si>
    <t xml:space="preserve">    board3.setPWM(12, 0, angleToPulse(59));delay(200); </t>
  </si>
  <si>
    <t xml:space="preserve">    board3.setPWM(11, 0, angleToPulse(117));delay(200); </t>
  </si>
  <si>
    <t xml:space="preserve">    board3.setPWM(10, 0, angleToPulse(21));delay(200); </t>
  </si>
  <si>
    <t xml:space="preserve">    board3.setPWM(8, 0, angleToPulse(36));delay(200);</t>
  </si>
  <si>
    <t xml:space="preserve">    board3.setPWM(7, 0, angleToPulse(36.5));delay(200); </t>
  </si>
  <si>
    <t xml:space="preserve">    board3.setPWM(6, 0, angleToPulse(33.5));delay(200); </t>
  </si>
  <si>
    <t xml:space="preserve">    board3.setPWM(5, 0, angleToPulse(32));delay(200);   </t>
  </si>
  <si>
    <t xml:space="preserve">    board3.setPWM(4, 0, angleToPulse(33));delay(200);</t>
  </si>
  <si>
    <t xml:space="preserve">    board3.setPWM(15, 0, angleToPulse(54));delay(200); </t>
  </si>
  <si>
    <t xml:space="preserve">    board3.setPWM(14, 0, angleToPulse(51));delay(200); </t>
  </si>
  <si>
    <t xml:space="preserve">    board3.setPWM(12, 0, angleToPulse(60));delay(200); </t>
  </si>
  <si>
    <t xml:space="preserve">    board3.setPWM(11, 0, angleToPulse(118));delay(200); </t>
  </si>
  <si>
    <t xml:space="preserve">    board3.setPWM(10, 0, angleToPulse(119));delay(200); </t>
  </si>
  <si>
    <t xml:space="preserve">    board3.setPWM(9, 0, angleToPulse(77));delay(200);</t>
  </si>
  <si>
    <t xml:space="preserve">    board3.setPWM(8, 0, angleToPulse(87.5));delay(200);</t>
  </si>
  <si>
    <t xml:space="preserve">    board3.setPWM(7, 0, angleToPulse(82));delay(200); </t>
  </si>
  <si>
    <t xml:space="preserve">    board3.setPWM(5, 0, angleToPulse(116));delay(200); </t>
  </si>
  <si>
    <t xml:space="preserve">    board3.setPWM(4, 0, angleToPulse(88));delay(200); </t>
  </si>
  <si>
    <t xml:space="preserve">    board3.setPWM(15, 0, angleToPulse(24));delay(200); </t>
  </si>
  <si>
    <t xml:space="preserve">    board3.setPWM(14, 0, angleToPulse(53));delay(200); </t>
  </si>
  <si>
    <t xml:space="preserve">    board3.setPWM(13, 0, angleToPulse(122));delay(200); </t>
  </si>
  <si>
    <t xml:space="preserve">    board3.setPWM(12, 0, angleToPulse(27));delay(200); </t>
  </si>
  <si>
    <t xml:space="preserve">    board3.setPWM(11, 0, angleToPulse(20));delay(200); </t>
  </si>
  <si>
    <t xml:space="preserve">    board3.setPWM(10, 0, angleToPulse(22));delay(200); </t>
  </si>
  <si>
    <t xml:space="preserve">    board3.setPWM(7, 0, angleToPulse(82));delay(200);</t>
  </si>
  <si>
    <t xml:space="preserve">    board3.setPWM(6, 0, angleToPulse(86));delay(200); </t>
  </si>
  <si>
    <t xml:space="preserve">    board3.setPWM(4, 0, angleToPulse(88));delay(200);</t>
  </si>
  <si>
    <t xml:space="preserve">    board3.setPWM(15, 0, angleToPulse(23));delay(200); </t>
  </si>
  <si>
    <t xml:space="preserve">    board3.setPWM(14, 0, angleToPulse(53));delay(200);</t>
  </si>
  <si>
    <t xml:space="preserve">    board3.setPWM(10, 0, angleToPulse(21));delay(200);</t>
  </si>
  <si>
    <t xml:space="preserve">    board3.setPWM(9, 0, angleToPulse(43));delay(200); </t>
  </si>
  <si>
    <t xml:space="preserve">    board3.setPWM(8, 0, angleToPulse(56));delay(200);</t>
  </si>
  <si>
    <t xml:space="preserve">    board3.setPWM(7, 0, angleToPulse(116));delay(200); </t>
  </si>
  <si>
    <t xml:space="preserve">    board3.setPWM(6, 0, angleToPulse(87));delay(200); </t>
  </si>
  <si>
    <t xml:space="preserve">    board3.setPWM(5, 0, angleToPulse(32));delay(200);</t>
  </si>
  <si>
    <t xml:space="preserve">    board3.setPWM(8, 0, angleToPulse(54));delay(200);</t>
  </si>
  <si>
    <t xml:space="preserve">    board3.setPWM(14, 0, angleToPulse(21));delay(200); </t>
  </si>
  <si>
    <t xml:space="preserve">    board3.setPWM(13, 0, angleToPulse(52));delay(200);</t>
  </si>
  <si>
    <t xml:space="preserve">    board3.setPWM(12, 0, angleToPulse(24));delay(200);  </t>
  </si>
  <si>
    <t xml:space="preserve">    board3.setPWM(10, 0, angleToPulse(22));delay(200);</t>
  </si>
  <si>
    <t xml:space="preserve">    board3.setPWM(5, 0, angleToPulse(114));delay(200); </t>
  </si>
  <si>
    <t xml:space="preserve">    board3.setPWM(14, 0, angleToPulse(21));delay(200);</t>
  </si>
  <si>
    <t xml:space="preserve">    board3.setPWM(5, 0, angleToPulse(32));delay(200); </t>
  </si>
  <si>
    <t xml:space="preserve">    board3.setPWM(15, 0, angleToPulse(243));delay(200); </t>
  </si>
  <si>
    <t xml:space="preserve">    board3.setPWM(14, 0, angleToPulse(52.5));delay(200);</t>
  </si>
  <si>
    <t xml:space="preserve">    board3.setPWM(6, 0, angleToPulse(86.5));delay(200);</t>
  </si>
  <si>
    <t xml:space="preserve">    board3.setPWM(5, 0, angleToPulse(117));delay(200);</t>
  </si>
  <si>
    <t xml:space="preserve">    board3.setPWM(12, 0, angleToPulse(28));delay(200);</t>
  </si>
  <si>
    <t xml:space="preserve">    board3.setPWM(11, 0, angleToPulse(117));delay(200);</t>
  </si>
  <si>
    <t xml:space="preserve">    board3.setPWM(6, 0, angleToPulse(86.5));delay(200); </t>
  </si>
  <si>
    <t xml:space="preserve">    board3.setPWM(5, 0, angleToPulse(85));delay(200); </t>
  </si>
  <si>
    <t xml:space="preserve">    board3.setPWM(4, 0, angleToPulse(88));delay(200);  </t>
  </si>
  <si>
    <t xml:space="preserve">    board3.setPWM(13, 0, angleToPulse(121));delay(200);</t>
  </si>
  <si>
    <t xml:space="preserve">    board2.setPWM(1, 0, angleToPulse(88));delay(200); </t>
  </si>
  <si>
    <t xml:space="preserve">    board1.setPWM(15, 0, angleToPulse(120));delay(200); </t>
  </si>
  <si>
    <t xml:space="preserve">    board1.setPWM(13, 0, angleToPulse(119));delay(200); </t>
  </si>
  <si>
    <t xml:space="preserve">    board2.setPWM(5, 0, angleToPulse(122));delay(200); </t>
  </si>
  <si>
    <t xml:space="preserve">    board2.setPWM(4, 0, angleToPulse(46));delay(200); </t>
  </si>
  <si>
    <t xml:space="preserve">    board1.setPWM(15, 0, angleToPulse(25));delay(200);</t>
  </si>
  <si>
    <t xml:space="preserve">    board1.setPWM(14, 0, angleToPulse(26));delay(200); </t>
  </si>
  <si>
    <t xml:space="preserve">    board1.setPWM(12, 0, angleToPulse(21));delay(200); </t>
  </si>
  <si>
    <t xml:space="preserve">    board2.setPWM(6, 0, angleToPulse(37));delay(200); </t>
  </si>
  <si>
    <t xml:space="preserve">    board2.setPWM(3, 0, angleToPulse(125));delay(200); </t>
  </si>
  <si>
    <t xml:space="preserve">    board2.setPWM(1, 0, angleToPulse(87));delay(200); </t>
  </si>
  <si>
    <t xml:space="preserve">    board2.setPWM(0, 0, angleToPulse(79));delay(200); </t>
  </si>
  <si>
    <t xml:space="preserve">    board2.setPWM(7, 0, angleToPulse(43));delay(200);</t>
  </si>
  <si>
    <t xml:space="preserve">    board2.setPWM(4, 0, angleToPulse(11));delay(200);</t>
  </si>
  <si>
    <t xml:space="preserve">    board2.setPWM(3, 0, angleToPulse(18));delay(200); </t>
  </si>
  <si>
    <t xml:space="preserve">    board2.setPWM(2, 0, angleToPulse(13));delay(200); </t>
  </si>
  <si>
    <t xml:space="preserve">    board2.setPWM(0, 0, angleToPulse(79));delay(200);</t>
  </si>
  <si>
    <t xml:space="preserve">    board2.setPWM(6, 0, angleToPulse(7));delay(200);  </t>
  </si>
  <si>
    <t xml:space="preserve">    board2.setPWM(4, 0, angleToPulse(11));delay(200); </t>
  </si>
  <si>
    <t xml:space="preserve">    board1.setPWM(12, 0, angleToPulse(20));delay(200);</t>
  </si>
  <si>
    <t xml:space="preserve">    board2.setPWM(0, 0, angleToPulse(45));delay(200); </t>
  </si>
  <si>
    <t xml:space="preserve">    board2.setPWM(3, 0, angleToPulse(124));delay(200); </t>
  </si>
  <si>
    <t xml:space="preserve">    board2.setPWM(2, 0, angleToPulse(14));delay(200); </t>
  </si>
  <si>
    <t xml:space="preserve">    board1.setPWM(14, 0, angleToPulse(44));delay(200); </t>
  </si>
  <si>
    <t xml:space="preserve">    board1.setPWM(12, 0, angleToPulse(78));delay(200);</t>
  </si>
  <si>
    <t xml:space="preserve">    board1.setPWM(14, 0, angleToPulse(26));delay(200);</t>
  </si>
  <si>
    <t xml:space="preserve">    board1.setPWM(12, 0, angleToPulse(21));delay(200);</t>
  </si>
  <si>
    <t xml:space="preserve">    board2.setPWM(5, 0, angleToPulse(122));delay(200);</t>
  </si>
  <si>
    <t xml:space="preserve">    board2.setPWM(3, 0, angleToPulse(125));delay(200);</t>
  </si>
  <si>
    <t xml:space="preserve">    board1.setPWM(15, 0, angleToPulse(119));delay(200); </t>
  </si>
  <si>
    <t xml:space="preserve">    board1.setPWM(14, 0, angleToPulse(80));delay(200); </t>
  </si>
  <si>
    <t xml:space="preserve">    board1.setPWM(14, 0, angleToPulse(80));delay(200);</t>
  </si>
  <si>
    <t xml:space="preserve">    board1.setPWM(13, 0, angleToPulse(79));delay(200); </t>
  </si>
  <si>
    <t xml:space="preserve">    board1.setPWM(12, 0, angleToPulse(84));delay(200);</t>
  </si>
  <si>
    <t>void digit1(int number) {</t>
  </si>
  <si>
    <t>void digit3(int number) {</t>
  </si>
  <si>
    <t>void digit4(int number) {</t>
  </si>
  <si>
    <t>void digit2(int number) {</t>
  </si>
  <si>
    <t xml:space="preserve">    board2.setPWM(0, 0, angleToPulse(46));delay(200); </t>
  </si>
  <si>
    <t xml:space="preserve">    board2.setPWM(6, 0, angleToPulse(6));delay(200);</t>
  </si>
  <si>
    <t xml:space="preserve">    board2.setPWM(4, 0, angleToPulse(46));delay(200);</t>
  </si>
  <si>
    <t xml:space="preserve">    board2.setPWM(2, 0, angleToPulse(14));delay(200);</t>
  </si>
  <si>
    <t xml:space="preserve">    board2.setPWM(2, 0, angleToPulse(120));delay(200);</t>
  </si>
  <si>
    <t xml:space="preserve">    board1.setPWM(15, 0, angleToPulse(81));delay(200);</t>
  </si>
  <si>
    <t xml:space="preserve">    board1.setPWM(15, 0, angleToPulse(82));delay(200); </t>
  </si>
  <si>
    <t xml:space="preserve">    board1.setPWM(12, 0, angleToPulse(84));delay(200); </t>
  </si>
  <si>
    <t xml:space="preserve">    board2.setPWM(4, 0, angleToPulse(45));delay(200); </t>
  </si>
  <si>
    <t xml:space="preserve">    board1.setPWM(13, 0, angleToPulse(78));delay(200);</t>
  </si>
  <si>
    <t xml:space="preserve">    board1.setPWM(13, 0, angleToPulse(120));delay(200); </t>
  </si>
  <si>
    <t xml:space="preserve">    board2.setPWM(6, 0, angleToPulse(6));delay(200); </t>
  </si>
  <si>
    <t xml:space="preserve">    board2.setPWM(0, 0, angleToPulse(46));delay(200);</t>
  </si>
  <si>
    <t xml:space="preserve">    board1.setPWM(12, 0, angleToPulse(83));delay(200);</t>
  </si>
  <si>
    <t xml:space="preserve">    board1.setPWM(0, 0, angleToPulse(88));delay(200);</t>
  </si>
  <si>
    <t xml:space="preserve">    board1.setPWM(11, 0, angleToPulse(53));delay(200);</t>
  </si>
  <si>
    <t xml:space="preserve">    board1.setPWM(10, 0, angleToPulse(8));delay(200);</t>
  </si>
  <si>
    <t xml:space="preserve">    board1.setPWM(9, 0, angleToPulse(110));delay(200);</t>
  </si>
  <si>
    <t xml:space="preserve">    board1.setPWM(5, 0, angleToPulse(16));delay(200);</t>
  </si>
  <si>
    <t xml:space="preserve">    board1.setPWM(4, 0, angleToPulse(19));delay(200);</t>
  </si>
  <si>
    <t xml:space="preserve">    board1.setPWM(3, 0, angleToPulse(20));delay(200);</t>
  </si>
  <si>
    <t xml:space="preserve">    board1.setPWM(2, 0, angleToPulse(19));delay(200);</t>
  </si>
  <si>
    <t xml:space="preserve">    board1.setPWM(1, 0, angleToPulse(19));delay(200);</t>
  </si>
  <si>
    <t xml:space="preserve">    board1.setPWM(0, 0, angleToPulse(30));delay(200);</t>
  </si>
  <si>
    <t xml:space="preserve">    board1.setPWM(6, 0, angleToPulse(125));delay(200);</t>
  </si>
  <si>
    <t xml:space="preserve">    board1.setPWM(5, 0, angleToPulse(73));delay(200); </t>
  </si>
  <si>
    <t xml:space="preserve">    board1.setPWM(4, 0, angleToPulse(76));delay(200);</t>
  </si>
  <si>
    <t xml:space="preserve">    board1.setPWM(3, 0, angleToPulse(79));delay(200);</t>
  </si>
  <si>
    <t xml:space="preserve">    board1.setPWM(2, 0, angleToPulse(39));delay(200);</t>
  </si>
  <si>
    <t xml:space="preserve">    board1.setPWM(11, 0, angleToPulse(53));delay(200); </t>
  </si>
  <si>
    <t xml:space="preserve">    board1.setPWM(9, 0, angleToPulse(112));delay(200);</t>
  </si>
  <si>
    <t xml:space="preserve">    board1.setPWM(4, 0, angleToPulse(40));delay(200); </t>
  </si>
  <si>
    <t>Copy the code below to the .ino file named "Clockception_full_code".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</si>
</sst>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1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49" fontId="0" fillId="0" borderId="4" xfId="0" applyNumberFormat="1" applyBorder="1"/>
    <xf numFmtId="49" fontId="0" fillId="0" borderId="5" xfId="0" applyNumberFormat="1" applyBorder="1"/>
    <xf numFmtId="49" fontId="0" fillId="0" borderId="6" xfId="0" applyNumberFormat="1" applyBorder="1"/>
    <xf numFmtId="49" fontId="0" fillId="0" borderId="8" xfId="0" applyNumberFormat="1" applyBorder="1"/>
    <xf numFmtId="0" fontId="0" fillId="0" borderId="7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49" fontId="0" fillId="0" borderId="0" xfId="0" applyNumberFormat="1" applyFill="1" applyAlignment="1"/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ill="1" applyBorder="1"/>
    <xf numFmtId="0" fontId="0" fillId="0" borderId="5" xfId="0" applyFill="1" applyBorder="1"/>
    <xf numFmtId="49" fontId="0" fillId="0" borderId="0" xfId="0" applyNumberFormat="1" applyBorder="1" applyAlignment="1">
      <alignment wrapText="1"/>
    </xf>
    <xf numFmtId="49" fontId="0" fillId="0" borderId="0" xfId="0" applyNumberFormat="1" applyFill="1" applyBorder="1" applyAlignment="1">
      <alignment wrapText="1"/>
    </xf>
    <xf numFmtId="0" fontId="0" fillId="0" borderId="0" xfId="0" applyBorder="1" applyAlignment="1"/>
    <xf numFmtId="0" fontId="0" fillId="0" borderId="0" xfId="0" applyFill="1" applyBorder="1" applyAlignment="1"/>
    <xf numFmtId="0" fontId="0" fillId="0" borderId="0" xfId="0" applyFont="1" applyFill="1" applyBorder="1" applyAlignment="1">
      <alignment horizontal="center"/>
    </xf>
    <xf numFmtId="0" fontId="0" fillId="3" borderId="4" xfId="0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8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12" xfId="0" applyFont="1" applyFill="1" applyBorder="1" applyAlignment="1">
      <alignment horizontal="center"/>
    </xf>
    <xf numFmtId="0" fontId="0" fillId="0" borderId="12" xfId="0" applyBorder="1"/>
    <xf numFmtId="0" fontId="0" fillId="0" borderId="13" xfId="0" applyFont="1" applyFill="1" applyBorder="1" applyAlignment="1">
      <alignment horizontal="center"/>
    </xf>
    <xf numFmtId="0" fontId="0" fillId="0" borderId="14" xfId="0" applyBorder="1"/>
    <xf numFmtId="0" fontId="0" fillId="0" borderId="15" xfId="0" applyFont="1" applyFill="1" applyBorder="1" applyAlignment="1">
      <alignment horizontal="center"/>
    </xf>
    <xf numFmtId="0" fontId="0" fillId="0" borderId="16" xfId="0" applyBorder="1"/>
    <xf numFmtId="0" fontId="0" fillId="0" borderId="17" xfId="0" applyFont="1" applyFill="1" applyBorder="1" applyAlignment="1">
      <alignment horizontal="center"/>
    </xf>
    <xf numFmtId="0" fontId="0" fillId="0" borderId="18" xfId="0" applyBorder="1"/>
    <xf numFmtId="0" fontId="0" fillId="0" borderId="19" xfId="0" applyFont="1" applyFill="1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12" xfId="0" applyFill="1" applyBorder="1"/>
    <xf numFmtId="0" fontId="0" fillId="0" borderId="14" xfId="0" applyFill="1" applyBorder="1"/>
    <xf numFmtId="0" fontId="0" fillId="0" borderId="25" xfId="0" applyFont="1" applyFill="1" applyBorder="1" applyAlignment="1">
      <alignment horizontal="center"/>
    </xf>
    <xf numFmtId="0" fontId="0" fillId="0" borderId="26" xfId="0" applyBorder="1"/>
    <xf numFmtId="0" fontId="0" fillId="0" borderId="16" xfId="0" applyFill="1" applyBorder="1"/>
    <xf numFmtId="0" fontId="0" fillId="0" borderId="28" xfId="0" applyBorder="1"/>
    <xf numFmtId="0" fontId="0" fillId="0" borderId="28" xfId="0" applyFont="1" applyFill="1" applyBorder="1" applyAlignment="1">
      <alignment horizontal="center"/>
    </xf>
    <xf numFmtId="0" fontId="0" fillId="0" borderId="22" xfId="0" applyFont="1" applyBorder="1"/>
    <xf numFmtId="0" fontId="0" fillId="0" borderId="16" xfId="0" applyFont="1" applyBorder="1"/>
    <xf numFmtId="0" fontId="0" fillId="0" borderId="16" xfId="0" applyFont="1" applyFill="1" applyBorder="1"/>
    <xf numFmtId="0" fontId="5" fillId="0" borderId="0" xfId="0" applyFont="1"/>
    <xf numFmtId="0" fontId="0" fillId="0" borderId="0" xfId="0" applyFill="1" applyBorder="1" applyAlignment="1">
      <alignment horizontal="center"/>
    </xf>
    <xf numFmtId="0" fontId="0" fillId="0" borderId="0" xfId="0" applyFont="1" applyBorder="1" applyAlignment="1">
      <alignment vertical="center"/>
    </xf>
    <xf numFmtId="0" fontId="0" fillId="0" borderId="12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5" borderId="44" xfId="0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27" xfId="0" applyBorder="1" applyAlignment="1">
      <alignment horizontal="center"/>
    </xf>
    <xf numFmtId="0" fontId="1" fillId="0" borderId="25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7" fillId="5" borderId="19" xfId="0" applyFont="1" applyFill="1" applyBorder="1" applyAlignment="1">
      <alignment horizontal="center" vertical="center"/>
    </xf>
    <xf numFmtId="0" fontId="0" fillId="0" borderId="44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3" fillId="0" borderId="0" xfId="0" applyFont="1"/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right"/>
    </xf>
    <xf numFmtId="0" fontId="0" fillId="4" borderId="0" xfId="0" applyFill="1" applyBorder="1" applyAlignment="1">
      <alignment wrapText="1"/>
    </xf>
    <xf numFmtId="0" fontId="1" fillId="0" borderId="0" xfId="0" applyFont="1" applyAlignment="1">
      <alignment horizontal="center"/>
    </xf>
    <xf numFmtId="0" fontId="0" fillId="0" borderId="22" xfId="0" applyFont="1" applyFill="1" applyBorder="1"/>
    <xf numFmtId="0" fontId="0" fillId="0" borderId="22" xfId="0" applyFill="1" applyBorder="1"/>
    <xf numFmtId="0" fontId="0" fillId="0" borderId="27" xfId="0" applyBorder="1"/>
    <xf numFmtId="0" fontId="0" fillId="0" borderId="17" xfId="0" applyBorder="1"/>
    <xf numFmtId="0" fontId="0" fillId="0" borderId="43" xfId="0" applyBorder="1"/>
    <xf numFmtId="0" fontId="0" fillId="0" borderId="44" xfId="0" applyBorder="1"/>
    <xf numFmtId="1" fontId="0" fillId="0" borderId="0" xfId="0" applyNumberFormat="1"/>
    <xf numFmtId="1" fontId="0" fillId="0" borderId="16" xfId="0" applyNumberFormat="1" applyBorder="1"/>
    <xf numFmtId="0" fontId="0" fillId="0" borderId="12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6" xfId="0" applyFill="1" applyBorder="1" applyAlignment="1">
      <alignment horizontal="center" vertical="center"/>
    </xf>
    <xf numFmtId="0" fontId="0" fillId="0" borderId="44" xfId="0" applyFill="1" applyBorder="1" applyAlignment="1">
      <alignment horizontal="center"/>
    </xf>
    <xf numFmtId="0" fontId="0" fillId="5" borderId="12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38" xfId="0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5" borderId="12" xfId="0" applyFill="1" applyBorder="1" applyAlignment="1">
      <alignment horizontal="right" vertical="center"/>
    </xf>
    <xf numFmtId="1" fontId="0" fillId="5" borderId="12" xfId="0" applyNumberFormat="1" applyFill="1" applyBorder="1" applyAlignment="1">
      <alignment horizontal="center" vertical="center"/>
    </xf>
    <xf numFmtId="0" fontId="0" fillId="5" borderId="27" xfId="0" applyFill="1" applyBorder="1" applyAlignment="1">
      <alignment horizontal="right" vertical="center"/>
    </xf>
    <xf numFmtId="0" fontId="0" fillId="5" borderId="21" xfId="0" applyFill="1" applyBorder="1" applyAlignment="1">
      <alignment horizontal="center" vertical="center"/>
    </xf>
    <xf numFmtId="1" fontId="0" fillId="5" borderId="22" xfId="0" applyNumberFormat="1" applyFill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5" borderId="44" xfId="0" applyFill="1" applyBorder="1"/>
    <xf numFmtId="0" fontId="0" fillId="0" borderId="44" xfId="0" applyBorder="1" applyAlignment="1">
      <alignment horizontal="center"/>
    </xf>
    <xf numFmtId="0" fontId="0" fillId="5" borderId="19" xfId="0" applyFill="1" applyBorder="1"/>
    <xf numFmtId="0" fontId="0" fillId="5" borderId="14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/>
    </xf>
    <xf numFmtId="0" fontId="7" fillId="5" borderId="44" xfId="0" applyFont="1" applyFill="1" applyBorder="1" applyAlignment="1">
      <alignment horizontal="center" vertical="center"/>
    </xf>
    <xf numFmtId="0" fontId="0" fillId="5" borderId="31" xfId="0" applyFill="1" applyBorder="1"/>
    <xf numFmtId="0" fontId="0" fillId="5" borderId="27" xfId="0" applyFill="1" applyBorder="1"/>
    <xf numFmtId="0" fontId="0" fillId="0" borderId="21" xfId="0" applyFill="1" applyBorder="1" applyAlignment="1">
      <alignment horizontal="center"/>
    </xf>
    <xf numFmtId="0" fontId="0" fillId="5" borderId="13" xfId="0" applyFill="1" applyBorder="1"/>
    <xf numFmtId="0" fontId="0" fillId="4" borderId="36" xfId="0" applyFill="1" applyBorder="1" applyAlignment="1">
      <alignment horizontal="center" vertical="center"/>
    </xf>
    <xf numFmtId="1" fontId="0" fillId="4" borderId="15" xfId="0" applyNumberFormat="1" applyFill="1" applyBorder="1" applyAlignment="1">
      <alignment horizontal="center" vertical="center"/>
    </xf>
    <xf numFmtId="1" fontId="0" fillId="4" borderId="12" xfId="0" applyNumberFormat="1" applyFill="1" applyBorder="1" applyAlignment="1">
      <alignment horizontal="center" vertical="center"/>
    </xf>
    <xf numFmtId="1" fontId="0" fillId="4" borderId="41" xfId="0" applyNumberFormat="1" applyFill="1" applyBorder="1" applyAlignment="1">
      <alignment horizontal="center" vertical="center"/>
    </xf>
    <xf numFmtId="0" fontId="1" fillId="0" borderId="0" xfId="0" applyFont="1"/>
    <xf numFmtId="0" fontId="9" fillId="0" borderId="39" xfId="0" applyFont="1" applyBorder="1" applyAlignment="1">
      <alignment horizontal="center" vertical="center"/>
    </xf>
    <xf numFmtId="0" fontId="0" fillId="0" borderId="39" xfId="0" applyBorder="1" applyAlignment="1">
      <alignment vertical="top" wrapText="1"/>
    </xf>
    <xf numFmtId="49" fontId="0" fillId="0" borderId="45" xfId="0" applyNumberFormat="1" applyBorder="1" applyAlignment="1">
      <alignment vertical="top" wrapText="1"/>
    </xf>
    <xf numFmtId="0" fontId="0" fillId="0" borderId="40" xfId="0" applyBorder="1" applyAlignment="1">
      <alignment vertical="top" wrapText="1"/>
    </xf>
    <xf numFmtId="0" fontId="0" fillId="0" borderId="45" xfId="0" applyBorder="1" applyAlignment="1">
      <alignment vertical="top" wrapText="1"/>
    </xf>
    <xf numFmtId="49" fontId="0" fillId="2" borderId="45" xfId="0" applyNumberFormat="1" applyFill="1" applyBorder="1" applyAlignment="1">
      <alignment vertical="top" wrapText="1"/>
    </xf>
    <xf numFmtId="0" fontId="0" fillId="4" borderId="45" xfId="0" applyFill="1" applyBorder="1" applyAlignment="1">
      <alignment vertical="top" wrapText="1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0" fillId="0" borderId="0" xfId="0" applyFont="1" applyAlignment="1">
      <alignment horizontal="left"/>
    </xf>
    <xf numFmtId="0" fontId="0" fillId="0" borderId="27" xfId="0" applyFont="1" applyFill="1" applyBorder="1" applyAlignment="1">
      <alignment horizontal="center"/>
    </xf>
    <xf numFmtId="0" fontId="0" fillId="0" borderId="27" xfId="0" applyFill="1" applyBorder="1"/>
    <xf numFmtId="0" fontId="0" fillId="0" borderId="21" xfId="0" applyFill="1" applyBorder="1"/>
    <xf numFmtId="0" fontId="0" fillId="0" borderId="38" xfId="0" applyFont="1" applyFill="1" applyBorder="1" applyAlignment="1">
      <alignment horizontal="center"/>
    </xf>
    <xf numFmtId="0" fontId="0" fillId="0" borderId="41" xfId="0" applyFont="1" applyFill="1" applyBorder="1" applyAlignment="1">
      <alignment horizontal="center"/>
    </xf>
    <xf numFmtId="0" fontId="0" fillId="0" borderId="29" xfId="0" applyBorder="1"/>
    <xf numFmtId="0" fontId="0" fillId="0" borderId="43" xfId="0" applyFont="1" applyFill="1" applyBorder="1" applyAlignment="1">
      <alignment horizontal="center"/>
    </xf>
    <xf numFmtId="0" fontId="0" fillId="0" borderId="44" xfId="0" applyFont="1" applyFill="1" applyBorder="1" applyAlignment="1">
      <alignment horizontal="center"/>
    </xf>
    <xf numFmtId="0" fontId="0" fillId="0" borderId="30" xfId="0" applyFont="1" applyFill="1" applyBorder="1" applyAlignment="1">
      <alignment horizontal="center"/>
    </xf>
    <xf numFmtId="0" fontId="0" fillId="0" borderId="42" xfId="0" applyFont="1" applyFill="1" applyBorder="1" applyAlignment="1">
      <alignment horizontal="center"/>
    </xf>
    <xf numFmtId="0" fontId="0" fillId="0" borderId="20" xfId="0" applyFill="1" applyBorder="1"/>
    <xf numFmtId="0" fontId="0" fillId="0" borderId="31" xfId="0" applyFont="1" applyFill="1" applyBorder="1" applyAlignment="1">
      <alignment horizontal="center"/>
    </xf>
    <xf numFmtId="0" fontId="0" fillId="0" borderId="24" xfId="0" applyFill="1" applyBorder="1"/>
    <xf numFmtId="0" fontId="0" fillId="0" borderId="28" xfId="0" applyFill="1" applyBorder="1"/>
    <xf numFmtId="0" fontId="0" fillId="0" borderId="18" xfId="0" applyFill="1" applyBorder="1"/>
    <xf numFmtId="0" fontId="0" fillId="0" borderId="23" xfId="0" applyFill="1" applyBorder="1"/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" fontId="0" fillId="0" borderId="20" xfId="0" applyNumberFormat="1" applyBorder="1"/>
    <xf numFmtId="1" fontId="0" fillId="0" borderId="18" xfId="0" applyNumberFormat="1" applyBorder="1"/>
    <xf numFmtId="1" fontId="0" fillId="0" borderId="24" xfId="0" applyNumberFormat="1" applyBorder="1"/>
    <xf numFmtId="1" fontId="0" fillId="0" borderId="22" xfId="0" applyNumberFormat="1" applyBorder="1"/>
    <xf numFmtId="1" fontId="0" fillId="0" borderId="23" xfId="0" applyNumberFormat="1" applyBorder="1"/>
    <xf numFmtId="0" fontId="0" fillId="0" borderId="12" xfId="0" applyFont="1" applyBorder="1"/>
    <xf numFmtId="0" fontId="0" fillId="0" borderId="12" xfId="0" applyFont="1" applyFill="1" applyBorder="1"/>
    <xf numFmtId="1" fontId="0" fillId="0" borderId="50" xfId="0" applyNumberFormat="1" applyBorder="1"/>
    <xf numFmtId="0" fontId="0" fillId="0" borderId="0" xfId="0" applyAlignment="1">
      <alignment horizontal="left"/>
    </xf>
    <xf numFmtId="0" fontId="0" fillId="0" borderId="16" xfId="0" applyFont="1" applyFill="1" applyBorder="1" applyAlignment="1">
      <alignment horizontal="left"/>
    </xf>
    <xf numFmtId="0" fontId="0" fillId="0" borderId="18" xfId="0" applyFont="1" applyFill="1" applyBorder="1" applyAlignment="1">
      <alignment horizontal="left"/>
    </xf>
    <xf numFmtId="0" fontId="0" fillId="0" borderId="22" xfId="0" applyFont="1" applyFill="1" applyBorder="1" applyAlignment="1">
      <alignment horizontal="left"/>
    </xf>
    <xf numFmtId="0" fontId="0" fillId="0" borderId="23" xfId="0" applyFont="1" applyFill="1" applyBorder="1" applyAlignment="1">
      <alignment horizontal="left"/>
    </xf>
    <xf numFmtId="0" fontId="0" fillId="0" borderId="24" xfId="0" applyFont="1" applyFill="1" applyBorder="1" applyAlignment="1">
      <alignment horizontal="left"/>
    </xf>
    <xf numFmtId="0" fontId="0" fillId="0" borderId="20" xfId="0" applyFont="1" applyFill="1" applyBorder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left"/>
    </xf>
    <xf numFmtId="0" fontId="1" fillId="0" borderId="0" xfId="0" applyFont="1" applyFill="1"/>
    <xf numFmtId="0" fontId="2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0" fillId="8" borderId="4" xfId="0" applyFill="1" applyBorder="1" applyAlignment="1">
      <alignment horizontal="center" vertical="center" wrapText="1"/>
    </xf>
    <xf numFmtId="0" fontId="0" fillId="8" borderId="0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9" borderId="0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9" borderId="7" xfId="0" applyFill="1" applyBorder="1" applyAlignment="1">
      <alignment horizontal="center" vertical="center" wrapText="1"/>
    </xf>
    <xf numFmtId="0" fontId="0" fillId="9" borderId="8" xfId="0" applyFill="1" applyBorder="1" applyAlignment="1">
      <alignment horizontal="center" vertical="center" wrapText="1"/>
    </xf>
    <xf numFmtId="0" fontId="0" fillId="9" borderId="0" xfId="0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1" fillId="10" borderId="38" xfId="0" applyFont="1" applyFill="1" applyBorder="1" applyAlignment="1">
      <alignment horizontal="center"/>
    </xf>
    <xf numFmtId="0" fontId="1" fillId="10" borderId="27" xfId="0" applyFont="1" applyFill="1" applyBorder="1" applyAlignment="1">
      <alignment horizont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10" borderId="13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10" borderId="21" xfId="0" applyFont="1" applyFill="1" applyBorder="1" applyAlignment="1">
      <alignment horizontal="center"/>
    </xf>
    <xf numFmtId="0" fontId="0" fillId="4" borderId="39" xfId="0" applyFill="1" applyBorder="1" applyAlignment="1">
      <alignment horizontal="left"/>
    </xf>
    <xf numFmtId="0" fontId="0" fillId="4" borderId="40" xfId="0" applyFill="1" applyBorder="1" applyAlignment="1">
      <alignment horizontal="left"/>
    </xf>
    <xf numFmtId="0" fontId="0" fillId="4" borderId="45" xfId="0" applyFill="1" applyBorder="1" applyAlignment="1">
      <alignment horizontal="left"/>
    </xf>
    <xf numFmtId="0" fontId="1" fillId="0" borderId="6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10" borderId="14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1" fillId="0" borderId="37" xfId="0" applyFont="1" applyBorder="1" applyAlignment="1">
      <alignment horizontal="center" wrapText="1"/>
    </xf>
    <xf numFmtId="0" fontId="1" fillId="0" borderId="3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27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8" fillId="0" borderId="19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9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5" xfId="0" applyFont="1" applyBorder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1" fillId="0" borderId="49" xfId="0" applyFont="1" applyBorder="1" applyAlignment="1">
      <alignment horizontal="center" wrapText="1"/>
    </xf>
    <xf numFmtId="0" fontId="0" fillId="0" borderId="1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0" fillId="0" borderId="42" xfId="0" applyBorder="1" applyAlignment="1">
      <alignment horizontal="center"/>
    </xf>
    <xf numFmtId="0" fontId="8" fillId="0" borderId="19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5" xfId="0" applyBorder="1" applyAlignment="1">
      <alignment horizontal="right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188926</xdr:colOff>
      <xdr:row>20</xdr:row>
      <xdr:rowOff>52480</xdr:rowOff>
    </xdr:from>
    <xdr:to>
      <xdr:col>33</xdr:col>
      <xdr:colOff>328899</xdr:colOff>
      <xdr:row>29</xdr:row>
      <xdr:rowOff>99131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96F518C-5468-B940-B306-33C05B3FB7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2728" y="4240331"/>
          <a:ext cx="9691212" cy="186243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419100</xdr:colOff>
      <xdr:row>8</xdr:row>
      <xdr:rowOff>92623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6C5979-356F-3444-8C31-31298A99AD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940800" cy="171822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8761E-8590-FD43-9E75-673DA132CA51}">
  <sheetPr codeName="Sheet2"/>
  <dimension ref="A1:AH246"/>
  <sheetViews>
    <sheetView tabSelected="1" topLeftCell="A34" zoomScale="101" zoomScaleNormal="70" workbookViewId="0">
      <selection activeCell="O41" sqref="O40:O41"/>
    </sheetView>
  </sheetViews>
  <sheetFormatPr defaultColWidth="11.25" defaultRowHeight="15.75" x14ac:dyDescent="0.25"/>
  <cols>
    <col min="1" max="1" width="10" customWidth="1"/>
    <col min="2" max="2" width="5.75" customWidth="1"/>
    <col min="3" max="34" width="4.75" customWidth="1"/>
  </cols>
  <sheetData>
    <row r="1" spans="1:34" ht="24" thickBot="1" x14ac:dyDescent="0.4">
      <c r="A1" s="66" t="s">
        <v>409</v>
      </c>
    </row>
    <row r="2" spans="1:34" x14ac:dyDescent="0.25">
      <c r="C2" s="250">
        <v>1</v>
      </c>
      <c r="D2" s="244"/>
      <c r="E2" s="244"/>
      <c r="F2" s="244"/>
      <c r="G2" s="244">
        <v>2</v>
      </c>
      <c r="H2" s="244"/>
      <c r="I2" s="244"/>
      <c r="J2" s="252"/>
      <c r="K2" s="250">
        <v>3</v>
      </c>
      <c r="L2" s="244"/>
      <c r="M2" s="244"/>
      <c r="N2" s="244"/>
      <c r="O2" s="244">
        <v>4</v>
      </c>
      <c r="P2" s="244"/>
      <c r="Q2" s="244"/>
      <c r="R2" s="258"/>
      <c r="S2" s="243">
        <v>5</v>
      </c>
      <c r="T2" s="244"/>
      <c r="U2" s="244"/>
      <c r="V2" s="244"/>
      <c r="W2" s="244">
        <v>6</v>
      </c>
      <c r="X2" s="244"/>
      <c r="Y2" s="244"/>
      <c r="Z2" s="252"/>
      <c r="AA2" s="250">
        <v>7</v>
      </c>
      <c r="AB2" s="244"/>
      <c r="AC2" s="244"/>
      <c r="AD2" s="244"/>
      <c r="AE2" s="244">
        <v>8</v>
      </c>
      <c r="AF2" s="244"/>
      <c r="AG2" s="244"/>
      <c r="AH2" s="258"/>
    </row>
    <row r="3" spans="1:34" ht="16.149999999999999" customHeight="1" x14ac:dyDescent="0.25">
      <c r="C3" s="251" t="s">
        <v>147</v>
      </c>
      <c r="D3" s="248"/>
      <c r="E3" s="248" t="s">
        <v>148</v>
      </c>
      <c r="F3" s="248"/>
      <c r="G3" s="248" t="s">
        <v>147</v>
      </c>
      <c r="H3" s="248"/>
      <c r="I3" s="248" t="s">
        <v>148</v>
      </c>
      <c r="J3" s="249"/>
      <c r="K3" s="251" t="s">
        <v>147</v>
      </c>
      <c r="L3" s="248"/>
      <c r="M3" s="248" t="s">
        <v>148</v>
      </c>
      <c r="N3" s="248"/>
      <c r="O3" s="248" t="s">
        <v>147</v>
      </c>
      <c r="P3" s="248"/>
      <c r="Q3" s="248" t="s">
        <v>148</v>
      </c>
      <c r="R3" s="259"/>
      <c r="S3" s="260" t="s">
        <v>147</v>
      </c>
      <c r="T3" s="248"/>
      <c r="U3" s="248" t="s">
        <v>148</v>
      </c>
      <c r="V3" s="248"/>
      <c r="W3" s="248" t="s">
        <v>147</v>
      </c>
      <c r="X3" s="248"/>
      <c r="Y3" s="248" t="s">
        <v>148</v>
      </c>
      <c r="Z3" s="249"/>
      <c r="AA3" s="251" t="s">
        <v>147</v>
      </c>
      <c r="AB3" s="248"/>
      <c r="AC3" s="248" t="s">
        <v>148</v>
      </c>
      <c r="AD3" s="248"/>
      <c r="AE3" s="248" t="s">
        <v>147</v>
      </c>
      <c r="AF3" s="248"/>
      <c r="AG3" s="248" t="s">
        <v>148</v>
      </c>
      <c r="AH3" s="259"/>
    </row>
    <row r="4" spans="1:34" ht="16.149999999999999" customHeight="1" thickBot="1" x14ac:dyDescent="0.3">
      <c r="A4" s="256" t="s">
        <v>146</v>
      </c>
      <c r="B4" s="257"/>
      <c r="C4" s="78" t="s">
        <v>149</v>
      </c>
      <c r="D4" s="79" t="s">
        <v>150</v>
      </c>
      <c r="E4" s="79" t="s">
        <v>149</v>
      </c>
      <c r="F4" s="79" t="s">
        <v>150</v>
      </c>
      <c r="G4" s="79" t="s">
        <v>149</v>
      </c>
      <c r="H4" s="79" t="s">
        <v>150</v>
      </c>
      <c r="I4" s="79" t="s">
        <v>149</v>
      </c>
      <c r="J4" s="150" t="s">
        <v>150</v>
      </c>
      <c r="K4" s="78" t="s">
        <v>149</v>
      </c>
      <c r="L4" s="79" t="s">
        <v>150</v>
      </c>
      <c r="M4" s="79" t="s">
        <v>149</v>
      </c>
      <c r="N4" s="79" t="s">
        <v>150</v>
      </c>
      <c r="O4" s="79" t="s">
        <v>149</v>
      </c>
      <c r="P4" s="79" t="s">
        <v>150</v>
      </c>
      <c r="Q4" s="79" t="s">
        <v>149</v>
      </c>
      <c r="R4" s="80" t="s">
        <v>150</v>
      </c>
      <c r="S4" s="151" t="s">
        <v>149</v>
      </c>
      <c r="T4" s="79" t="s">
        <v>150</v>
      </c>
      <c r="U4" s="79" t="s">
        <v>149</v>
      </c>
      <c r="V4" s="79" t="s">
        <v>150</v>
      </c>
      <c r="W4" s="79" t="s">
        <v>149</v>
      </c>
      <c r="X4" s="79" t="s">
        <v>150</v>
      </c>
      <c r="Y4" s="79" t="s">
        <v>149</v>
      </c>
      <c r="Z4" s="150" t="s">
        <v>150</v>
      </c>
      <c r="AA4" s="78" t="s">
        <v>149</v>
      </c>
      <c r="AB4" s="79" t="s">
        <v>150</v>
      </c>
      <c r="AC4" s="79" t="s">
        <v>149</v>
      </c>
      <c r="AD4" s="79" t="s">
        <v>150</v>
      </c>
      <c r="AE4" s="79" t="s">
        <v>149</v>
      </c>
      <c r="AF4" s="79" t="s">
        <v>150</v>
      </c>
      <c r="AG4" s="79" t="s">
        <v>149</v>
      </c>
      <c r="AH4" s="80" t="s">
        <v>150</v>
      </c>
    </row>
    <row r="5" spans="1:34" ht="16.149999999999999" customHeight="1" x14ac:dyDescent="0.25">
      <c r="A5" s="245" t="s">
        <v>22</v>
      </c>
      <c r="B5" s="81">
        <v>12</v>
      </c>
      <c r="C5" s="85"/>
      <c r="D5" s="84"/>
      <c r="E5" s="84"/>
      <c r="F5" s="84"/>
      <c r="G5" s="84"/>
      <c r="H5" s="145"/>
      <c r="I5" s="84"/>
      <c r="J5" s="146"/>
      <c r="K5" s="85"/>
      <c r="L5" s="84"/>
      <c r="M5" s="84"/>
      <c r="N5" s="84"/>
      <c r="O5" s="84"/>
      <c r="P5" s="145"/>
      <c r="Q5" s="84"/>
      <c r="R5" s="155"/>
      <c r="S5" s="140"/>
      <c r="T5" s="84"/>
      <c r="U5" s="84"/>
      <c r="V5" s="84"/>
      <c r="W5" s="84"/>
      <c r="X5" s="145"/>
      <c r="Y5" s="84"/>
      <c r="Z5" s="146"/>
      <c r="AA5" s="85"/>
      <c r="AB5" s="84"/>
      <c r="AC5" s="84"/>
      <c r="AD5" s="84"/>
      <c r="AE5" s="84"/>
      <c r="AF5" s="145"/>
      <c r="AG5" s="84"/>
      <c r="AH5" s="155"/>
    </row>
    <row r="6" spans="1:34" ht="16.149999999999999" customHeight="1" x14ac:dyDescent="0.25">
      <c r="A6" s="246"/>
      <c r="B6" s="91">
        <v>3</v>
      </c>
      <c r="C6" s="92">
        <v>73</v>
      </c>
      <c r="D6" s="93">
        <v>73</v>
      </c>
      <c r="E6" s="93">
        <v>77</v>
      </c>
      <c r="F6" s="93">
        <v>77</v>
      </c>
      <c r="G6" s="138"/>
      <c r="H6" s="138"/>
      <c r="I6" s="138"/>
      <c r="J6" s="139"/>
      <c r="K6" s="94">
        <v>88</v>
      </c>
      <c r="L6" s="95">
        <v>88</v>
      </c>
      <c r="M6" s="95">
        <v>80</v>
      </c>
      <c r="N6" s="95">
        <v>81</v>
      </c>
      <c r="O6" s="138"/>
      <c r="P6" s="138"/>
      <c r="Q6" s="138"/>
      <c r="R6" s="136"/>
      <c r="S6" s="141">
        <v>83</v>
      </c>
      <c r="T6" s="95">
        <v>84</v>
      </c>
      <c r="U6" s="95">
        <v>85</v>
      </c>
      <c r="V6" s="95">
        <v>90</v>
      </c>
      <c r="W6" s="138"/>
      <c r="X6" s="138"/>
      <c r="Y6" s="135"/>
      <c r="Z6" s="139"/>
      <c r="AA6" s="115">
        <v>78</v>
      </c>
      <c r="AB6" s="69">
        <v>78</v>
      </c>
      <c r="AC6" s="69">
        <v>86</v>
      </c>
      <c r="AD6" s="69">
        <v>86</v>
      </c>
      <c r="AE6" s="135"/>
      <c r="AF6" s="135"/>
      <c r="AG6" s="135"/>
      <c r="AH6" s="136"/>
    </row>
    <row r="7" spans="1:34" ht="16.149999999999999" customHeight="1" x14ac:dyDescent="0.25">
      <c r="A7" s="246"/>
      <c r="B7" s="91">
        <v>6</v>
      </c>
      <c r="C7" s="92">
        <v>35</v>
      </c>
      <c r="D7" s="93">
        <v>35</v>
      </c>
      <c r="E7" s="93">
        <v>39</v>
      </c>
      <c r="F7" s="93">
        <v>42</v>
      </c>
      <c r="G7" s="143">
        <v>53</v>
      </c>
      <c r="H7" s="138">
        <v>50</v>
      </c>
      <c r="I7" s="138"/>
      <c r="J7" s="96">
        <v>43</v>
      </c>
      <c r="K7" s="94">
        <v>51</v>
      </c>
      <c r="L7" s="95">
        <v>50</v>
      </c>
      <c r="M7" s="95">
        <v>48</v>
      </c>
      <c r="N7" s="95">
        <v>47</v>
      </c>
      <c r="O7" s="138"/>
      <c r="P7" s="95">
        <v>45</v>
      </c>
      <c r="Q7" s="138"/>
      <c r="R7" s="97">
        <v>37</v>
      </c>
      <c r="S7" s="141">
        <v>50</v>
      </c>
      <c r="T7" s="95">
        <v>46</v>
      </c>
      <c r="U7" s="95">
        <v>55</v>
      </c>
      <c r="V7" s="95">
        <v>54</v>
      </c>
      <c r="W7" s="138"/>
      <c r="X7" s="69">
        <v>45</v>
      </c>
      <c r="Y7" s="138"/>
      <c r="Z7" s="148">
        <v>53</v>
      </c>
      <c r="AA7" s="115">
        <v>43</v>
      </c>
      <c r="AB7" s="69">
        <v>43</v>
      </c>
      <c r="AC7" s="69">
        <v>53</v>
      </c>
      <c r="AD7" s="69">
        <v>51</v>
      </c>
      <c r="AE7" s="135"/>
      <c r="AF7" s="134">
        <v>56</v>
      </c>
      <c r="AG7" s="135"/>
      <c r="AH7" s="97">
        <v>52</v>
      </c>
    </row>
    <row r="8" spans="1:34" ht="16.149999999999999" customHeight="1" x14ac:dyDescent="0.25">
      <c r="A8" s="246"/>
      <c r="B8" s="162">
        <v>7.5</v>
      </c>
      <c r="C8" s="163">
        <f>ROUND((C7-C9)/2+C9,0)</f>
        <v>19</v>
      </c>
      <c r="D8" s="138"/>
      <c r="E8" s="164">
        <f>ROUND((E7-E9)/2+E9,0)</f>
        <v>23</v>
      </c>
      <c r="F8" s="138"/>
      <c r="G8" s="138"/>
      <c r="H8" s="138"/>
      <c r="I8" s="138"/>
      <c r="J8" s="139"/>
      <c r="K8" s="163">
        <f>ROUND((K7-K9)/2+K9,0)</f>
        <v>35</v>
      </c>
      <c r="L8" s="138"/>
      <c r="M8" s="164">
        <f>ROUND((M7-M9)/2+M9,0)</f>
        <v>32</v>
      </c>
      <c r="N8" s="138"/>
      <c r="O8" s="138"/>
      <c r="P8" s="138"/>
      <c r="Q8" s="138"/>
      <c r="R8" s="136"/>
      <c r="S8" s="165">
        <f>ROUND((S7-S9)/2+S9,0)</f>
        <v>32</v>
      </c>
      <c r="T8" s="138"/>
      <c r="U8" s="164">
        <f>ROUND((U7-U9)/2+U9,0)</f>
        <v>37</v>
      </c>
      <c r="V8" s="138"/>
      <c r="W8" s="138"/>
      <c r="X8" s="138"/>
      <c r="Y8" s="138"/>
      <c r="Z8" s="139"/>
      <c r="AA8" s="163">
        <f>ROUND((AA7-AA9)/2+AA9,0)</f>
        <v>28</v>
      </c>
      <c r="AB8" s="138"/>
      <c r="AC8" s="164">
        <f>ROUND((AC7-AC9)/2+AC9,0)</f>
        <v>38</v>
      </c>
      <c r="AD8" s="138"/>
      <c r="AE8" s="138"/>
      <c r="AF8" s="138"/>
      <c r="AG8" s="138"/>
      <c r="AH8" s="136"/>
    </row>
    <row r="9" spans="1:34" ht="16.899999999999999" customHeight="1" thickBot="1" x14ac:dyDescent="0.3">
      <c r="A9" s="247"/>
      <c r="B9" s="98">
        <v>9</v>
      </c>
      <c r="C9" s="99">
        <v>3</v>
      </c>
      <c r="D9" s="100"/>
      <c r="E9" s="101">
        <v>6</v>
      </c>
      <c r="F9" s="100"/>
      <c r="G9" s="100">
        <v>16</v>
      </c>
      <c r="H9" s="100"/>
      <c r="I9" s="109">
        <v>8</v>
      </c>
      <c r="J9" s="102"/>
      <c r="K9" s="108">
        <v>18</v>
      </c>
      <c r="L9" s="100"/>
      <c r="M9" s="109">
        <v>15</v>
      </c>
      <c r="N9" s="100"/>
      <c r="O9" s="109">
        <v>13</v>
      </c>
      <c r="P9" s="100"/>
      <c r="Q9" s="109">
        <v>5</v>
      </c>
      <c r="R9" s="110"/>
      <c r="S9" s="142">
        <v>13</v>
      </c>
      <c r="T9" s="100"/>
      <c r="U9" s="109">
        <v>18</v>
      </c>
      <c r="V9" s="100"/>
      <c r="W9" s="70">
        <v>8</v>
      </c>
      <c r="X9" s="71"/>
      <c r="Y9" s="70">
        <v>20</v>
      </c>
      <c r="Z9" s="149"/>
      <c r="AA9" s="116">
        <v>12</v>
      </c>
      <c r="AB9" s="71"/>
      <c r="AC9" s="156">
        <v>23</v>
      </c>
      <c r="AD9" s="71"/>
      <c r="AE9" s="156">
        <v>30</v>
      </c>
      <c r="AF9" s="71"/>
      <c r="AG9" s="70">
        <v>19</v>
      </c>
      <c r="AH9" s="110"/>
    </row>
    <row r="10" spans="1:34" ht="16.149999999999999" customHeight="1" x14ac:dyDescent="0.25">
      <c r="A10" s="245" t="s">
        <v>23</v>
      </c>
      <c r="B10" s="81">
        <v>12</v>
      </c>
      <c r="C10" s="82"/>
      <c r="D10" s="83">
        <v>117</v>
      </c>
      <c r="E10" s="84"/>
      <c r="F10" s="83">
        <v>112</v>
      </c>
      <c r="G10" s="84"/>
      <c r="H10" s="145">
        <v>112</v>
      </c>
      <c r="I10" s="84"/>
      <c r="J10" s="86">
        <v>116</v>
      </c>
      <c r="K10" s="85"/>
      <c r="L10" s="83">
        <v>120</v>
      </c>
      <c r="M10" s="84"/>
      <c r="N10" s="83">
        <v>117</v>
      </c>
      <c r="O10" s="84"/>
      <c r="P10" s="106">
        <v>123</v>
      </c>
      <c r="Q10" s="84"/>
      <c r="R10" s="107">
        <v>118</v>
      </c>
      <c r="S10" s="140"/>
      <c r="T10" s="83">
        <v>120</v>
      </c>
      <c r="U10" s="84"/>
      <c r="V10" s="106">
        <v>122</v>
      </c>
      <c r="W10" s="159"/>
      <c r="X10" s="77">
        <v>123</v>
      </c>
      <c r="Y10" s="73"/>
      <c r="Z10" s="160">
        <v>118</v>
      </c>
      <c r="AA10" s="161"/>
      <c r="AB10" s="77">
        <v>117</v>
      </c>
      <c r="AC10" s="73"/>
      <c r="AD10" s="77">
        <v>119</v>
      </c>
      <c r="AE10" s="73"/>
      <c r="AF10" s="77">
        <v>123</v>
      </c>
      <c r="AG10" s="73"/>
      <c r="AH10" s="107">
        <v>122</v>
      </c>
    </row>
    <row r="11" spans="1:34" ht="16.149999999999999" customHeight="1" x14ac:dyDescent="0.25">
      <c r="A11" s="246"/>
      <c r="B11" s="91">
        <v>3</v>
      </c>
      <c r="C11" s="92">
        <v>79</v>
      </c>
      <c r="D11" s="93">
        <v>77</v>
      </c>
      <c r="E11" s="93">
        <v>73</v>
      </c>
      <c r="F11" s="93">
        <v>76</v>
      </c>
      <c r="G11" s="138"/>
      <c r="H11" s="138"/>
      <c r="I11" s="138"/>
      <c r="J11" s="139"/>
      <c r="K11" s="94">
        <v>84</v>
      </c>
      <c r="L11" s="95">
        <v>83</v>
      </c>
      <c r="M11" s="95">
        <v>79</v>
      </c>
      <c r="N11" s="95">
        <v>79</v>
      </c>
      <c r="O11" s="138"/>
      <c r="P11" s="138"/>
      <c r="Q11" s="138"/>
      <c r="R11" s="136"/>
      <c r="S11" s="141">
        <v>85</v>
      </c>
      <c r="T11" s="95">
        <v>83</v>
      </c>
      <c r="U11" s="95">
        <v>87</v>
      </c>
      <c r="V11" s="95">
        <v>87</v>
      </c>
      <c r="W11" s="138"/>
      <c r="X11" s="138"/>
      <c r="Y11" s="135"/>
      <c r="Z11" s="139"/>
      <c r="AA11" s="115">
        <v>95</v>
      </c>
      <c r="AB11" s="69">
        <v>83</v>
      </c>
      <c r="AC11" s="69">
        <v>87</v>
      </c>
      <c r="AD11" s="69">
        <v>87</v>
      </c>
      <c r="AE11" s="135"/>
      <c r="AF11" s="135"/>
      <c r="AG11" s="135"/>
      <c r="AH11" s="136"/>
    </row>
    <row r="12" spans="1:34" ht="16.149999999999999" customHeight="1" x14ac:dyDescent="0.25">
      <c r="A12" s="246"/>
      <c r="B12" s="91">
        <v>6</v>
      </c>
      <c r="C12" s="92">
        <v>41</v>
      </c>
      <c r="D12" s="93">
        <v>40</v>
      </c>
      <c r="E12" s="93">
        <v>40</v>
      </c>
      <c r="F12" s="93">
        <v>40</v>
      </c>
      <c r="G12" s="138">
        <v>37</v>
      </c>
      <c r="H12" s="138">
        <v>36</v>
      </c>
      <c r="I12" s="95">
        <v>37</v>
      </c>
      <c r="J12" s="96">
        <v>39</v>
      </c>
      <c r="K12" s="94">
        <v>45</v>
      </c>
      <c r="L12" s="95">
        <v>48</v>
      </c>
      <c r="M12" s="95">
        <v>45</v>
      </c>
      <c r="N12" s="95">
        <v>45</v>
      </c>
      <c r="O12" s="95">
        <v>51</v>
      </c>
      <c r="P12" s="95">
        <v>49</v>
      </c>
      <c r="Q12" s="95">
        <v>50</v>
      </c>
      <c r="R12" s="97">
        <v>49</v>
      </c>
      <c r="S12" s="141">
        <v>48</v>
      </c>
      <c r="T12" s="95">
        <v>46</v>
      </c>
      <c r="U12" s="95">
        <v>52</v>
      </c>
      <c r="V12" s="95">
        <v>50</v>
      </c>
      <c r="W12" s="69">
        <v>50</v>
      </c>
      <c r="X12" s="69">
        <v>50</v>
      </c>
      <c r="Y12" s="69">
        <v>45</v>
      </c>
      <c r="Z12" s="148">
        <v>48</v>
      </c>
      <c r="AA12" s="115">
        <v>55</v>
      </c>
      <c r="AB12" s="69">
        <v>51</v>
      </c>
      <c r="AC12" s="69">
        <v>53</v>
      </c>
      <c r="AD12" s="69">
        <v>50</v>
      </c>
      <c r="AE12" s="69">
        <v>53</v>
      </c>
      <c r="AF12" s="69">
        <v>57</v>
      </c>
      <c r="AG12" s="69">
        <v>54</v>
      </c>
      <c r="AH12" s="97">
        <v>57</v>
      </c>
    </row>
    <row r="13" spans="1:34" ht="16.149999999999999" customHeight="1" x14ac:dyDescent="0.25">
      <c r="A13" s="246"/>
      <c r="B13" s="162">
        <v>7.5</v>
      </c>
      <c r="C13" s="163">
        <f>ROUND((C12-C14)/2+C14,0)</f>
        <v>24</v>
      </c>
      <c r="D13" s="138"/>
      <c r="E13" s="164">
        <f>ROUND((E12-E14)/2+E14,0)</f>
        <v>24</v>
      </c>
      <c r="F13" s="138"/>
      <c r="G13" s="144"/>
      <c r="H13" s="144"/>
      <c r="I13" s="144"/>
      <c r="J13" s="147"/>
      <c r="K13" s="163">
        <f>ROUND((K12-K14)/2+K14,0)</f>
        <v>29</v>
      </c>
      <c r="L13" s="138"/>
      <c r="M13" s="164">
        <f>ROUND((M12-M14)/2+M14,0)</f>
        <v>28</v>
      </c>
      <c r="N13" s="138"/>
      <c r="O13" s="138"/>
      <c r="P13" s="138"/>
      <c r="Q13" s="138"/>
      <c r="R13" s="136"/>
      <c r="S13" s="165">
        <f>ROUND((S12-S14)/2+S14,0)</f>
        <v>32</v>
      </c>
      <c r="T13" s="138"/>
      <c r="U13" s="164">
        <f>ROUND((U12-U14)/2+U14,0)</f>
        <v>35</v>
      </c>
      <c r="V13" s="138"/>
      <c r="W13" s="138"/>
      <c r="X13" s="138"/>
      <c r="Y13" s="138"/>
      <c r="Z13" s="139"/>
      <c r="AA13" s="163">
        <f>ROUND((AA12-AA14)/2+AA14,0)</f>
        <v>42</v>
      </c>
      <c r="AB13" s="138"/>
      <c r="AC13" s="164">
        <f>ROUND((AC12-AC14)/2+AC14,0)</f>
        <v>37</v>
      </c>
      <c r="AD13" s="138"/>
      <c r="AE13" s="138"/>
      <c r="AF13" s="138"/>
      <c r="AG13" s="138"/>
      <c r="AH13" s="136"/>
    </row>
    <row r="14" spans="1:34" ht="16.899999999999999" customHeight="1" thickBot="1" x14ac:dyDescent="0.3">
      <c r="A14" s="247"/>
      <c r="B14" s="98">
        <v>9</v>
      </c>
      <c r="C14" s="99">
        <v>6</v>
      </c>
      <c r="D14" s="100"/>
      <c r="E14" s="101">
        <v>7</v>
      </c>
      <c r="F14" s="100"/>
      <c r="G14" s="100">
        <v>5</v>
      </c>
      <c r="H14" s="100"/>
      <c r="I14" s="109">
        <v>2</v>
      </c>
      <c r="J14" s="102"/>
      <c r="K14" s="108">
        <v>12</v>
      </c>
      <c r="L14" s="100"/>
      <c r="M14" s="109">
        <v>10</v>
      </c>
      <c r="N14" s="100"/>
      <c r="O14" s="109">
        <v>18</v>
      </c>
      <c r="P14" s="100"/>
      <c r="Q14" s="109">
        <v>13</v>
      </c>
      <c r="R14" s="110"/>
      <c r="S14" s="142">
        <v>15</v>
      </c>
      <c r="T14" s="100"/>
      <c r="U14" s="109">
        <v>17</v>
      </c>
      <c r="V14" s="100"/>
      <c r="W14" s="70">
        <v>19</v>
      </c>
      <c r="X14" s="71"/>
      <c r="Y14" s="70">
        <v>15</v>
      </c>
      <c r="Z14" s="149"/>
      <c r="AA14" s="116">
        <v>28</v>
      </c>
      <c r="AB14" s="71"/>
      <c r="AC14" s="70">
        <v>20</v>
      </c>
      <c r="AD14" s="71"/>
      <c r="AE14" s="70">
        <v>23</v>
      </c>
      <c r="AF14" s="71"/>
      <c r="AG14" s="70">
        <v>24</v>
      </c>
      <c r="AH14" s="110"/>
    </row>
    <row r="15" spans="1:34" ht="16.149999999999999" customHeight="1" x14ac:dyDescent="0.25">
      <c r="A15" s="246" t="s">
        <v>24</v>
      </c>
      <c r="B15" s="105">
        <v>12</v>
      </c>
      <c r="C15" s="89"/>
      <c r="D15" s="112">
        <v>118</v>
      </c>
      <c r="E15" s="111"/>
      <c r="F15" s="112">
        <v>126</v>
      </c>
      <c r="G15" s="157"/>
      <c r="H15" s="112">
        <v>119</v>
      </c>
      <c r="I15" s="89"/>
      <c r="J15" s="113">
        <v>128</v>
      </c>
      <c r="K15" s="87"/>
      <c r="L15" s="112">
        <v>120</v>
      </c>
      <c r="M15" s="89"/>
      <c r="N15" s="112">
        <v>122</v>
      </c>
      <c r="O15" s="89"/>
      <c r="P15" s="88">
        <v>125</v>
      </c>
      <c r="Q15" s="89"/>
      <c r="R15" s="90">
        <v>120</v>
      </c>
      <c r="S15" s="158"/>
      <c r="T15" s="137">
        <v>125</v>
      </c>
      <c r="U15" s="72"/>
      <c r="V15" s="153">
        <v>122</v>
      </c>
      <c r="W15" s="152"/>
      <c r="X15" s="137">
        <v>125</v>
      </c>
      <c r="Y15" s="72"/>
      <c r="Z15" s="74">
        <v>123</v>
      </c>
      <c r="AA15" s="154"/>
      <c r="AB15" s="153">
        <v>118</v>
      </c>
      <c r="AC15" s="72"/>
      <c r="AD15" s="153">
        <v>120</v>
      </c>
      <c r="AE15" s="72"/>
      <c r="AF15" s="137">
        <v>118</v>
      </c>
      <c r="AG15" s="72"/>
      <c r="AH15" s="90">
        <v>119</v>
      </c>
    </row>
    <row r="16" spans="1:34" ht="16.149999999999999" customHeight="1" x14ac:dyDescent="0.25">
      <c r="A16" s="246"/>
      <c r="B16" s="91">
        <v>3</v>
      </c>
      <c r="C16" s="93">
        <v>83</v>
      </c>
      <c r="D16" s="93">
        <v>81</v>
      </c>
      <c r="E16" s="92">
        <v>90</v>
      </c>
      <c r="F16" s="93">
        <v>85</v>
      </c>
      <c r="G16" s="138"/>
      <c r="H16" s="138"/>
      <c r="I16" s="138"/>
      <c r="J16" s="139"/>
      <c r="K16" s="94">
        <v>79</v>
      </c>
      <c r="L16" s="95">
        <v>77</v>
      </c>
      <c r="M16" s="95">
        <v>80</v>
      </c>
      <c r="N16" s="95">
        <v>83</v>
      </c>
      <c r="O16" s="138"/>
      <c r="P16" s="138"/>
      <c r="Q16" s="138"/>
      <c r="R16" s="136"/>
      <c r="S16" s="75">
        <v>88</v>
      </c>
      <c r="T16" s="69">
        <v>92</v>
      </c>
      <c r="U16" s="69">
        <v>84</v>
      </c>
      <c r="V16" s="69">
        <v>85</v>
      </c>
      <c r="W16" s="135"/>
      <c r="X16" s="135"/>
      <c r="Y16" s="135"/>
      <c r="Z16" s="139"/>
      <c r="AA16" s="115">
        <v>85</v>
      </c>
      <c r="AB16" s="69">
        <v>85</v>
      </c>
      <c r="AC16" s="69">
        <v>90</v>
      </c>
      <c r="AD16" s="69">
        <v>90</v>
      </c>
      <c r="AE16" s="135"/>
      <c r="AF16" s="135"/>
      <c r="AG16" s="135"/>
      <c r="AH16" s="136"/>
    </row>
    <row r="17" spans="1:34" ht="16.149999999999999" customHeight="1" x14ac:dyDescent="0.25">
      <c r="A17" s="246"/>
      <c r="B17" s="91">
        <v>6</v>
      </c>
      <c r="C17" s="93">
        <v>43</v>
      </c>
      <c r="D17" s="93">
        <v>41</v>
      </c>
      <c r="E17" s="92">
        <v>45</v>
      </c>
      <c r="F17" s="93">
        <v>47</v>
      </c>
      <c r="G17" s="138"/>
      <c r="H17" s="138"/>
      <c r="I17" s="138"/>
      <c r="J17" s="139"/>
      <c r="K17" s="94">
        <v>42</v>
      </c>
      <c r="L17" s="95">
        <v>42</v>
      </c>
      <c r="M17" s="95">
        <v>43</v>
      </c>
      <c r="N17" s="95">
        <v>40</v>
      </c>
      <c r="O17" s="138"/>
      <c r="P17" s="138"/>
      <c r="Q17" s="138"/>
      <c r="R17" s="136"/>
      <c r="S17" s="75">
        <v>54</v>
      </c>
      <c r="T17" s="69">
        <v>55</v>
      </c>
      <c r="U17" s="69">
        <v>45</v>
      </c>
      <c r="V17" s="69">
        <v>48</v>
      </c>
      <c r="W17" s="135"/>
      <c r="X17" s="135"/>
      <c r="Y17" s="135"/>
      <c r="Z17" s="139"/>
      <c r="AA17" s="115">
        <v>50</v>
      </c>
      <c r="AB17" s="69">
        <v>50</v>
      </c>
      <c r="AC17" s="69">
        <v>55</v>
      </c>
      <c r="AD17" s="69">
        <v>55</v>
      </c>
      <c r="AE17" s="135"/>
      <c r="AF17" s="135"/>
      <c r="AG17" s="135"/>
      <c r="AH17" s="136"/>
    </row>
    <row r="18" spans="1:34" ht="16.149999999999999" customHeight="1" x14ac:dyDescent="0.25">
      <c r="A18" s="246"/>
      <c r="B18" s="162">
        <v>7.5</v>
      </c>
      <c r="C18" s="164">
        <f>ROUND((C17-C19)/2+C19,0)</f>
        <v>25</v>
      </c>
      <c r="D18" s="138"/>
      <c r="E18" s="163">
        <f>ROUND((E17-E19)/2+E19,0)</f>
        <v>29</v>
      </c>
      <c r="F18" s="138"/>
      <c r="G18" s="138"/>
      <c r="H18" s="138"/>
      <c r="I18" s="138"/>
      <c r="J18" s="139"/>
      <c r="K18" s="163">
        <f>ROUND((K17-K19)/2+K19,0)</f>
        <v>27</v>
      </c>
      <c r="L18" s="138"/>
      <c r="M18" s="164">
        <f>ROUND((M17-M19)/2+M19,0)</f>
        <v>27</v>
      </c>
      <c r="N18" s="138"/>
      <c r="O18" s="138"/>
      <c r="P18" s="138"/>
      <c r="Q18" s="138"/>
      <c r="R18" s="136"/>
      <c r="S18" s="165">
        <f>ROUND((S17-S19)/2+S19,0)</f>
        <v>39</v>
      </c>
      <c r="T18" s="138"/>
      <c r="U18" s="164">
        <f>ROUND((U17-U19)/2+U19,0)</f>
        <v>30</v>
      </c>
      <c r="V18" s="138"/>
      <c r="W18" s="138"/>
      <c r="X18" s="138"/>
      <c r="Y18" s="138"/>
      <c r="Z18" s="139"/>
      <c r="AA18" s="163">
        <f>ROUND((AA17-AA19)/2+AA19,0)</f>
        <v>34</v>
      </c>
      <c r="AB18" s="138"/>
      <c r="AC18" s="164">
        <f>ROUND((AC17-AC19)/2+AC19,0)</f>
        <v>39</v>
      </c>
      <c r="AD18" s="138"/>
      <c r="AE18" s="138"/>
      <c r="AF18" s="138"/>
      <c r="AG18" s="138"/>
      <c r="AH18" s="136"/>
    </row>
    <row r="19" spans="1:34" ht="16.899999999999999" customHeight="1" thickBot="1" x14ac:dyDescent="0.3">
      <c r="A19" s="247"/>
      <c r="B19" s="98">
        <v>9</v>
      </c>
      <c r="C19" s="101">
        <v>7</v>
      </c>
      <c r="D19" s="100"/>
      <c r="E19" s="99">
        <v>12</v>
      </c>
      <c r="F19" s="100"/>
      <c r="G19" s="101">
        <v>12</v>
      </c>
      <c r="H19" s="100"/>
      <c r="I19" s="101">
        <v>15</v>
      </c>
      <c r="J19" s="102"/>
      <c r="K19" s="108">
        <v>11</v>
      </c>
      <c r="L19" s="100"/>
      <c r="M19" s="109">
        <v>10</v>
      </c>
      <c r="N19" s="100"/>
      <c r="O19" s="109">
        <v>16</v>
      </c>
      <c r="P19" s="100"/>
      <c r="Q19" s="109">
        <v>14</v>
      </c>
      <c r="R19" s="110"/>
      <c r="S19" s="76">
        <v>24</v>
      </c>
      <c r="T19" s="71"/>
      <c r="U19" s="70">
        <v>14</v>
      </c>
      <c r="V19" s="71"/>
      <c r="W19" s="70">
        <v>27</v>
      </c>
      <c r="X19" s="71"/>
      <c r="Y19" s="70">
        <v>25</v>
      </c>
      <c r="Z19" s="149"/>
      <c r="AA19" s="116">
        <v>17</v>
      </c>
      <c r="AB19" s="71"/>
      <c r="AC19" s="70">
        <v>22</v>
      </c>
      <c r="AD19" s="71"/>
      <c r="AE19" s="70">
        <v>21</v>
      </c>
      <c r="AF19" s="71"/>
      <c r="AG19" s="70">
        <v>23</v>
      </c>
      <c r="AH19" s="110"/>
    </row>
    <row r="20" spans="1:34" ht="16.5" thickBot="1" x14ac:dyDescent="0.3">
      <c r="B20" s="253" t="s">
        <v>399</v>
      </c>
      <c r="C20" s="254"/>
      <c r="D20" s="254"/>
      <c r="E20" s="254"/>
      <c r="F20" s="254"/>
      <c r="G20" s="255"/>
    </row>
    <row r="25" spans="1:34" ht="16.149999999999999" customHeight="1" x14ac:dyDescent="0.25">
      <c r="A25" s="166" t="s">
        <v>401</v>
      </c>
    </row>
    <row r="26" spans="1:34" ht="16.149999999999999" customHeight="1" x14ac:dyDescent="0.25">
      <c r="A26" t="s">
        <v>400</v>
      </c>
    </row>
    <row r="27" spans="1:34" ht="16.899999999999999" customHeight="1" x14ac:dyDescent="0.25">
      <c r="A27" t="s">
        <v>182</v>
      </c>
      <c r="B27" s="132">
        <f>C8</f>
        <v>19</v>
      </c>
    </row>
    <row r="28" spans="1:34" x14ac:dyDescent="0.25">
      <c r="A28" t="s">
        <v>183</v>
      </c>
      <c r="B28" s="132">
        <f>E8</f>
        <v>23</v>
      </c>
    </row>
    <row r="29" spans="1:34" x14ac:dyDescent="0.25">
      <c r="A29" t="s">
        <v>184</v>
      </c>
      <c r="B29" s="132">
        <f>C13</f>
        <v>24</v>
      </c>
    </row>
    <row r="30" spans="1:34" x14ac:dyDescent="0.25">
      <c r="A30" t="s">
        <v>185</v>
      </c>
      <c r="B30" s="132">
        <f>E13</f>
        <v>24</v>
      </c>
    </row>
    <row r="31" spans="1:34" x14ac:dyDescent="0.25">
      <c r="A31" t="s">
        <v>186</v>
      </c>
      <c r="B31" s="132">
        <f>C18</f>
        <v>25</v>
      </c>
      <c r="E31" s="114"/>
      <c r="F31" s="114"/>
    </row>
    <row r="32" spans="1:34" x14ac:dyDescent="0.25">
      <c r="A32" t="s">
        <v>187</v>
      </c>
      <c r="B32" s="132">
        <f>E18</f>
        <v>29</v>
      </c>
      <c r="E32" s="114"/>
    </row>
    <row r="33" spans="1:6" x14ac:dyDescent="0.25">
      <c r="A33" t="s">
        <v>188</v>
      </c>
      <c r="B33" s="132">
        <f>K8</f>
        <v>35</v>
      </c>
    </row>
    <row r="34" spans="1:6" x14ac:dyDescent="0.25">
      <c r="A34" t="s">
        <v>189</v>
      </c>
      <c r="B34" s="132">
        <f>M8</f>
        <v>32</v>
      </c>
    </row>
    <row r="35" spans="1:6" x14ac:dyDescent="0.25">
      <c r="A35" t="s">
        <v>190</v>
      </c>
      <c r="B35" s="132">
        <f>K13</f>
        <v>29</v>
      </c>
    </row>
    <row r="36" spans="1:6" x14ac:dyDescent="0.25">
      <c r="A36" t="s">
        <v>191</v>
      </c>
      <c r="B36" s="132">
        <f>M13</f>
        <v>28</v>
      </c>
    </row>
    <row r="37" spans="1:6" x14ac:dyDescent="0.25">
      <c r="A37" t="s">
        <v>192</v>
      </c>
      <c r="B37" s="132">
        <f>K18</f>
        <v>27</v>
      </c>
      <c r="E37" s="114"/>
      <c r="F37" s="114"/>
    </row>
    <row r="38" spans="1:6" x14ac:dyDescent="0.25">
      <c r="A38" t="s">
        <v>193</v>
      </c>
      <c r="B38" s="132">
        <f>M18</f>
        <v>27</v>
      </c>
      <c r="E38" s="114"/>
      <c r="F38" s="114"/>
    </row>
    <row r="39" spans="1:6" x14ac:dyDescent="0.25">
      <c r="A39" t="s">
        <v>194</v>
      </c>
      <c r="B39" s="132">
        <f>S8</f>
        <v>32</v>
      </c>
    </row>
    <row r="40" spans="1:6" x14ac:dyDescent="0.25">
      <c r="A40" t="s">
        <v>195</v>
      </c>
      <c r="B40" s="132">
        <f>U8</f>
        <v>37</v>
      </c>
    </row>
    <row r="41" spans="1:6" x14ac:dyDescent="0.25">
      <c r="A41" t="s">
        <v>196</v>
      </c>
      <c r="B41" s="132">
        <f>S13</f>
        <v>32</v>
      </c>
    </row>
    <row r="42" spans="1:6" x14ac:dyDescent="0.25">
      <c r="A42" t="s">
        <v>197</v>
      </c>
      <c r="B42" s="132">
        <f>U13</f>
        <v>35</v>
      </c>
    </row>
    <row r="43" spans="1:6" x14ac:dyDescent="0.25">
      <c r="A43" t="s">
        <v>198</v>
      </c>
      <c r="B43" s="132">
        <f>S18</f>
        <v>39</v>
      </c>
      <c r="E43" s="114"/>
      <c r="F43" s="114"/>
    </row>
    <row r="44" spans="1:6" x14ac:dyDescent="0.25">
      <c r="A44" t="s">
        <v>199</v>
      </c>
      <c r="B44" s="132">
        <f>U18</f>
        <v>30</v>
      </c>
      <c r="E44" s="114"/>
      <c r="F44" s="114"/>
    </row>
    <row r="45" spans="1:6" x14ac:dyDescent="0.25">
      <c r="A45" t="s">
        <v>200</v>
      </c>
      <c r="B45" s="132">
        <f>AA8</f>
        <v>28</v>
      </c>
    </row>
    <row r="46" spans="1:6" x14ac:dyDescent="0.25">
      <c r="A46" t="s">
        <v>201</v>
      </c>
      <c r="B46" s="132">
        <f>AC8</f>
        <v>38</v>
      </c>
    </row>
    <row r="47" spans="1:6" x14ac:dyDescent="0.25">
      <c r="A47" t="s">
        <v>202</v>
      </c>
      <c r="B47" s="132">
        <f>AA13</f>
        <v>42</v>
      </c>
    </row>
    <row r="48" spans="1:6" x14ac:dyDescent="0.25">
      <c r="A48" t="s">
        <v>203</v>
      </c>
      <c r="B48" s="132">
        <f>AC13</f>
        <v>37</v>
      </c>
    </row>
    <row r="49" spans="1:6" x14ac:dyDescent="0.25">
      <c r="A49" t="s">
        <v>204</v>
      </c>
      <c r="B49" s="132">
        <f>AA18</f>
        <v>34</v>
      </c>
      <c r="E49" s="114"/>
      <c r="F49" s="114"/>
    </row>
    <row r="50" spans="1:6" x14ac:dyDescent="0.25">
      <c r="A50" t="s">
        <v>205</v>
      </c>
      <c r="B50" s="132">
        <f>AC18</f>
        <v>39</v>
      </c>
      <c r="E50" s="114"/>
      <c r="F50" s="114"/>
    </row>
    <row r="51" spans="1:6" x14ac:dyDescent="0.25">
      <c r="A51" t="s">
        <v>206</v>
      </c>
      <c r="B51" s="132">
        <f>C6</f>
        <v>73</v>
      </c>
      <c r="E51" s="68"/>
      <c r="F51" s="24"/>
    </row>
    <row r="52" spans="1:6" x14ac:dyDescent="0.25">
      <c r="A52" t="s">
        <v>207</v>
      </c>
      <c r="B52" s="132">
        <f>D6</f>
        <v>73</v>
      </c>
      <c r="E52" s="68"/>
      <c r="F52" s="24"/>
    </row>
    <row r="53" spans="1:6" x14ac:dyDescent="0.25">
      <c r="A53" t="s">
        <v>208</v>
      </c>
      <c r="B53" s="132">
        <f>C7</f>
        <v>35</v>
      </c>
      <c r="E53" s="68"/>
      <c r="F53" s="24"/>
    </row>
    <row r="54" spans="1:6" x14ac:dyDescent="0.25">
      <c r="A54" t="s">
        <v>209</v>
      </c>
      <c r="B54" s="132">
        <f>D7</f>
        <v>35</v>
      </c>
      <c r="E54" s="68"/>
      <c r="F54" s="67"/>
    </row>
    <row r="55" spans="1:6" x14ac:dyDescent="0.25">
      <c r="A55" t="s">
        <v>210</v>
      </c>
      <c r="B55" s="132">
        <f>C9</f>
        <v>3</v>
      </c>
      <c r="E55" s="68"/>
      <c r="F55" s="24"/>
    </row>
    <row r="56" spans="1:6" x14ac:dyDescent="0.25">
      <c r="A56" t="s">
        <v>211</v>
      </c>
      <c r="B56" s="132">
        <f>D10</f>
        <v>117</v>
      </c>
      <c r="E56" s="68"/>
      <c r="F56" s="24"/>
    </row>
    <row r="57" spans="1:6" x14ac:dyDescent="0.25">
      <c r="A57" t="s">
        <v>212</v>
      </c>
      <c r="B57" s="132">
        <f>C11</f>
        <v>79</v>
      </c>
      <c r="D57" s="68"/>
      <c r="E57" s="68"/>
      <c r="F57" s="24"/>
    </row>
    <row r="58" spans="1:6" x14ac:dyDescent="0.25">
      <c r="A58" t="s">
        <v>213</v>
      </c>
      <c r="B58" s="132">
        <f>D11</f>
        <v>77</v>
      </c>
      <c r="D58" s="68"/>
      <c r="E58" s="68"/>
      <c r="F58" s="24"/>
    </row>
    <row r="59" spans="1:6" x14ac:dyDescent="0.25">
      <c r="A59" t="s">
        <v>214</v>
      </c>
      <c r="B59" s="132">
        <f>C12</f>
        <v>41</v>
      </c>
      <c r="D59" s="68"/>
      <c r="E59" s="68"/>
      <c r="F59" s="24"/>
    </row>
    <row r="60" spans="1:6" x14ac:dyDescent="0.25">
      <c r="A60" t="s">
        <v>215</v>
      </c>
      <c r="B60" s="132">
        <f>D12</f>
        <v>40</v>
      </c>
      <c r="D60" s="68"/>
      <c r="E60" s="68"/>
      <c r="F60" s="67"/>
    </row>
    <row r="61" spans="1:6" x14ac:dyDescent="0.25">
      <c r="A61" t="s">
        <v>216</v>
      </c>
      <c r="B61" s="132">
        <f>C14</f>
        <v>6</v>
      </c>
      <c r="D61" s="68"/>
      <c r="E61" s="68"/>
      <c r="F61" s="24"/>
    </row>
    <row r="62" spans="1:6" x14ac:dyDescent="0.25">
      <c r="A62" t="s">
        <v>217</v>
      </c>
      <c r="B62" s="132">
        <f>D15</f>
        <v>118</v>
      </c>
      <c r="D62" s="68"/>
      <c r="E62" s="68"/>
      <c r="F62" s="24"/>
    </row>
    <row r="63" spans="1:6" x14ac:dyDescent="0.25">
      <c r="A63" t="s">
        <v>218</v>
      </c>
      <c r="B63" s="132">
        <f>C16</f>
        <v>83</v>
      </c>
      <c r="D63" s="68"/>
      <c r="E63" s="68"/>
      <c r="F63" s="24"/>
    </row>
    <row r="64" spans="1:6" x14ac:dyDescent="0.25">
      <c r="A64" t="s">
        <v>219</v>
      </c>
      <c r="B64" s="132">
        <f>D16</f>
        <v>81</v>
      </c>
      <c r="D64" s="68"/>
      <c r="E64" s="68"/>
      <c r="F64" s="24"/>
    </row>
    <row r="65" spans="1:6" x14ac:dyDescent="0.25">
      <c r="A65" t="s">
        <v>220</v>
      </c>
      <c r="B65" s="132">
        <f>C17</f>
        <v>43</v>
      </c>
      <c r="D65" s="68"/>
      <c r="E65" s="68"/>
      <c r="F65" s="24"/>
    </row>
    <row r="66" spans="1:6" x14ac:dyDescent="0.25">
      <c r="A66" t="s">
        <v>221</v>
      </c>
      <c r="B66" s="132">
        <f>D17</f>
        <v>41</v>
      </c>
      <c r="D66" s="68"/>
      <c r="E66" s="68"/>
      <c r="F66" s="67"/>
    </row>
    <row r="67" spans="1:6" x14ac:dyDescent="0.25">
      <c r="A67" t="s">
        <v>222</v>
      </c>
      <c r="B67" s="132">
        <f>C19</f>
        <v>7</v>
      </c>
      <c r="D67" s="68"/>
      <c r="E67" s="68"/>
      <c r="F67" s="24"/>
    </row>
    <row r="68" spans="1:6" x14ac:dyDescent="0.25">
      <c r="A68" t="s">
        <v>223</v>
      </c>
      <c r="B68" s="132">
        <f>E6</f>
        <v>77</v>
      </c>
      <c r="E68" s="68"/>
      <c r="F68" s="24"/>
    </row>
    <row r="69" spans="1:6" x14ac:dyDescent="0.25">
      <c r="A69" t="s">
        <v>224</v>
      </c>
      <c r="B69" s="132">
        <f>F6</f>
        <v>77</v>
      </c>
      <c r="E69" s="68"/>
      <c r="F69" s="24"/>
    </row>
    <row r="70" spans="1:6" x14ac:dyDescent="0.25">
      <c r="A70" t="s">
        <v>225</v>
      </c>
      <c r="B70" s="132">
        <f>E7</f>
        <v>39</v>
      </c>
      <c r="E70" s="68"/>
      <c r="F70" s="24"/>
    </row>
    <row r="71" spans="1:6" x14ac:dyDescent="0.25">
      <c r="A71" t="s">
        <v>226</v>
      </c>
      <c r="B71" s="132">
        <f>F7</f>
        <v>42</v>
      </c>
      <c r="E71" s="68"/>
      <c r="F71" s="67"/>
    </row>
    <row r="72" spans="1:6" x14ac:dyDescent="0.25">
      <c r="A72" t="s">
        <v>227</v>
      </c>
      <c r="B72" s="132">
        <f>E9</f>
        <v>6</v>
      </c>
      <c r="E72" s="68"/>
      <c r="F72" s="24"/>
    </row>
    <row r="73" spans="1:6" x14ac:dyDescent="0.25">
      <c r="A73" t="s">
        <v>228</v>
      </c>
      <c r="B73" s="132">
        <f>F10</f>
        <v>112</v>
      </c>
      <c r="E73" s="68"/>
      <c r="F73" s="24"/>
    </row>
    <row r="74" spans="1:6" x14ac:dyDescent="0.25">
      <c r="A74" t="s">
        <v>229</v>
      </c>
      <c r="B74" s="132">
        <f>E11</f>
        <v>73</v>
      </c>
      <c r="E74" s="68"/>
      <c r="F74" s="24"/>
    </row>
    <row r="75" spans="1:6" x14ac:dyDescent="0.25">
      <c r="A75" t="s">
        <v>230</v>
      </c>
      <c r="B75" s="132">
        <f>F11</f>
        <v>76</v>
      </c>
      <c r="E75" s="68"/>
      <c r="F75" s="24"/>
    </row>
    <row r="76" spans="1:6" x14ac:dyDescent="0.25">
      <c r="A76" t="s">
        <v>231</v>
      </c>
      <c r="B76" s="132">
        <f>E12</f>
        <v>40</v>
      </c>
      <c r="E76" s="68"/>
      <c r="F76" s="24"/>
    </row>
    <row r="77" spans="1:6" x14ac:dyDescent="0.25">
      <c r="A77" t="s">
        <v>232</v>
      </c>
      <c r="B77" s="132">
        <f>F12</f>
        <v>40</v>
      </c>
      <c r="E77" s="68"/>
      <c r="F77" s="67"/>
    </row>
    <row r="78" spans="1:6" x14ac:dyDescent="0.25">
      <c r="A78" t="s">
        <v>233</v>
      </c>
      <c r="B78" s="132">
        <f>E14</f>
        <v>7</v>
      </c>
      <c r="E78" s="68"/>
      <c r="F78" s="24"/>
    </row>
    <row r="79" spans="1:6" x14ac:dyDescent="0.25">
      <c r="A79" t="s">
        <v>234</v>
      </c>
      <c r="B79" s="132">
        <f>F15</f>
        <v>126</v>
      </c>
      <c r="E79" s="68"/>
      <c r="F79" s="24"/>
    </row>
    <row r="80" spans="1:6" x14ac:dyDescent="0.25">
      <c r="A80" t="s">
        <v>235</v>
      </c>
      <c r="B80" s="132">
        <f>E16</f>
        <v>90</v>
      </c>
      <c r="E80" s="68"/>
      <c r="F80" s="24"/>
    </row>
    <row r="81" spans="1:6" x14ac:dyDescent="0.25">
      <c r="A81" t="s">
        <v>236</v>
      </c>
      <c r="B81" s="132">
        <f>F16</f>
        <v>85</v>
      </c>
      <c r="E81" s="68"/>
      <c r="F81" s="24"/>
    </row>
    <row r="82" spans="1:6" x14ac:dyDescent="0.25">
      <c r="A82" t="s">
        <v>237</v>
      </c>
      <c r="B82" s="132">
        <f>E17</f>
        <v>45</v>
      </c>
      <c r="E82" s="68"/>
      <c r="F82" s="24"/>
    </row>
    <row r="83" spans="1:6" x14ac:dyDescent="0.25">
      <c r="A83" t="s">
        <v>238</v>
      </c>
      <c r="B83" s="132">
        <f>F17</f>
        <v>47</v>
      </c>
      <c r="E83" s="68"/>
      <c r="F83" s="67"/>
    </row>
    <row r="84" spans="1:6" x14ac:dyDescent="0.25">
      <c r="A84" t="s">
        <v>239</v>
      </c>
      <c r="B84" s="132">
        <f>E19</f>
        <v>12</v>
      </c>
      <c r="E84" s="68"/>
      <c r="F84" s="24"/>
    </row>
    <row r="85" spans="1:6" x14ac:dyDescent="0.25">
      <c r="A85" t="s">
        <v>240</v>
      </c>
      <c r="B85" s="132">
        <f>H15</f>
        <v>119</v>
      </c>
      <c r="E85" s="68"/>
      <c r="F85" s="24"/>
    </row>
    <row r="86" spans="1:6" x14ac:dyDescent="0.25">
      <c r="A86" t="s">
        <v>241</v>
      </c>
      <c r="B86" s="132">
        <f>G19</f>
        <v>12</v>
      </c>
      <c r="E86" s="68"/>
      <c r="F86" s="24"/>
    </row>
    <row r="87" spans="1:6" x14ac:dyDescent="0.25">
      <c r="A87" t="s">
        <v>242</v>
      </c>
      <c r="B87" s="132">
        <f>J7</f>
        <v>43</v>
      </c>
      <c r="E87" s="68"/>
      <c r="F87" s="67"/>
    </row>
    <row r="88" spans="1:6" x14ac:dyDescent="0.25">
      <c r="A88" t="s">
        <v>243</v>
      </c>
      <c r="B88" s="132">
        <f>I9</f>
        <v>8</v>
      </c>
      <c r="E88" s="68"/>
      <c r="F88" s="24"/>
    </row>
    <row r="89" spans="1:6" x14ac:dyDescent="0.25">
      <c r="A89" t="s">
        <v>244</v>
      </c>
      <c r="B89" s="132">
        <f>J10</f>
        <v>116</v>
      </c>
      <c r="E89" s="68"/>
      <c r="F89" s="24"/>
    </row>
    <row r="90" spans="1:6" x14ac:dyDescent="0.25">
      <c r="A90" t="s">
        <v>245</v>
      </c>
      <c r="B90" s="132">
        <f>I12</f>
        <v>37</v>
      </c>
      <c r="E90" s="68"/>
      <c r="F90" s="24"/>
    </row>
    <row r="91" spans="1:6" x14ac:dyDescent="0.25">
      <c r="A91" t="s">
        <v>246</v>
      </c>
      <c r="B91" s="132">
        <f>J12</f>
        <v>39</v>
      </c>
      <c r="E91" s="68"/>
      <c r="F91" s="67"/>
    </row>
    <row r="92" spans="1:6" x14ac:dyDescent="0.25">
      <c r="A92" t="s">
        <v>247</v>
      </c>
      <c r="B92" s="132">
        <f>I14</f>
        <v>2</v>
      </c>
      <c r="E92" s="68"/>
      <c r="F92" s="24"/>
    </row>
    <row r="93" spans="1:6" x14ac:dyDescent="0.25">
      <c r="A93" t="s">
        <v>248</v>
      </c>
      <c r="B93" s="132">
        <f>J15</f>
        <v>128</v>
      </c>
      <c r="E93" s="68"/>
      <c r="F93" s="24"/>
    </row>
    <row r="94" spans="1:6" x14ac:dyDescent="0.25">
      <c r="A94" t="s">
        <v>249</v>
      </c>
      <c r="B94" s="132">
        <f>I19</f>
        <v>15</v>
      </c>
      <c r="E94" s="68"/>
      <c r="F94" s="24"/>
    </row>
    <row r="95" spans="1:6" x14ac:dyDescent="0.25">
      <c r="A95" t="s">
        <v>250</v>
      </c>
      <c r="B95" s="132">
        <f>K6</f>
        <v>88</v>
      </c>
      <c r="E95" s="68"/>
      <c r="F95" s="24"/>
    </row>
    <row r="96" spans="1:6" x14ac:dyDescent="0.25">
      <c r="A96" t="s">
        <v>251</v>
      </c>
      <c r="B96" s="132">
        <f>L6</f>
        <v>88</v>
      </c>
      <c r="E96" s="68"/>
      <c r="F96" s="24"/>
    </row>
    <row r="97" spans="1:6" x14ac:dyDescent="0.25">
      <c r="A97" t="s">
        <v>252</v>
      </c>
      <c r="B97" s="132">
        <f>K7</f>
        <v>51</v>
      </c>
      <c r="E97" s="68"/>
      <c r="F97" s="24"/>
    </row>
    <row r="98" spans="1:6" x14ac:dyDescent="0.25">
      <c r="A98" t="s">
        <v>253</v>
      </c>
      <c r="B98" s="132">
        <f>L7</f>
        <v>50</v>
      </c>
      <c r="E98" s="68"/>
      <c r="F98" s="67"/>
    </row>
    <row r="99" spans="1:6" x14ac:dyDescent="0.25">
      <c r="A99" t="s">
        <v>254</v>
      </c>
      <c r="B99" s="132">
        <f>K9</f>
        <v>18</v>
      </c>
      <c r="E99" s="68"/>
      <c r="F99" s="24"/>
    </row>
    <row r="100" spans="1:6" x14ac:dyDescent="0.25">
      <c r="A100" t="s">
        <v>255</v>
      </c>
      <c r="B100" s="132">
        <f>L10</f>
        <v>120</v>
      </c>
      <c r="E100" s="68"/>
      <c r="F100" s="24"/>
    </row>
    <row r="101" spans="1:6" x14ac:dyDescent="0.25">
      <c r="A101" t="s">
        <v>256</v>
      </c>
      <c r="B101" s="132">
        <f>K11</f>
        <v>84</v>
      </c>
      <c r="E101" s="68"/>
      <c r="F101" s="24"/>
    </row>
    <row r="102" spans="1:6" x14ac:dyDescent="0.25">
      <c r="A102" t="s">
        <v>257</v>
      </c>
      <c r="B102" s="132">
        <f>L11</f>
        <v>83</v>
      </c>
      <c r="E102" s="68"/>
      <c r="F102" s="24"/>
    </row>
    <row r="103" spans="1:6" x14ac:dyDescent="0.25">
      <c r="A103" t="s">
        <v>258</v>
      </c>
      <c r="B103" s="132">
        <f>K12</f>
        <v>45</v>
      </c>
      <c r="E103" s="68"/>
      <c r="F103" s="24"/>
    </row>
    <row r="104" spans="1:6" x14ac:dyDescent="0.25">
      <c r="A104" t="s">
        <v>259</v>
      </c>
      <c r="B104" s="132">
        <f>L12</f>
        <v>48</v>
      </c>
      <c r="E104" s="68"/>
      <c r="F104" s="67"/>
    </row>
    <row r="105" spans="1:6" x14ac:dyDescent="0.25">
      <c r="A105" t="s">
        <v>260</v>
      </c>
      <c r="B105" s="132">
        <f>K14</f>
        <v>12</v>
      </c>
      <c r="E105" s="68"/>
      <c r="F105" s="24"/>
    </row>
    <row r="106" spans="1:6" x14ac:dyDescent="0.25">
      <c r="A106" t="s">
        <v>261</v>
      </c>
      <c r="B106" s="132">
        <f>L15</f>
        <v>120</v>
      </c>
      <c r="E106" s="68"/>
      <c r="F106" s="24"/>
    </row>
    <row r="107" spans="1:6" x14ac:dyDescent="0.25">
      <c r="A107" t="s">
        <v>262</v>
      </c>
      <c r="B107" s="132">
        <f>K16</f>
        <v>79</v>
      </c>
      <c r="E107" s="68"/>
      <c r="F107" s="24"/>
    </row>
    <row r="108" spans="1:6" x14ac:dyDescent="0.25">
      <c r="A108" t="s">
        <v>263</v>
      </c>
      <c r="B108" s="132">
        <f>L16</f>
        <v>77</v>
      </c>
      <c r="E108" s="68"/>
      <c r="F108" s="24"/>
    </row>
    <row r="109" spans="1:6" x14ac:dyDescent="0.25">
      <c r="A109" t="s">
        <v>264</v>
      </c>
      <c r="B109" s="132">
        <f>K17</f>
        <v>42</v>
      </c>
      <c r="E109" s="68"/>
      <c r="F109" s="24"/>
    </row>
    <row r="110" spans="1:6" x14ac:dyDescent="0.25">
      <c r="A110" t="s">
        <v>265</v>
      </c>
      <c r="B110" s="132">
        <f>L17</f>
        <v>42</v>
      </c>
      <c r="E110" s="68"/>
      <c r="F110" s="67"/>
    </row>
    <row r="111" spans="1:6" x14ac:dyDescent="0.25">
      <c r="A111" t="s">
        <v>266</v>
      </c>
      <c r="B111" s="132">
        <f>K19</f>
        <v>11</v>
      </c>
      <c r="E111" s="68"/>
      <c r="F111" s="24"/>
    </row>
    <row r="112" spans="1:6" x14ac:dyDescent="0.25">
      <c r="A112" t="s">
        <v>267</v>
      </c>
      <c r="B112" s="132">
        <f>M6</f>
        <v>80</v>
      </c>
      <c r="E112" s="68"/>
      <c r="F112" s="24"/>
    </row>
    <row r="113" spans="1:6" x14ac:dyDescent="0.25">
      <c r="A113" t="s">
        <v>268</v>
      </c>
      <c r="B113" s="132">
        <f>N6</f>
        <v>81</v>
      </c>
      <c r="E113" s="68"/>
      <c r="F113" s="24"/>
    </row>
    <row r="114" spans="1:6" x14ac:dyDescent="0.25">
      <c r="A114" t="s">
        <v>269</v>
      </c>
      <c r="B114" s="132">
        <f>M7</f>
        <v>48</v>
      </c>
      <c r="E114" s="68"/>
      <c r="F114" s="24"/>
    </row>
    <row r="115" spans="1:6" x14ac:dyDescent="0.25">
      <c r="A115" t="s">
        <v>270</v>
      </c>
      <c r="B115" s="132">
        <f>N7</f>
        <v>47</v>
      </c>
      <c r="E115" s="68"/>
      <c r="F115" s="67"/>
    </row>
    <row r="116" spans="1:6" x14ac:dyDescent="0.25">
      <c r="A116" t="s">
        <v>271</v>
      </c>
      <c r="B116" s="132">
        <f>M9</f>
        <v>15</v>
      </c>
      <c r="E116" s="68"/>
      <c r="F116" s="24"/>
    </row>
    <row r="117" spans="1:6" x14ac:dyDescent="0.25">
      <c r="A117" t="s">
        <v>272</v>
      </c>
      <c r="B117" s="132">
        <f>N10</f>
        <v>117</v>
      </c>
      <c r="E117" s="68"/>
      <c r="F117" s="24"/>
    </row>
    <row r="118" spans="1:6" x14ac:dyDescent="0.25">
      <c r="A118" t="s">
        <v>273</v>
      </c>
      <c r="B118" s="132">
        <f>M11</f>
        <v>79</v>
      </c>
      <c r="E118" s="68"/>
      <c r="F118" s="24"/>
    </row>
    <row r="119" spans="1:6" x14ac:dyDescent="0.25">
      <c r="A119" t="s">
        <v>274</v>
      </c>
      <c r="B119" s="132">
        <f>N11</f>
        <v>79</v>
      </c>
      <c r="E119" s="68"/>
      <c r="F119" s="24"/>
    </row>
    <row r="120" spans="1:6" x14ac:dyDescent="0.25">
      <c r="A120" t="s">
        <v>275</v>
      </c>
      <c r="B120" s="132">
        <f>M12</f>
        <v>45</v>
      </c>
      <c r="E120" s="68"/>
      <c r="F120" s="24"/>
    </row>
    <row r="121" spans="1:6" x14ac:dyDescent="0.25">
      <c r="A121" t="s">
        <v>276</v>
      </c>
      <c r="B121" s="132">
        <f>N12</f>
        <v>45</v>
      </c>
      <c r="E121" s="68"/>
      <c r="F121" s="67"/>
    </row>
    <row r="122" spans="1:6" x14ac:dyDescent="0.25">
      <c r="A122" t="s">
        <v>277</v>
      </c>
      <c r="B122" s="132">
        <f>M14</f>
        <v>10</v>
      </c>
      <c r="E122" s="68"/>
      <c r="F122" s="24"/>
    </row>
    <row r="123" spans="1:6" x14ac:dyDescent="0.25">
      <c r="A123" t="s">
        <v>278</v>
      </c>
      <c r="B123" s="132">
        <f>N15</f>
        <v>122</v>
      </c>
      <c r="E123" s="68"/>
      <c r="F123" s="24"/>
    </row>
    <row r="124" spans="1:6" x14ac:dyDescent="0.25">
      <c r="A124" t="s">
        <v>279</v>
      </c>
      <c r="B124" s="132">
        <f>M16</f>
        <v>80</v>
      </c>
      <c r="E124" s="68"/>
      <c r="F124" s="24"/>
    </row>
    <row r="125" spans="1:6" x14ac:dyDescent="0.25">
      <c r="A125" t="s">
        <v>280</v>
      </c>
      <c r="B125" s="132">
        <f>N16</f>
        <v>83</v>
      </c>
      <c r="E125" s="68"/>
      <c r="F125" s="24"/>
    </row>
    <row r="126" spans="1:6" x14ac:dyDescent="0.25">
      <c r="A126" t="s">
        <v>281</v>
      </c>
      <c r="B126" s="132">
        <f>M17</f>
        <v>43</v>
      </c>
      <c r="E126" s="68"/>
      <c r="F126" s="24"/>
    </row>
    <row r="127" spans="1:6" x14ac:dyDescent="0.25">
      <c r="A127" t="s">
        <v>282</v>
      </c>
      <c r="B127" s="132">
        <f>N17</f>
        <v>40</v>
      </c>
      <c r="E127" s="68"/>
      <c r="F127" s="67"/>
    </row>
    <row r="128" spans="1:6" x14ac:dyDescent="0.25">
      <c r="A128" t="s">
        <v>283</v>
      </c>
      <c r="B128" s="132">
        <f>M19</f>
        <v>10</v>
      </c>
      <c r="E128" s="68"/>
      <c r="F128" s="24"/>
    </row>
    <row r="129" spans="1:6" x14ac:dyDescent="0.25">
      <c r="A129" t="s">
        <v>284</v>
      </c>
      <c r="B129" s="132">
        <f>P7</f>
        <v>45</v>
      </c>
      <c r="E129" s="68"/>
      <c r="F129" s="67"/>
    </row>
    <row r="130" spans="1:6" x14ac:dyDescent="0.25">
      <c r="A130" t="s">
        <v>285</v>
      </c>
      <c r="B130" s="132">
        <f>O9</f>
        <v>13</v>
      </c>
      <c r="E130" s="68"/>
      <c r="F130" s="24"/>
    </row>
    <row r="131" spans="1:6" x14ac:dyDescent="0.25">
      <c r="A131" t="s">
        <v>286</v>
      </c>
      <c r="B131" s="132">
        <f>P10</f>
        <v>123</v>
      </c>
      <c r="E131" s="68"/>
      <c r="F131" s="24"/>
    </row>
    <row r="132" spans="1:6" x14ac:dyDescent="0.25">
      <c r="A132" t="s">
        <v>287</v>
      </c>
      <c r="B132" s="132">
        <f>O12</f>
        <v>51</v>
      </c>
      <c r="E132" s="68"/>
      <c r="F132" s="24"/>
    </row>
    <row r="133" spans="1:6" x14ac:dyDescent="0.25">
      <c r="A133" t="s">
        <v>288</v>
      </c>
      <c r="B133" s="132">
        <f>P12</f>
        <v>49</v>
      </c>
      <c r="E133" s="68"/>
      <c r="F133" s="67"/>
    </row>
    <row r="134" spans="1:6" x14ac:dyDescent="0.25">
      <c r="A134" t="s">
        <v>289</v>
      </c>
      <c r="B134" s="132">
        <f>O14</f>
        <v>18</v>
      </c>
      <c r="E134" s="68"/>
      <c r="F134" s="24"/>
    </row>
    <row r="135" spans="1:6" x14ac:dyDescent="0.25">
      <c r="A135" t="s">
        <v>290</v>
      </c>
      <c r="B135" s="132">
        <f>P15</f>
        <v>125</v>
      </c>
      <c r="E135" s="68"/>
      <c r="F135" s="24"/>
    </row>
    <row r="136" spans="1:6" x14ac:dyDescent="0.25">
      <c r="A136" t="s">
        <v>291</v>
      </c>
      <c r="B136" s="132">
        <f>O19</f>
        <v>16</v>
      </c>
      <c r="E136" s="68"/>
      <c r="F136" s="24"/>
    </row>
    <row r="137" spans="1:6" x14ac:dyDescent="0.25">
      <c r="A137" t="s">
        <v>292</v>
      </c>
      <c r="B137" s="132">
        <f>R7</f>
        <v>37</v>
      </c>
      <c r="E137" s="68"/>
      <c r="F137" s="67"/>
    </row>
    <row r="138" spans="1:6" x14ac:dyDescent="0.25">
      <c r="A138" t="s">
        <v>293</v>
      </c>
      <c r="B138" s="132">
        <f>Q9</f>
        <v>5</v>
      </c>
      <c r="E138" s="68"/>
      <c r="F138" s="24"/>
    </row>
    <row r="139" spans="1:6" x14ac:dyDescent="0.25">
      <c r="A139" t="s">
        <v>294</v>
      </c>
      <c r="B139" s="132">
        <f>R10</f>
        <v>118</v>
      </c>
      <c r="E139" s="68"/>
      <c r="F139" s="24"/>
    </row>
    <row r="140" spans="1:6" x14ac:dyDescent="0.25">
      <c r="A140" t="s">
        <v>295</v>
      </c>
      <c r="B140" s="132">
        <f>Q12</f>
        <v>50</v>
      </c>
      <c r="E140" s="68"/>
      <c r="F140" s="24"/>
    </row>
    <row r="141" spans="1:6" x14ac:dyDescent="0.25">
      <c r="A141" t="s">
        <v>296</v>
      </c>
      <c r="B141" s="132">
        <f>R12</f>
        <v>49</v>
      </c>
      <c r="E141" s="68"/>
      <c r="F141" s="67"/>
    </row>
    <row r="142" spans="1:6" x14ac:dyDescent="0.25">
      <c r="A142" t="s">
        <v>297</v>
      </c>
      <c r="B142" s="132">
        <f>Q14</f>
        <v>13</v>
      </c>
      <c r="E142" s="68"/>
      <c r="F142" s="24"/>
    </row>
    <row r="143" spans="1:6" x14ac:dyDescent="0.25">
      <c r="A143" t="s">
        <v>298</v>
      </c>
      <c r="B143" s="132">
        <f>R15</f>
        <v>120</v>
      </c>
      <c r="E143" s="68"/>
      <c r="F143" s="24"/>
    </row>
    <row r="144" spans="1:6" x14ac:dyDescent="0.25">
      <c r="A144" t="s">
        <v>299</v>
      </c>
      <c r="B144" s="132">
        <f>Q19</f>
        <v>14</v>
      </c>
      <c r="E144" s="68"/>
      <c r="F144" s="24"/>
    </row>
    <row r="145" spans="1:6" x14ac:dyDescent="0.25">
      <c r="A145" t="s">
        <v>300</v>
      </c>
      <c r="B145" s="132">
        <f>S6</f>
        <v>83</v>
      </c>
      <c r="E145" s="68"/>
      <c r="F145" s="24"/>
    </row>
    <row r="146" spans="1:6" x14ac:dyDescent="0.25">
      <c r="A146" t="s">
        <v>301</v>
      </c>
      <c r="B146" s="132">
        <f>T6</f>
        <v>84</v>
      </c>
      <c r="E146" s="68"/>
      <c r="F146" s="24"/>
    </row>
    <row r="147" spans="1:6" x14ac:dyDescent="0.25">
      <c r="A147" t="s">
        <v>302</v>
      </c>
      <c r="B147" s="132">
        <f>S7</f>
        <v>50</v>
      </c>
      <c r="E147" s="68"/>
      <c r="F147" s="24"/>
    </row>
    <row r="148" spans="1:6" x14ac:dyDescent="0.25">
      <c r="A148" t="s">
        <v>303</v>
      </c>
      <c r="B148" s="132">
        <f>T7</f>
        <v>46</v>
      </c>
      <c r="E148" s="68"/>
      <c r="F148" s="67"/>
    </row>
    <row r="149" spans="1:6" x14ac:dyDescent="0.25">
      <c r="A149" t="s">
        <v>304</v>
      </c>
      <c r="B149" s="132">
        <f>S9</f>
        <v>13</v>
      </c>
      <c r="E149" s="68"/>
      <c r="F149" s="24"/>
    </row>
    <row r="150" spans="1:6" x14ac:dyDescent="0.25">
      <c r="A150" t="s">
        <v>305</v>
      </c>
      <c r="B150" s="132">
        <f>T10</f>
        <v>120</v>
      </c>
      <c r="E150" s="68"/>
      <c r="F150" s="24"/>
    </row>
    <row r="151" spans="1:6" x14ac:dyDescent="0.25">
      <c r="A151" t="s">
        <v>306</v>
      </c>
      <c r="B151" s="132">
        <f>S11</f>
        <v>85</v>
      </c>
      <c r="E151" s="68"/>
      <c r="F151" s="24"/>
    </row>
    <row r="152" spans="1:6" x14ac:dyDescent="0.25">
      <c r="A152" t="s">
        <v>307</v>
      </c>
      <c r="B152" s="132">
        <f>T11</f>
        <v>83</v>
      </c>
      <c r="E152" s="68"/>
      <c r="F152" s="24"/>
    </row>
    <row r="153" spans="1:6" x14ac:dyDescent="0.25">
      <c r="A153" t="s">
        <v>308</v>
      </c>
      <c r="B153" s="132">
        <f>S12</f>
        <v>48</v>
      </c>
      <c r="E153" s="68"/>
      <c r="F153" s="24"/>
    </row>
    <row r="154" spans="1:6" x14ac:dyDescent="0.25">
      <c r="A154" t="s">
        <v>309</v>
      </c>
      <c r="B154" s="132">
        <f>T12</f>
        <v>46</v>
      </c>
      <c r="E154" s="68"/>
      <c r="F154" s="67"/>
    </row>
    <row r="155" spans="1:6" x14ac:dyDescent="0.25">
      <c r="A155" t="s">
        <v>310</v>
      </c>
      <c r="B155" s="132">
        <f>S14</f>
        <v>15</v>
      </c>
      <c r="E155" s="68"/>
      <c r="F155" s="24"/>
    </row>
    <row r="156" spans="1:6" x14ac:dyDescent="0.25">
      <c r="A156" t="s">
        <v>311</v>
      </c>
      <c r="B156" s="132">
        <f>T15</f>
        <v>125</v>
      </c>
      <c r="E156" s="68"/>
      <c r="F156" s="24"/>
    </row>
    <row r="157" spans="1:6" x14ac:dyDescent="0.25">
      <c r="A157" t="s">
        <v>312</v>
      </c>
      <c r="B157" s="132">
        <f>S16</f>
        <v>88</v>
      </c>
      <c r="E157" s="68"/>
      <c r="F157" s="24"/>
    </row>
    <row r="158" spans="1:6" x14ac:dyDescent="0.25">
      <c r="A158" t="s">
        <v>313</v>
      </c>
      <c r="B158" s="132">
        <f>T16</f>
        <v>92</v>
      </c>
      <c r="E158" s="68"/>
      <c r="F158" s="24"/>
    </row>
    <row r="159" spans="1:6" x14ac:dyDescent="0.25">
      <c r="A159" t="s">
        <v>314</v>
      </c>
      <c r="B159" s="132">
        <f>S17</f>
        <v>54</v>
      </c>
      <c r="E159" s="68"/>
      <c r="F159" s="24"/>
    </row>
    <row r="160" spans="1:6" x14ac:dyDescent="0.25">
      <c r="A160" t="s">
        <v>315</v>
      </c>
      <c r="B160" s="132">
        <f>T17</f>
        <v>55</v>
      </c>
      <c r="E160" s="68"/>
      <c r="F160" s="67"/>
    </row>
    <row r="161" spans="1:6" x14ac:dyDescent="0.25">
      <c r="A161" t="s">
        <v>316</v>
      </c>
      <c r="B161" s="132">
        <f>S19</f>
        <v>24</v>
      </c>
      <c r="E161" s="68"/>
      <c r="F161" s="24"/>
    </row>
    <row r="162" spans="1:6" x14ac:dyDescent="0.25">
      <c r="A162" t="s">
        <v>317</v>
      </c>
      <c r="B162" s="132">
        <f>U6</f>
        <v>85</v>
      </c>
      <c r="E162" s="68"/>
      <c r="F162" s="24"/>
    </row>
    <row r="163" spans="1:6" x14ac:dyDescent="0.25">
      <c r="A163" t="s">
        <v>318</v>
      </c>
      <c r="B163" s="132">
        <f>V6</f>
        <v>90</v>
      </c>
      <c r="E163" s="68"/>
      <c r="F163" s="24"/>
    </row>
    <row r="164" spans="1:6" x14ac:dyDescent="0.25">
      <c r="A164" t="s">
        <v>319</v>
      </c>
      <c r="B164" s="132">
        <f>U7</f>
        <v>55</v>
      </c>
      <c r="E164" s="68"/>
      <c r="F164" s="24"/>
    </row>
    <row r="165" spans="1:6" x14ac:dyDescent="0.25">
      <c r="A165" t="s">
        <v>320</v>
      </c>
      <c r="B165" s="132">
        <f>V7</f>
        <v>54</v>
      </c>
      <c r="E165" s="68"/>
      <c r="F165" s="67"/>
    </row>
    <row r="166" spans="1:6" x14ac:dyDescent="0.25">
      <c r="A166" t="s">
        <v>321</v>
      </c>
      <c r="B166" s="132">
        <f>U9</f>
        <v>18</v>
      </c>
      <c r="E166" s="68"/>
      <c r="F166" s="24"/>
    </row>
    <row r="167" spans="1:6" x14ac:dyDescent="0.25">
      <c r="A167" t="s">
        <v>322</v>
      </c>
      <c r="B167" s="132">
        <f>V10</f>
        <v>122</v>
      </c>
      <c r="E167" s="68"/>
      <c r="F167" s="24"/>
    </row>
    <row r="168" spans="1:6" x14ac:dyDescent="0.25">
      <c r="A168" t="s">
        <v>323</v>
      </c>
      <c r="B168" s="132">
        <f>U11</f>
        <v>87</v>
      </c>
      <c r="E168" s="68"/>
      <c r="F168" s="24"/>
    </row>
    <row r="169" spans="1:6" x14ac:dyDescent="0.25">
      <c r="A169" t="s">
        <v>324</v>
      </c>
      <c r="B169" s="132">
        <f>V11</f>
        <v>87</v>
      </c>
      <c r="E169" s="68"/>
      <c r="F169" s="24"/>
    </row>
    <row r="170" spans="1:6" x14ac:dyDescent="0.25">
      <c r="A170" t="s">
        <v>325</v>
      </c>
      <c r="B170" s="132">
        <f>U12</f>
        <v>52</v>
      </c>
      <c r="E170" s="68"/>
      <c r="F170" s="24"/>
    </row>
    <row r="171" spans="1:6" x14ac:dyDescent="0.25">
      <c r="A171" t="s">
        <v>326</v>
      </c>
      <c r="B171" s="132">
        <f>V12</f>
        <v>50</v>
      </c>
      <c r="E171" s="68"/>
      <c r="F171" s="67"/>
    </row>
    <row r="172" spans="1:6" x14ac:dyDescent="0.25">
      <c r="A172" t="s">
        <v>327</v>
      </c>
      <c r="B172" s="132">
        <f>U14</f>
        <v>17</v>
      </c>
      <c r="E172" s="68"/>
      <c r="F172" s="24"/>
    </row>
    <row r="173" spans="1:6" x14ac:dyDescent="0.25">
      <c r="A173" t="s">
        <v>328</v>
      </c>
      <c r="B173" s="132">
        <f>V15</f>
        <v>122</v>
      </c>
      <c r="E173" s="68"/>
      <c r="F173" s="24"/>
    </row>
    <row r="174" spans="1:6" x14ac:dyDescent="0.25">
      <c r="A174" t="s">
        <v>329</v>
      </c>
      <c r="B174" s="132">
        <f>U16</f>
        <v>84</v>
      </c>
      <c r="E174" s="68"/>
      <c r="F174" s="24"/>
    </row>
    <row r="175" spans="1:6" x14ac:dyDescent="0.25">
      <c r="A175" t="s">
        <v>330</v>
      </c>
      <c r="B175" s="132">
        <f>V16</f>
        <v>85</v>
      </c>
      <c r="E175" s="68"/>
      <c r="F175" s="24"/>
    </row>
    <row r="176" spans="1:6" x14ac:dyDescent="0.25">
      <c r="A176" t="s">
        <v>331</v>
      </c>
      <c r="B176" s="132">
        <f>U17</f>
        <v>45</v>
      </c>
      <c r="E176" s="68"/>
      <c r="F176" s="24"/>
    </row>
    <row r="177" spans="1:6" x14ac:dyDescent="0.25">
      <c r="A177" t="s">
        <v>332</v>
      </c>
      <c r="B177" s="132">
        <f>V17</f>
        <v>48</v>
      </c>
      <c r="E177" s="68"/>
      <c r="F177" s="67"/>
    </row>
    <row r="178" spans="1:6" x14ac:dyDescent="0.25">
      <c r="A178" t="s">
        <v>333</v>
      </c>
      <c r="B178" s="132">
        <f>X7</f>
        <v>45</v>
      </c>
      <c r="E178" s="68"/>
      <c r="F178" s="67"/>
    </row>
    <row r="179" spans="1:6" x14ac:dyDescent="0.25">
      <c r="A179" t="s">
        <v>334</v>
      </c>
      <c r="B179" s="132">
        <f>W9</f>
        <v>8</v>
      </c>
      <c r="E179" s="68"/>
      <c r="F179" s="24"/>
    </row>
    <row r="180" spans="1:6" x14ac:dyDescent="0.25">
      <c r="A180" t="s">
        <v>335</v>
      </c>
      <c r="B180" s="132">
        <f>X10</f>
        <v>123</v>
      </c>
      <c r="E180" s="68"/>
      <c r="F180" s="24"/>
    </row>
    <row r="181" spans="1:6" x14ac:dyDescent="0.25">
      <c r="A181" t="s">
        <v>336</v>
      </c>
      <c r="B181" s="132">
        <f>W12</f>
        <v>50</v>
      </c>
      <c r="E181" s="68"/>
      <c r="F181" s="24"/>
    </row>
    <row r="182" spans="1:6" x14ac:dyDescent="0.25">
      <c r="A182" t="s">
        <v>337</v>
      </c>
      <c r="B182" s="132">
        <f>X12</f>
        <v>50</v>
      </c>
      <c r="E182" s="68"/>
      <c r="F182" s="67"/>
    </row>
    <row r="183" spans="1:6" x14ac:dyDescent="0.25">
      <c r="A183" t="s">
        <v>338</v>
      </c>
      <c r="B183" s="132">
        <f>W14</f>
        <v>19</v>
      </c>
      <c r="E183" s="68"/>
      <c r="F183" s="24"/>
    </row>
    <row r="184" spans="1:6" x14ac:dyDescent="0.25">
      <c r="A184" t="s">
        <v>339</v>
      </c>
      <c r="B184" s="132">
        <f>X15</f>
        <v>125</v>
      </c>
      <c r="E184" s="68"/>
      <c r="F184" s="24"/>
    </row>
    <row r="185" spans="1:6" x14ac:dyDescent="0.25">
      <c r="A185" t="s">
        <v>340</v>
      </c>
      <c r="B185" s="132">
        <f>W19</f>
        <v>27</v>
      </c>
      <c r="E185" s="68"/>
      <c r="F185" s="24"/>
    </row>
    <row r="186" spans="1:6" x14ac:dyDescent="0.25">
      <c r="A186" t="s">
        <v>341</v>
      </c>
      <c r="B186" s="132">
        <f>Z7</f>
        <v>53</v>
      </c>
      <c r="E186" s="68"/>
      <c r="F186" s="67"/>
    </row>
    <row r="187" spans="1:6" x14ac:dyDescent="0.25">
      <c r="A187" t="s">
        <v>342</v>
      </c>
      <c r="B187" s="132">
        <f>Y9</f>
        <v>20</v>
      </c>
      <c r="E187" s="68"/>
      <c r="F187" s="24"/>
    </row>
    <row r="188" spans="1:6" x14ac:dyDescent="0.25">
      <c r="A188" t="s">
        <v>343</v>
      </c>
      <c r="B188" s="132">
        <f>Z10</f>
        <v>118</v>
      </c>
      <c r="E188" s="68"/>
      <c r="F188" s="24"/>
    </row>
    <row r="189" spans="1:6" x14ac:dyDescent="0.25">
      <c r="A189" t="s">
        <v>344</v>
      </c>
      <c r="B189" s="132">
        <f>Y12</f>
        <v>45</v>
      </c>
      <c r="E189" s="68"/>
      <c r="F189" s="24"/>
    </row>
    <row r="190" spans="1:6" x14ac:dyDescent="0.25">
      <c r="A190" t="s">
        <v>345</v>
      </c>
      <c r="B190" s="132">
        <f>Z12</f>
        <v>48</v>
      </c>
      <c r="E190" s="68"/>
      <c r="F190" s="67"/>
    </row>
    <row r="191" spans="1:6" x14ac:dyDescent="0.25">
      <c r="A191" t="s">
        <v>346</v>
      </c>
      <c r="B191" s="132">
        <f>Y14</f>
        <v>15</v>
      </c>
      <c r="E191" s="68"/>
      <c r="F191" s="24"/>
    </row>
    <row r="192" spans="1:6" x14ac:dyDescent="0.25">
      <c r="A192" t="s">
        <v>347</v>
      </c>
      <c r="B192" s="132">
        <f>Z15</f>
        <v>123</v>
      </c>
      <c r="E192" s="68"/>
      <c r="F192" s="24"/>
    </row>
    <row r="193" spans="1:6" x14ac:dyDescent="0.25">
      <c r="A193" t="s">
        <v>348</v>
      </c>
      <c r="B193" s="132">
        <f>Y19</f>
        <v>25</v>
      </c>
      <c r="E193" s="68"/>
      <c r="F193" s="24"/>
    </row>
    <row r="194" spans="1:6" x14ac:dyDescent="0.25">
      <c r="A194" t="s">
        <v>349</v>
      </c>
      <c r="B194" s="132">
        <f>AA6</f>
        <v>78</v>
      </c>
      <c r="E194" s="68"/>
      <c r="F194" s="24"/>
    </row>
    <row r="195" spans="1:6" x14ac:dyDescent="0.25">
      <c r="A195" t="s">
        <v>350</v>
      </c>
      <c r="B195" s="132">
        <f>AB6</f>
        <v>78</v>
      </c>
      <c r="E195" s="68"/>
      <c r="F195" s="24"/>
    </row>
    <row r="196" spans="1:6" x14ac:dyDescent="0.25">
      <c r="A196" t="s">
        <v>351</v>
      </c>
      <c r="B196" s="132">
        <f>AA7</f>
        <v>43</v>
      </c>
      <c r="E196" s="68"/>
      <c r="F196" s="24"/>
    </row>
    <row r="197" spans="1:6" x14ac:dyDescent="0.25">
      <c r="A197" t="s">
        <v>352</v>
      </c>
      <c r="B197" s="132">
        <f>AB7</f>
        <v>43</v>
      </c>
      <c r="E197" s="68"/>
      <c r="F197" s="67"/>
    </row>
    <row r="198" spans="1:6" x14ac:dyDescent="0.25">
      <c r="A198" t="s">
        <v>353</v>
      </c>
      <c r="B198" s="132">
        <f>AA9</f>
        <v>12</v>
      </c>
      <c r="E198" s="68"/>
      <c r="F198" s="24"/>
    </row>
    <row r="199" spans="1:6" x14ac:dyDescent="0.25">
      <c r="A199" t="s">
        <v>354</v>
      </c>
      <c r="B199" s="132">
        <f>AB10</f>
        <v>117</v>
      </c>
      <c r="E199" s="68"/>
      <c r="F199" s="24"/>
    </row>
    <row r="200" spans="1:6" x14ac:dyDescent="0.25">
      <c r="A200" t="s">
        <v>355</v>
      </c>
      <c r="B200" s="132">
        <f>AA11</f>
        <v>95</v>
      </c>
      <c r="E200" s="68"/>
      <c r="F200" s="24"/>
    </row>
    <row r="201" spans="1:6" x14ac:dyDescent="0.25">
      <c r="A201" t="s">
        <v>356</v>
      </c>
      <c r="B201" s="132">
        <f>AB11</f>
        <v>83</v>
      </c>
      <c r="E201" s="68"/>
      <c r="F201" s="24"/>
    </row>
    <row r="202" spans="1:6" x14ac:dyDescent="0.25">
      <c r="A202" t="s">
        <v>357</v>
      </c>
      <c r="B202" s="132">
        <f>AA12</f>
        <v>55</v>
      </c>
      <c r="E202" s="68"/>
      <c r="F202" s="24"/>
    </row>
    <row r="203" spans="1:6" x14ac:dyDescent="0.25">
      <c r="A203" t="s">
        <v>358</v>
      </c>
      <c r="B203" s="132">
        <f>AB12</f>
        <v>51</v>
      </c>
      <c r="E203" s="68"/>
      <c r="F203" s="67"/>
    </row>
    <row r="204" spans="1:6" x14ac:dyDescent="0.25">
      <c r="A204" t="s">
        <v>359</v>
      </c>
      <c r="B204" s="132">
        <f>AA14</f>
        <v>28</v>
      </c>
      <c r="E204" s="68"/>
      <c r="F204" s="24"/>
    </row>
    <row r="205" spans="1:6" x14ac:dyDescent="0.25">
      <c r="A205" t="s">
        <v>360</v>
      </c>
      <c r="B205" s="132">
        <f>AB15</f>
        <v>118</v>
      </c>
      <c r="E205" s="68"/>
      <c r="F205" s="24"/>
    </row>
    <row r="206" spans="1:6" x14ac:dyDescent="0.25">
      <c r="A206" t="s">
        <v>361</v>
      </c>
      <c r="B206" s="132">
        <f>AA16</f>
        <v>85</v>
      </c>
      <c r="E206" s="68"/>
      <c r="F206" s="24"/>
    </row>
    <row r="207" spans="1:6" x14ac:dyDescent="0.25">
      <c r="A207" t="s">
        <v>362</v>
      </c>
      <c r="B207" s="132">
        <f>AB16</f>
        <v>85</v>
      </c>
      <c r="E207" s="68"/>
      <c r="F207" s="24"/>
    </row>
    <row r="208" spans="1:6" x14ac:dyDescent="0.25">
      <c r="A208" t="s">
        <v>363</v>
      </c>
      <c r="B208" s="132">
        <f>AA17</f>
        <v>50</v>
      </c>
      <c r="E208" s="68"/>
      <c r="F208" s="24"/>
    </row>
    <row r="209" spans="1:6" x14ac:dyDescent="0.25">
      <c r="A209" t="s">
        <v>364</v>
      </c>
      <c r="B209" s="132">
        <f>AB17</f>
        <v>50</v>
      </c>
      <c r="E209" s="68"/>
      <c r="F209" s="67"/>
    </row>
    <row r="210" spans="1:6" x14ac:dyDescent="0.25">
      <c r="A210" t="s">
        <v>365</v>
      </c>
      <c r="B210" s="132">
        <f>AA19</f>
        <v>17</v>
      </c>
      <c r="E210" s="68"/>
      <c r="F210" s="24"/>
    </row>
    <row r="211" spans="1:6" x14ac:dyDescent="0.25">
      <c r="A211" t="s">
        <v>366</v>
      </c>
      <c r="B211" s="132">
        <f>AC6</f>
        <v>86</v>
      </c>
      <c r="E211" s="68"/>
      <c r="F211" s="24"/>
    </row>
    <row r="212" spans="1:6" x14ac:dyDescent="0.25">
      <c r="A212" t="s">
        <v>367</v>
      </c>
      <c r="B212" s="132">
        <f>AD6</f>
        <v>86</v>
      </c>
      <c r="E212" s="68"/>
      <c r="F212" s="24"/>
    </row>
    <row r="213" spans="1:6" x14ac:dyDescent="0.25">
      <c r="A213" t="s">
        <v>368</v>
      </c>
      <c r="B213" s="132">
        <f>AC7</f>
        <v>53</v>
      </c>
      <c r="E213" s="68"/>
      <c r="F213" s="24"/>
    </row>
    <row r="214" spans="1:6" x14ac:dyDescent="0.25">
      <c r="A214" t="s">
        <v>369</v>
      </c>
      <c r="B214" s="132">
        <f>AD7</f>
        <v>51</v>
      </c>
      <c r="E214" s="68"/>
      <c r="F214" s="67"/>
    </row>
    <row r="215" spans="1:6" x14ac:dyDescent="0.25">
      <c r="A215" t="s">
        <v>370</v>
      </c>
      <c r="B215" s="132">
        <f>AC9</f>
        <v>23</v>
      </c>
      <c r="E215" s="68"/>
      <c r="F215" s="24"/>
    </row>
    <row r="216" spans="1:6" x14ac:dyDescent="0.25">
      <c r="A216" t="s">
        <v>371</v>
      </c>
      <c r="B216" s="132">
        <f>AD10</f>
        <v>119</v>
      </c>
      <c r="E216" s="68"/>
      <c r="F216" s="24"/>
    </row>
    <row r="217" spans="1:6" x14ac:dyDescent="0.25">
      <c r="A217" t="s">
        <v>372</v>
      </c>
      <c r="B217" s="132">
        <f>AC11</f>
        <v>87</v>
      </c>
      <c r="E217" s="68"/>
      <c r="F217" s="24"/>
    </row>
    <row r="218" spans="1:6" x14ac:dyDescent="0.25">
      <c r="A218" t="s">
        <v>373</v>
      </c>
      <c r="B218" s="132">
        <f>AD11</f>
        <v>87</v>
      </c>
      <c r="E218" s="68"/>
      <c r="F218" s="24"/>
    </row>
    <row r="219" spans="1:6" x14ac:dyDescent="0.25">
      <c r="A219" t="s">
        <v>374</v>
      </c>
      <c r="B219" s="132">
        <f>AC12</f>
        <v>53</v>
      </c>
      <c r="E219" s="68"/>
      <c r="F219" s="24"/>
    </row>
    <row r="220" spans="1:6" x14ac:dyDescent="0.25">
      <c r="A220" t="s">
        <v>375</v>
      </c>
      <c r="B220" s="132">
        <f>AD12</f>
        <v>50</v>
      </c>
      <c r="E220" s="68"/>
      <c r="F220" s="67"/>
    </row>
    <row r="221" spans="1:6" x14ac:dyDescent="0.25">
      <c r="A221" t="s">
        <v>376</v>
      </c>
      <c r="B221" s="132">
        <f>AC14</f>
        <v>20</v>
      </c>
      <c r="E221" s="68"/>
      <c r="F221" s="24"/>
    </row>
    <row r="222" spans="1:6" x14ac:dyDescent="0.25">
      <c r="A222" t="s">
        <v>377</v>
      </c>
      <c r="B222" s="132">
        <f>AD15</f>
        <v>120</v>
      </c>
      <c r="E222" s="68"/>
      <c r="F222" s="24"/>
    </row>
    <row r="223" spans="1:6" x14ac:dyDescent="0.25">
      <c r="A223" t="s">
        <v>378</v>
      </c>
      <c r="B223" s="132">
        <f>AC16</f>
        <v>90</v>
      </c>
      <c r="E223" s="68"/>
      <c r="F223" s="24"/>
    </row>
    <row r="224" spans="1:6" x14ac:dyDescent="0.25">
      <c r="A224" t="s">
        <v>379</v>
      </c>
      <c r="B224" s="132">
        <f>AD16</f>
        <v>90</v>
      </c>
      <c r="E224" s="68"/>
      <c r="F224" s="24"/>
    </row>
    <row r="225" spans="1:6" x14ac:dyDescent="0.25">
      <c r="A225" t="s">
        <v>380</v>
      </c>
      <c r="B225" s="132">
        <f>AC17</f>
        <v>55</v>
      </c>
      <c r="E225" s="68"/>
      <c r="F225" s="24"/>
    </row>
    <row r="226" spans="1:6" x14ac:dyDescent="0.25">
      <c r="A226" t="s">
        <v>381</v>
      </c>
      <c r="B226" s="132">
        <f>AD17</f>
        <v>55</v>
      </c>
      <c r="E226" s="68"/>
      <c r="F226" s="67"/>
    </row>
    <row r="227" spans="1:6" x14ac:dyDescent="0.25">
      <c r="A227" t="s">
        <v>382</v>
      </c>
      <c r="B227" s="132">
        <f>AC19</f>
        <v>22</v>
      </c>
      <c r="E227" s="68"/>
      <c r="F227" s="24"/>
    </row>
    <row r="228" spans="1:6" x14ac:dyDescent="0.25">
      <c r="A228" t="s">
        <v>383</v>
      </c>
      <c r="B228" s="132">
        <f>AF7</f>
        <v>56</v>
      </c>
      <c r="E228" s="68"/>
      <c r="F228" s="67"/>
    </row>
    <row r="229" spans="1:6" x14ac:dyDescent="0.25">
      <c r="A229" t="s">
        <v>384</v>
      </c>
      <c r="B229" s="132">
        <f>AE9</f>
        <v>30</v>
      </c>
      <c r="E229" s="68"/>
      <c r="F229" s="24"/>
    </row>
    <row r="230" spans="1:6" x14ac:dyDescent="0.25">
      <c r="A230" t="s">
        <v>385</v>
      </c>
      <c r="B230" s="132">
        <f>AF10</f>
        <v>123</v>
      </c>
      <c r="E230" s="68"/>
      <c r="F230" s="24"/>
    </row>
    <row r="231" spans="1:6" x14ac:dyDescent="0.25">
      <c r="A231" t="s">
        <v>386</v>
      </c>
      <c r="B231" s="132">
        <f>AE12</f>
        <v>53</v>
      </c>
      <c r="E231" s="68"/>
      <c r="F231" s="24"/>
    </row>
    <row r="232" spans="1:6" x14ac:dyDescent="0.25">
      <c r="A232" t="s">
        <v>387</v>
      </c>
      <c r="B232" s="132">
        <f>AF12</f>
        <v>57</v>
      </c>
      <c r="E232" s="68"/>
      <c r="F232" s="67"/>
    </row>
    <row r="233" spans="1:6" x14ac:dyDescent="0.25">
      <c r="A233" t="s">
        <v>388</v>
      </c>
      <c r="B233" s="132">
        <f>AE14</f>
        <v>23</v>
      </c>
      <c r="E233" s="68"/>
      <c r="F233" s="24"/>
    </row>
    <row r="234" spans="1:6" x14ac:dyDescent="0.25">
      <c r="A234" t="s">
        <v>389</v>
      </c>
      <c r="B234" s="132">
        <f>AF15</f>
        <v>118</v>
      </c>
      <c r="E234" s="68"/>
      <c r="F234" s="24"/>
    </row>
    <row r="235" spans="1:6" x14ac:dyDescent="0.25">
      <c r="A235" t="s">
        <v>390</v>
      </c>
      <c r="B235" s="132">
        <f>AE19</f>
        <v>21</v>
      </c>
      <c r="E235" s="68"/>
      <c r="F235" s="24"/>
    </row>
    <row r="236" spans="1:6" x14ac:dyDescent="0.25">
      <c r="A236" t="s">
        <v>391</v>
      </c>
      <c r="B236" s="132">
        <f>AH7</f>
        <v>52</v>
      </c>
      <c r="E236" s="68"/>
      <c r="F236" s="67"/>
    </row>
    <row r="237" spans="1:6" x14ac:dyDescent="0.25">
      <c r="A237" t="s">
        <v>392</v>
      </c>
      <c r="B237" s="132">
        <f>AG9</f>
        <v>19</v>
      </c>
      <c r="E237" s="68"/>
      <c r="F237" s="24"/>
    </row>
    <row r="238" spans="1:6" x14ac:dyDescent="0.25">
      <c r="A238" t="s">
        <v>393</v>
      </c>
      <c r="B238" s="132">
        <f>AH10</f>
        <v>122</v>
      </c>
      <c r="E238" s="68"/>
      <c r="F238" s="24"/>
    </row>
    <row r="239" spans="1:6" x14ac:dyDescent="0.25">
      <c r="A239" t="s">
        <v>394</v>
      </c>
      <c r="B239" s="132">
        <f>AG12</f>
        <v>54</v>
      </c>
      <c r="E239" s="68"/>
      <c r="F239" s="24"/>
    </row>
    <row r="240" spans="1:6" x14ac:dyDescent="0.25">
      <c r="A240" t="s">
        <v>395</v>
      </c>
      <c r="B240" s="132">
        <f>AH12</f>
        <v>57</v>
      </c>
      <c r="E240" s="68"/>
      <c r="F240" s="67"/>
    </row>
    <row r="241" spans="1:6" x14ac:dyDescent="0.25">
      <c r="A241" t="s">
        <v>396</v>
      </c>
      <c r="B241" s="132">
        <f>AG14</f>
        <v>24</v>
      </c>
      <c r="E241" s="68"/>
      <c r="F241" s="24"/>
    </row>
    <row r="242" spans="1:6" x14ac:dyDescent="0.25">
      <c r="A242" t="s">
        <v>397</v>
      </c>
      <c r="B242" s="132">
        <f>AH15</f>
        <v>119</v>
      </c>
      <c r="E242" s="68"/>
      <c r="F242" s="24"/>
    </row>
    <row r="243" spans="1:6" x14ac:dyDescent="0.25">
      <c r="A243" t="s">
        <v>398</v>
      </c>
      <c r="B243" s="132">
        <f>AG19</f>
        <v>23</v>
      </c>
      <c r="E243" s="68"/>
      <c r="F243" s="24"/>
    </row>
    <row r="244" spans="1:6" x14ac:dyDescent="0.25">
      <c r="E244" s="5"/>
      <c r="F244" s="5"/>
    </row>
    <row r="245" spans="1:6" x14ac:dyDescent="0.25">
      <c r="E245" s="5"/>
      <c r="F245" s="5"/>
    </row>
    <row r="246" spans="1:6" x14ac:dyDescent="0.25">
      <c r="E246" s="5"/>
      <c r="F246" s="5"/>
    </row>
  </sheetData>
  <mergeCells count="29">
    <mergeCell ref="B20:G20"/>
    <mergeCell ref="A4:B4"/>
    <mergeCell ref="AE2:AH2"/>
    <mergeCell ref="W3:X3"/>
    <mergeCell ref="Y3:Z3"/>
    <mergeCell ref="AA3:AB3"/>
    <mergeCell ref="AC3:AD3"/>
    <mergeCell ref="AE3:AF3"/>
    <mergeCell ref="AG3:AH3"/>
    <mergeCell ref="W2:Z2"/>
    <mergeCell ref="AA2:AD2"/>
    <mergeCell ref="O3:P3"/>
    <mergeCell ref="Q3:R3"/>
    <mergeCell ref="O2:R2"/>
    <mergeCell ref="S3:T3"/>
    <mergeCell ref="U3:V3"/>
    <mergeCell ref="S2:V2"/>
    <mergeCell ref="A5:A9"/>
    <mergeCell ref="A10:A14"/>
    <mergeCell ref="A15:A19"/>
    <mergeCell ref="I3:J3"/>
    <mergeCell ref="K2:N2"/>
    <mergeCell ref="K3:L3"/>
    <mergeCell ref="M3:N3"/>
    <mergeCell ref="C3:D3"/>
    <mergeCell ref="E3:F3"/>
    <mergeCell ref="C2:F2"/>
    <mergeCell ref="G3:H3"/>
    <mergeCell ref="G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291AA-8CCA-FA4A-BA0D-E1062F099A7A}">
  <sheetPr codeName="Sheet1"/>
  <dimension ref="A1:AD373"/>
  <sheetViews>
    <sheetView topLeftCell="A58" zoomScale="106" zoomScaleNormal="110" workbookViewId="0">
      <selection activeCell="B90" sqref="B90"/>
    </sheetView>
  </sheetViews>
  <sheetFormatPr defaultColWidth="11.25" defaultRowHeight="15.75" x14ac:dyDescent="0.25"/>
  <cols>
    <col min="1" max="20" width="7.75" customWidth="1"/>
    <col min="21" max="21" width="6.75" customWidth="1"/>
    <col min="22" max="22" width="11.25" bestFit="1" customWidth="1"/>
    <col min="23" max="23" width="7.75" customWidth="1"/>
    <col min="24" max="24" width="10.75" customWidth="1"/>
    <col min="25" max="25" width="7.75" customWidth="1"/>
    <col min="26" max="26" width="10.75" style="209" customWidth="1"/>
    <col min="27" max="27" width="7.75" customWidth="1"/>
    <col min="28" max="28" width="10.75" style="209" customWidth="1"/>
    <col min="29" max="29" width="7.75" customWidth="1"/>
    <col min="30" max="30" width="10.75" style="209" customWidth="1"/>
    <col min="31" max="32" width="6.75" customWidth="1"/>
  </cols>
  <sheetData>
    <row r="1" spans="1:30" ht="23.25" x14ac:dyDescent="0.35">
      <c r="A1" s="66" t="s">
        <v>407</v>
      </c>
    </row>
    <row r="3" spans="1:30" ht="16.5" thickBot="1" x14ac:dyDescent="0.3">
      <c r="A3" t="s">
        <v>410</v>
      </c>
      <c r="F3" t="s">
        <v>405</v>
      </c>
      <c r="W3" t="s">
        <v>411</v>
      </c>
    </row>
    <row r="4" spans="1:30" ht="16.899999999999999" customHeight="1" thickBot="1" x14ac:dyDescent="0.3">
      <c r="A4" t="s">
        <v>406</v>
      </c>
      <c r="F4" s="261" t="s">
        <v>118</v>
      </c>
      <c r="G4" s="262"/>
      <c r="H4" s="262"/>
      <c r="I4" s="262"/>
      <c r="J4" s="263" t="s">
        <v>119</v>
      </c>
      <c r="K4" s="264"/>
      <c r="L4" s="264"/>
      <c r="M4" s="265"/>
      <c r="N4" s="262" t="s">
        <v>120</v>
      </c>
      <c r="O4" s="262"/>
      <c r="P4" s="262"/>
      <c r="Q4" s="274"/>
      <c r="R4" s="261" t="s">
        <v>121</v>
      </c>
      <c r="S4" s="262"/>
      <c r="T4" s="262"/>
      <c r="U4" s="274"/>
      <c r="W4" s="263" t="s">
        <v>118</v>
      </c>
      <c r="X4" s="273"/>
      <c r="Y4" s="263" t="s">
        <v>119</v>
      </c>
      <c r="Z4" s="273"/>
      <c r="AA4" s="263" t="s">
        <v>120</v>
      </c>
      <c r="AB4" s="273"/>
      <c r="AC4" s="263" t="s">
        <v>121</v>
      </c>
      <c r="AD4" s="265"/>
    </row>
    <row r="5" spans="1:30" ht="16.899999999999999" customHeight="1" thickBot="1" x14ac:dyDescent="0.3">
      <c r="A5" s="194" t="s">
        <v>159</v>
      </c>
      <c r="B5" s="195" t="s">
        <v>160</v>
      </c>
      <c r="C5" s="196" t="s">
        <v>161</v>
      </c>
      <c r="D5" s="5"/>
      <c r="E5" s="5"/>
      <c r="F5" s="116" t="s">
        <v>166</v>
      </c>
      <c r="G5" s="70" t="s">
        <v>402</v>
      </c>
      <c r="H5" s="61" t="s">
        <v>146</v>
      </c>
      <c r="I5" s="54" t="s">
        <v>403</v>
      </c>
      <c r="J5" s="116" t="s">
        <v>166</v>
      </c>
      <c r="K5" s="70" t="s">
        <v>402</v>
      </c>
      <c r="L5" s="61" t="s">
        <v>146</v>
      </c>
      <c r="M5" s="49" t="s">
        <v>403</v>
      </c>
      <c r="N5" s="76" t="s">
        <v>166</v>
      </c>
      <c r="O5" s="70" t="s">
        <v>402</v>
      </c>
      <c r="P5" s="61" t="s">
        <v>146</v>
      </c>
      <c r="Q5" s="49" t="s">
        <v>403</v>
      </c>
      <c r="R5" s="116" t="s">
        <v>166</v>
      </c>
      <c r="S5" s="70" t="s">
        <v>402</v>
      </c>
      <c r="T5" s="61" t="s">
        <v>146</v>
      </c>
      <c r="U5" s="49" t="s">
        <v>403</v>
      </c>
      <c r="V5" s="17"/>
      <c r="W5" s="129" t="s">
        <v>166</v>
      </c>
      <c r="X5" s="54" t="s">
        <v>404</v>
      </c>
      <c r="Y5" s="129" t="s">
        <v>166</v>
      </c>
      <c r="Z5" s="54" t="s">
        <v>404</v>
      </c>
      <c r="AA5" s="129" t="s">
        <v>166</v>
      </c>
      <c r="AB5" s="54" t="s">
        <v>404</v>
      </c>
      <c r="AC5" s="129" t="s">
        <v>166</v>
      </c>
      <c r="AD5" s="49" t="s">
        <v>404</v>
      </c>
    </row>
    <row r="6" spans="1:30" x14ac:dyDescent="0.25">
      <c r="A6" s="197" t="s">
        <v>51</v>
      </c>
      <c r="B6" s="106">
        <v>1</v>
      </c>
      <c r="C6" s="107">
        <v>5</v>
      </c>
      <c r="D6" s="5"/>
      <c r="E6" s="5"/>
      <c r="F6" s="266">
        <v>0</v>
      </c>
      <c r="G6" s="185" t="s">
        <v>50</v>
      </c>
      <c r="H6" s="131" t="s">
        <v>152</v>
      </c>
      <c r="I6" s="203">
        <f>INDEX('Calibration Table'!$A$27:$B$243,MATCH('Angles for code'!X6,'Calibration Table'!$A$27:$A$243,0),2)</f>
        <v>39</v>
      </c>
      <c r="J6" s="270">
        <v>0</v>
      </c>
      <c r="K6" s="185" t="s">
        <v>109</v>
      </c>
      <c r="L6" s="131" t="s">
        <v>152</v>
      </c>
      <c r="M6" s="201">
        <f>INDEX('Calibration Table'!$A$27:$B$243,MATCH('Angles for code'!Z6,'Calibration Table'!$A$27:$A$243,0),2)</f>
        <v>45</v>
      </c>
      <c r="N6" s="276">
        <v>0</v>
      </c>
      <c r="O6" s="185" t="s">
        <v>125</v>
      </c>
      <c r="P6" s="55" t="s">
        <v>152</v>
      </c>
      <c r="Q6" s="201">
        <f>INDEX('Calibration Table'!$A$27:$B$243,MATCH('Angles for code'!AB6,'Calibration Table'!$A$27:$A$243,0),2)</f>
        <v>52</v>
      </c>
      <c r="R6" s="270">
        <v>0</v>
      </c>
      <c r="S6" s="185" t="s">
        <v>137</v>
      </c>
      <c r="T6" s="51" t="s">
        <v>152</v>
      </c>
      <c r="U6" s="201">
        <f>INDEX('Calibration Table'!$A$27:$B$243,MATCH('Angles for code'!AD6,'Calibration Table'!$A$27:$A$243,0),2)</f>
        <v>53</v>
      </c>
      <c r="W6" s="266">
        <v>0</v>
      </c>
      <c r="X6" s="55" t="str">
        <f t="shared" ref="X6:X27" si="0">G6&amp;H6</f>
        <v>A1M6CW</v>
      </c>
      <c r="Y6" s="280">
        <v>0</v>
      </c>
      <c r="Z6" s="214" t="str">
        <f>K6&amp;L6</f>
        <v>B3M6CW</v>
      </c>
      <c r="AA6" s="266">
        <v>0</v>
      </c>
      <c r="AB6" s="214" t="str">
        <f>O6&amp;P6</f>
        <v>B5M6CW</v>
      </c>
      <c r="AC6" s="280">
        <v>0</v>
      </c>
      <c r="AD6" s="215" t="str">
        <f>S6&amp;T6</f>
        <v>B7M6CW</v>
      </c>
    </row>
    <row r="7" spans="1:30" x14ac:dyDescent="0.25">
      <c r="A7" s="94" t="s">
        <v>50</v>
      </c>
      <c r="B7" s="95">
        <v>1</v>
      </c>
      <c r="C7" s="97">
        <v>4</v>
      </c>
      <c r="D7" s="5"/>
      <c r="E7" s="5"/>
      <c r="F7" s="267"/>
      <c r="G7" s="42" t="s">
        <v>97</v>
      </c>
      <c r="H7" s="43" t="s">
        <v>154</v>
      </c>
      <c r="I7" s="204">
        <f>INDEX('Calibration Table'!$A$27:$B$243,MATCH('Angles for code'!X7,'Calibration Table'!$A$27:$A$243,0),2)</f>
        <v>117</v>
      </c>
      <c r="J7" s="271"/>
      <c r="K7" s="42" t="s">
        <v>110</v>
      </c>
      <c r="L7" s="43" t="s">
        <v>154</v>
      </c>
      <c r="M7" s="133">
        <f>INDEX('Calibration Table'!$A$27:$B$243,MATCH('Angles for code'!Z7,'Calibration Table'!$A$27:$A$243,0),2)</f>
        <v>120</v>
      </c>
      <c r="N7" s="277"/>
      <c r="O7" s="42" t="s">
        <v>126</v>
      </c>
      <c r="P7" s="53" t="s">
        <v>154</v>
      </c>
      <c r="Q7" s="133">
        <f>INDEX('Calibration Table'!$A$27:$B$243,MATCH('Angles for code'!AB7,'Calibration Table'!$A$27:$A$243,0),2)</f>
        <v>125</v>
      </c>
      <c r="R7" s="271"/>
      <c r="S7" s="42" t="s">
        <v>138</v>
      </c>
      <c r="T7" s="47" t="s">
        <v>154</v>
      </c>
      <c r="U7" s="133">
        <f>INDEX('Calibration Table'!$A$27:$B$243,MATCH('Angles for code'!AD7,'Calibration Table'!$A$27:$A$243,0),2)</f>
        <v>118</v>
      </c>
      <c r="W7" s="267"/>
      <c r="X7" s="53" t="str">
        <f t="shared" si="0"/>
        <v>B1H12CCW</v>
      </c>
      <c r="Y7" s="281"/>
      <c r="Z7" s="212" t="str">
        <f t="shared" ref="Z7:Z65" si="1">K7&amp;L7</f>
        <v>C3H12CCW</v>
      </c>
      <c r="AA7" s="267"/>
      <c r="AB7" s="212" t="str">
        <f t="shared" ref="AB7:AB47" si="2">O7&amp;P7</f>
        <v>C5H12CCW</v>
      </c>
      <c r="AC7" s="281"/>
      <c r="AD7" s="210" t="str">
        <f t="shared" ref="AD7:AD65" si="3">S7&amp;T7</f>
        <v>C7H12CCW</v>
      </c>
    </row>
    <row r="8" spans="1:30" x14ac:dyDescent="0.25">
      <c r="A8" s="94" t="s">
        <v>101</v>
      </c>
      <c r="B8" s="95">
        <v>1</v>
      </c>
      <c r="C8" s="97">
        <v>11</v>
      </c>
      <c r="D8" s="5"/>
      <c r="E8" s="5"/>
      <c r="F8" s="267"/>
      <c r="G8" s="42" t="s">
        <v>104</v>
      </c>
      <c r="H8" s="43" t="s">
        <v>156</v>
      </c>
      <c r="I8" s="204">
        <f>INDEX('Calibration Table'!$A$27:$B$243,MATCH('Angles for code'!X8,'Calibration Table'!$A$27:$A$243,0),2)</f>
        <v>39</v>
      </c>
      <c r="J8" s="269">
        <v>1</v>
      </c>
      <c r="K8" s="42" t="s">
        <v>106</v>
      </c>
      <c r="L8" s="43" t="s">
        <v>157</v>
      </c>
      <c r="M8" s="133">
        <f>INDEX('Calibration Table'!$A$27:$B$243,MATCH('Angles for code'!Z8,'Calibration Table'!$A$27:$A$243,0),2)</f>
        <v>35</v>
      </c>
      <c r="N8" s="277"/>
      <c r="O8" s="42" t="s">
        <v>128</v>
      </c>
      <c r="P8" s="127" t="s">
        <v>156</v>
      </c>
      <c r="Q8" s="133">
        <f>INDEX('Calibration Table'!$A$27:$B$243,MATCH('Angles for code'!AB8,'Calibration Table'!$A$27:$A$243,0),2)</f>
        <v>45</v>
      </c>
      <c r="R8" s="269">
        <v>1</v>
      </c>
      <c r="S8" s="42" t="s">
        <v>134</v>
      </c>
      <c r="T8" s="47" t="s">
        <v>157</v>
      </c>
      <c r="U8" s="133">
        <f>INDEX('Calibration Table'!$A$27:$B$243,MATCH('Angles for code'!AD8,'Calibration Table'!$A$27:$A$243,0),2)</f>
        <v>28</v>
      </c>
      <c r="W8" s="267"/>
      <c r="X8" s="53" t="str">
        <f t="shared" si="0"/>
        <v>B2M6CCW</v>
      </c>
      <c r="Y8" s="267">
        <v>1</v>
      </c>
      <c r="Z8" s="212" t="str">
        <f t="shared" si="1"/>
        <v>A3H7CW</v>
      </c>
      <c r="AA8" s="267"/>
      <c r="AB8" s="212" t="str">
        <f t="shared" si="2"/>
        <v>A6H6CCW</v>
      </c>
      <c r="AC8" s="267">
        <v>1</v>
      </c>
      <c r="AD8" s="210" t="str">
        <f t="shared" si="3"/>
        <v>A7H7CW</v>
      </c>
    </row>
    <row r="9" spans="1:30" x14ac:dyDescent="0.25">
      <c r="A9" s="94" t="s">
        <v>102</v>
      </c>
      <c r="B9" s="95">
        <v>1</v>
      </c>
      <c r="C9" s="97">
        <v>10</v>
      </c>
      <c r="D9" s="5"/>
      <c r="E9" s="5"/>
      <c r="F9" s="267"/>
      <c r="G9" s="42" t="s">
        <v>99</v>
      </c>
      <c r="H9" s="43" t="s">
        <v>154</v>
      </c>
      <c r="I9" s="204">
        <f>INDEX('Calibration Table'!$A$27:$B$243,MATCH('Angles for code'!X9,'Calibration Table'!$A$27:$A$243,0),2)</f>
        <v>119</v>
      </c>
      <c r="J9" s="269"/>
      <c r="K9" s="42" t="s">
        <v>107</v>
      </c>
      <c r="L9" s="43" t="s">
        <v>157</v>
      </c>
      <c r="M9" s="133">
        <f>INDEX('Calibration Table'!$A$27:$B$243,MATCH('Angles for code'!Z9,'Calibration Table'!$A$27:$A$243,0),2)</f>
        <v>32</v>
      </c>
      <c r="N9" s="277"/>
      <c r="O9" s="42" t="s">
        <v>130</v>
      </c>
      <c r="P9" s="53" t="s">
        <v>154</v>
      </c>
      <c r="Q9" s="133">
        <f>INDEX('Calibration Table'!$A$27:$B$243,MATCH('Angles for code'!AB9,'Calibration Table'!$A$27:$A$243,0),2)</f>
        <v>123</v>
      </c>
      <c r="R9" s="269"/>
      <c r="S9" s="42" t="s">
        <v>135</v>
      </c>
      <c r="T9" s="47" t="s">
        <v>157</v>
      </c>
      <c r="U9" s="133">
        <f>INDEX('Calibration Table'!$A$27:$B$243,MATCH('Angles for code'!AD9,'Calibration Table'!$A$27:$A$243,0),2)</f>
        <v>38</v>
      </c>
      <c r="W9" s="267"/>
      <c r="X9" s="53" t="str">
        <f t="shared" si="0"/>
        <v>C2H12CCW</v>
      </c>
      <c r="Y9" s="267"/>
      <c r="Z9" s="212" t="str">
        <f t="shared" si="1"/>
        <v>A3M7CW</v>
      </c>
      <c r="AA9" s="267"/>
      <c r="AB9" s="212" t="str">
        <f t="shared" si="2"/>
        <v>B6H12CCW</v>
      </c>
      <c r="AC9" s="267"/>
      <c r="AD9" s="210" t="str">
        <f t="shared" si="3"/>
        <v>A7M7CW</v>
      </c>
    </row>
    <row r="10" spans="1:30" x14ac:dyDescent="0.25">
      <c r="A10" s="94" t="s">
        <v>106</v>
      </c>
      <c r="B10" s="95">
        <v>2</v>
      </c>
      <c r="C10" s="97">
        <v>1</v>
      </c>
      <c r="D10" s="5"/>
      <c r="E10" s="5"/>
      <c r="F10" s="267">
        <v>1</v>
      </c>
      <c r="G10" s="42" t="s">
        <v>51</v>
      </c>
      <c r="H10" s="43" t="s">
        <v>157</v>
      </c>
      <c r="I10" s="204">
        <f>INDEX('Calibration Table'!$A$27:$B$243,MATCH('Angles for code'!X10,'Calibration Table'!$A$27:$A$243,0),2)</f>
        <v>19</v>
      </c>
      <c r="J10" s="269"/>
      <c r="K10" s="42" t="s">
        <v>108</v>
      </c>
      <c r="L10" s="43" t="s">
        <v>157</v>
      </c>
      <c r="M10" s="133">
        <f>INDEX('Calibration Table'!$A$27:$B$243,MATCH('Angles for code'!Z10,'Calibration Table'!$A$27:$A$243,0),2)</f>
        <v>29</v>
      </c>
      <c r="N10" s="277"/>
      <c r="O10" s="42" t="s">
        <v>131</v>
      </c>
      <c r="P10" s="53" t="s">
        <v>156</v>
      </c>
      <c r="Q10" s="133">
        <f>INDEX('Calibration Table'!$A$27:$B$243,MATCH('Angles for code'!AB10,'Calibration Table'!$A$27:$A$243,0),2)</f>
        <v>48</v>
      </c>
      <c r="R10" s="269"/>
      <c r="S10" s="42" t="s">
        <v>136</v>
      </c>
      <c r="T10" s="47" t="s">
        <v>157</v>
      </c>
      <c r="U10" s="133">
        <f>INDEX('Calibration Table'!$A$27:$B$243,MATCH('Angles for code'!AD10,'Calibration Table'!$A$27:$A$243,0),2)</f>
        <v>42</v>
      </c>
      <c r="W10" s="267">
        <v>1</v>
      </c>
      <c r="X10" s="53" t="str">
        <f t="shared" si="0"/>
        <v>A1H7CW</v>
      </c>
      <c r="Y10" s="267"/>
      <c r="Z10" s="212" t="str">
        <f t="shared" si="1"/>
        <v>B3H7CW</v>
      </c>
      <c r="AA10" s="267"/>
      <c r="AB10" s="212" t="str">
        <f t="shared" si="2"/>
        <v>B6M6CCW</v>
      </c>
      <c r="AC10" s="267"/>
      <c r="AD10" s="210" t="str">
        <f t="shared" si="3"/>
        <v>B7H7CW</v>
      </c>
    </row>
    <row r="11" spans="1:30" x14ac:dyDescent="0.25">
      <c r="A11" s="94" t="s">
        <v>107</v>
      </c>
      <c r="B11" s="95">
        <v>2</v>
      </c>
      <c r="C11" s="97">
        <v>0</v>
      </c>
      <c r="D11" s="5"/>
      <c r="E11" s="5"/>
      <c r="F11" s="267"/>
      <c r="G11" s="42" t="s">
        <v>50</v>
      </c>
      <c r="H11" s="43" t="s">
        <v>157</v>
      </c>
      <c r="I11" s="204">
        <f>INDEX('Calibration Table'!$A$27:$B$243,MATCH('Angles for code'!X11,'Calibration Table'!$A$27:$A$243,0),2)</f>
        <v>23</v>
      </c>
      <c r="J11" s="269"/>
      <c r="K11" s="42" t="s">
        <v>109</v>
      </c>
      <c r="L11" s="43" t="s">
        <v>157</v>
      </c>
      <c r="M11" s="133">
        <f>INDEX('Calibration Table'!$A$27:$B$243,MATCH('Angles for code'!Z11,'Calibration Table'!$A$27:$A$243,0),2)</f>
        <v>28</v>
      </c>
      <c r="N11" s="277">
        <v>1</v>
      </c>
      <c r="O11" s="42" t="s">
        <v>122</v>
      </c>
      <c r="P11" s="53" t="s">
        <v>157</v>
      </c>
      <c r="Q11" s="133">
        <f>INDEX('Calibration Table'!$A$27:$B$243,MATCH('Angles for code'!AB11,'Calibration Table'!$A$27:$A$243,0),2)</f>
        <v>32</v>
      </c>
      <c r="R11" s="269"/>
      <c r="S11" s="42" t="s">
        <v>137</v>
      </c>
      <c r="T11" s="47" t="s">
        <v>157</v>
      </c>
      <c r="U11" s="133">
        <f>INDEX('Calibration Table'!$A$27:$B$243,MATCH('Angles for code'!AD11,'Calibration Table'!$A$27:$A$243,0),2)</f>
        <v>37</v>
      </c>
      <c r="W11" s="267"/>
      <c r="X11" s="53" t="str">
        <f t="shared" si="0"/>
        <v>A1M7CW</v>
      </c>
      <c r="Y11" s="267"/>
      <c r="Z11" s="212" t="str">
        <f t="shared" si="1"/>
        <v>B3M7CW</v>
      </c>
      <c r="AA11" s="267">
        <v>1</v>
      </c>
      <c r="AB11" s="212" t="str">
        <f t="shared" si="2"/>
        <v>A5H7CW</v>
      </c>
      <c r="AC11" s="267"/>
      <c r="AD11" s="210" t="str">
        <f t="shared" si="3"/>
        <v>B7M7CW</v>
      </c>
    </row>
    <row r="12" spans="1:30" x14ac:dyDescent="0.25">
      <c r="A12" s="94" t="s">
        <v>112</v>
      </c>
      <c r="B12" s="95">
        <v>2</v>
      </c>
      <c r="C12" s="97">
        <v>7</v>
      </c>
      <c r="D12" s="5"/>
      <c r="E12" s="5"/>
      <c r="F12" s="267"/>
      <c r="G12" s="42" t="s">
        <v>97</v>
      </c>
      <c r="H12" s="43" t="s">
        <v>157</v>
      </c>
      <c r="I12" s="204">
        <f>INDEX('Calibration Table'!$A$27:$B$243,MATCH('Angles for code'!X12,'Calibration Table'!$A$27:$A$243,0),2)</f>
        <v>24</v>
      </c>
      <c r="J12" s="269"/>
      <c r="K12" s="42" t="s">
        <v>110</v>
      </c>
      <c r="L12" s="43" t="s">
        <v>157</v>
      </c>
      <c r="M12" s="133">
        <f>INDEX('Calibration Table'!$A$27:$B$243,MATCH('Angles for code'!Z12,'Calibration Table'!$A$27:$A$243,0),2)</f>
        <v>27</v>
      </c>
      <c r="N12" s="277"/>
      <c r="O12" s="42" t="s">
        <v>123</v>
      </c>
      <c r="P12" s="53" t="s">
        <v>157</v>
      </c>
      <c r="Q12" s="133">
        <f>INDEX('Calibration Table'!$A$27:$B$243,MATCH('Angles for code'!AB12,'Calibration Table'!$A$27:$A$243,0),2)</f>
        <v>37</v>
      </c>
      <c r="R12" s="269"/>
      <c r="S12" s="42" t="s">
        <v>138</v>
      </c>
      <c r="T12" s="47" t="s">
        <v>157</v>
      </c>
      <c r="U12" s="133">
        <f>INDEX('Calibration Table'!$A$27:$B$243,MATCH('Angles for code'!AD12,'Calibration Table'!$A$27:$A$243,0),2)</f>
        <v>34</v>
      </c>
      <c r="W12" s="267"/>
      <c r="X12" s="53" t="str">
        <f t="shared" si="0"/>
        <v>B1H7CW</v>
      </c>
      <c r="Y12" s="267"/>
      <c r="Z12" s="212" t="str">
        <f t="shared" si="1"/>
        <v>C3H7CW</v>
      </c>
      <c r="AA12" s="267"/>
      <c r="AB12" s="212" t="str">
        <f t="shared" si="2"/>
        <v>A5M7CW</v>
      </c>
      <c r="AC12" s="267"/>
      <c r="AD12" s="210" t="str">
        <f t="shared" si="3"/>
        <v>C7H7CW</v>
      </c>
    </row>
    <row r="13" spans="1:30" x14ac:dyDescent="0.25">
      <c r="A13" s="94" t="s">
        <v>113</v>
      </c>
      <c r="B13" s="95">
        <v>2</v>
      </c>
      <c r="C13" s="97">
        <v>6</v>
      </c>
      <c r="D13" s="5"/>
      <c r="E13" s="5"/>
      <c r="F13" s="267"/>
      <c r="G13" s="42" t="s">
        <v>96</v>
      </c>
      <c r="H13" s="43" t="s">
        <v>157</v>
      </c>
      <c r="I13" s="204">
        <f>INDEX('Calibration Table'!$A$27:$B$243,MATCH('Angles for code'!X13,'Calibration Table'!$A$27:$A$243,0),2)</f>
        <v>24</v>
      </c>
      <c r="J13" s="269"/>
      <c r="K13" s="42" t="s">
        <v>111</v>
      </c>
      <c r="L13" s="43" t="s">
        <v>157</v>
      </c>
      <c r="M13" s="133">
        <f>INDEX('Calibration Table'!$A$27:$B$243,MATCH('Angles for code'!Z13,'Calibration Table'!$A$27:$A$243,0),2)</f>
        <v>27</v>
      </c>
      <c r="N13" s="277"/>
      <c r="O13" s="42" t="s">
        <v>124</v>
      </c>
      <c r="P13" s="53" t="s">
        <v>157</v>
      </c>
      <c r="Q13" s="133">
        <f>INDEX('Calibration Table'!$A$27:$B$243,MATCH('Angles for code'!AB13,'Calibration Table'!$A$27:$A$243,0),2)</f>
        <v>32</v>
      </c>
      <c r="R13" s="269"/>
      <c r="S13" s="42" t="s">
        <v>139</v>
      </c>
      <c r="T13" s="47" t="s">
        <v>157</v>
      </c>
      <c r="U13" s="133">
        <f>INDEX('Calibration Table'!$A$27:$B$243,MATCH('Angles for code'!AD13,'Calibration Table'!$A$27:$A$243,0),2)</f>
        <v>39</v>
      </c>
      <c r="W13" s="267"/>
      <c r="X13" s="53" t="str">
        <f t="shared" si="0"/>
        <v>B1M7CW</v>
      </c>
      <c r="Y13" s="267"/>
      <c r="Z13" s="212" t="str">
        <f t="shared" si="1"/>
        <v>C3M7CW</v>
      </c>
      <c r="AA13" s="267"/>
      <c r="AB13" s="212" t="str">
        <f t="shared" si="2"/>
        <v>B5H7CW</v>
      </c>
      <c r="AC13" s="267"/>
      <c r="AD13" s="210" t="str">
        <f t="shared" si="3"/>
        <v>C7M7CW</v>
      </c>
    </row>
    <row r="14" spans="1:30" x14ac:dyDescent="0.25">
      <c r="A14" s="94" t="s">
        <v>122</v>
      </c>
      <c r="B14" s="95">
        <v>2</v>
      </c>
      <c r="C14" s="97">
        <v>13</v>
      </c>
      <c r="D14" s="5"/>
      <c r="E14" s="5"/>
      <c r="F14" s="267"/>
      <c r="G14" s="42" t="s">
        <v>98</v>
      </c>
      <c r="H14" s="43" t="s">
        <v>157</v>
      </c>
      <c r="I14" s="204">
        <f>INDEX('Calibration Table'!$A$27:$B$243,MATCH('Angles for code'!X14,'Calibration Table'!$A$27:$A$243,0),2)</f>
        <v>25</v>
      </c>
      <c r="J14" s="269"/>
      <c r="K14" s="42" t="s">
        <v>113</v>
      </c>
      <c r="L14" s="43" t="s">
        <v>156</v>
      </c>
      <c r="M14" s="133">
        <f>INDEX('Calibration Table'!$A$27:$B$243,MATCH('Angles for code'!Z14,'Calibration Table'!$A$27:$A$243,0),2)</f>
        <v>37</v>
      </c>
      <c r="N14" s="277"/>
      <c r="O14" s="42" t="s">
        <v>125</v>
      </c>
      <c r="P14" s="53" t="s">
        <v>157</v>
      </c>
      <c r="Q14" s="133">
        <f>INDEX('Calibration Table'!$A$27:$B$243,MATCH('Angles for code'!AB14,'Calibration Table'!$A$27:$A$243,0),2)</f>
        <v>35</v>
      </c>
      <c r="R14" s="269"/>
      <c r="S14" s="42" t="s">
        <v>141</v>
      </c>
      <c r="T14" s="47" t="s">
        <v>156</v>
      </c>
      <c r="U14" s="133">
        <f>INDEX('Calibration Table'!$A$27:$B$243,MATCH('Angles for code'!AD14,'Calibration Table'!$A$27:$A$243,0),2)</f>
        <v>52</v>
      </c>
      <c r="W14" s="267"/>
      <c r="X14" s="53" t="str">
        <f t="shared" si="0"/>
        <v>C1H7CW</v>
      </c>
      <c r="Y14" s="267"/>
      <c r="Z14" s="212" t="str">
        <f t="shared" si="1"/>
        <v>A4M6CCW</v>
      </c>
      <c r="AA14" s="267"/>
      <c r="AB14" s="212" t="str">
        <f t="shared" si="2"/>
        <v>B5M7CW</v>
      </c>
      <c r="AC14" s="267"/>
      <c r="AD14" s="210" t="str">
        <f t="shared" si="3"/>
        <v>A8M6CCW</v>
      </c>
    </row>
    <row r="15" spans="1:30" x14ac:dyDescent="0.25">
      <c r="A15" s="94" t="s">
        <v>123</v>
      </c>
      <c r="B15" s="95">
        <v>2</v>
      </c>
      <c r="C15" s="97">
        <v>12</v>
      </c>
      <c r="D15" s="5"/>
      <c r="E15" s="5"/>
      <c r="F15" s="267"/>
      <c r="G15" s="42" t="s">
        <v>100</v>
      </c>
      <c r="H15" s="43" t="s">
        <v>157</v>
      </c>
      <c r="I15" s="204">
        <f>INDEX('Calibration Table'!$A$27:$B$243,MATCH('Angles for code'!X15,'Calibration Table'!$A$27:$A$243,0),2)</f>
        <v>29</v>
      </c>
      <c r="J15" s="269"/>
      <c r="K15" s="42" t="s">
        <v>117</v>
      </c>
      <c r="L15" s="43" t="s">
        <v>154</v>
      </c>
      <c r="M15" s="133">
        <f>INDEX('Calibration Table'!$A$27:$B$243,MATCH('Angles for code'!Z15,'Calibration Table'!$A$27:$A$243,0),2)</f>
        <v>120</v>
      </c>
      <c r="N15" s="277"/>
      <c r="O15" s="42" t="s">
        <v>126</v>
      </c>
      <c r="P15" s="53" t="s">
        <v>157</v>
      </c>
      <c r="Q15" s="133">
        <f>INDEX('Calibration Table'!$A$27:$B$243,MATCH('Angles for code'!AB15,'Calibration Table'!$A$27:$A$243,0),2)</f>
        <v>39</v>
      </c>
      <c r="R15" s="269"/>
      <c r="S15" s="42" t="s">
        <v>145</v>
      </c>
      <c r="T15" s="47" t="s">
        <v>154</v>
      </c>
      <c r="U15" s="133">
        <f>INDEX('Calibration Table'!$A$27:$B$243,MATCH('Angles for code'!AD15,'Calibration Table'!$A$27:$A$243,0),2)</f>
        <v>119</v>
      </c>
      <c r="W15" s="267"/>
      <c r="X15" s="53" t="str">
        <f t="shared" si="0"/>
        <v>C1M7CW</v>
      </c>
      <c r="Y15" s="267"/>
      <c r="Z15" s="212" t="str">
        <f t="shared" si="1"/>
        <v>C4M12CCW</v>
      </c>
      <c r="AA15" s="267"/>
      <c r="AB15" s="212" t="str">
        <f t="shared" si="2"/>
        <v>C5H7CW</v>
      </c>
      <c r="AC15" s="267"/>
      <c r="AD15" s="210" t="str">
        <f t="shared" si="3"/>
        <v>C8M12CCW</v>
      </c>
    </row>
    <row r="16" spans="1:30" x14ac:dyDescent="0.25">
      <c r="A16" s="94" t="s">
        <v>128</v>
      </c>
      <c r="B16" s="95">
        <v>2</v>
      </c>
      <c r="C16" s="97">
        <v>15</v>
      </c>
      <c r="D16" s="5"/>
      <c r="E16" s="5"/>
      <c r="F16" s="267"/>
      <c r="G16" s="42" t="s">
        <v>102</v>
      </c>
      <c r="H16" s="43" t="s">
        <v>156</v>
      </c>
      <c r="I16" s="204">
        <f>INDEX('Calibration Table'!$A$27:$B$243,MATCH('Angles for code'!X16,'Calibration Table'!$A$27:$A$243,0),2)</f>
        <v>43</v>
      </c>
      <c r="J16" s="272">
        <v>2</v>
      </c>
      <c r="K16" s="42" t="s">
        <v>106</v>
      </c>
      <c r="L16" s="206" t="s">
        <v>155</v>
      </c>
      <c r="M16" s="133">
        <f>INDEX('Calibration Table'!$A$27:$B$243,MATCH('Angles for code'!Z16,'Calibration Table'!$A$27:$A$243,0),2)</f>
        <v>88</v>
      </c>
      <c r="N16" s="277"/>
      <c r="O16" s="42" t="s">
        <v>127</v>
      </c>
      <c r="P16" s="53" t="s">
        <v>157</v>
      </c>
      <c r="Q16" s="133">
        <f>INDEX('Calibration Table'!$A$27:$B$243,MATCH('Angles for code'!AB16,'Calibration Table'!$A$27:$A$243,0),2)</f>
        <v>30</v>
      </c>
      <c r="R16" s="272">
        <v>2</v>
      </c>
      <c r="S16" s="42" t="s">
        <v>134</v>
      </c>
      <c r="T16" s="64" t="s">
        <v>155</v>
      </c>
      <c r="U16" s="133">
        <f>INDEX('Calibration Table'!$A$27:$B$243,MATCH('Angles for code'!AD16,'Calibration Table'!$A$27:$A$243,0),2)</f>
        <v>78</v>
      </c>
      <c r="W16" s="267"/>
      <c r="X16" s="53" t="str">
        <f t="shared" si="0"/>
        <v>A2M6CCW</v>
      </c>
      <c r="Y16" s="267">
        <v>2</v>
      </c>
      <c r="Z16" s="212" t="str">
        <f t="shared" si="1"/>
        <v>A3H3CCW</v>
      </c>
      <c r="AA16" s="267"/>
      <c r="AB16" s="212" t="str">
        <f t="shared" si="2"/>
        <v>C5M7CW</v>
      </c>
      <c r="AC16" s="267">
        <v>2</v>
      </c>
      <c r="AD16" s="210" t="str">
        <f t="shared" si="3"/>
        <v>A7H3CCW</v>
      </c>
    </row>
    <row r="17" spans="1:30" x14ac:dyDescent="0.25">
      <c r="A17" s="94" t="s">
        <v>129</v>
      </c>
      <c r="B17" s="95">
        <v>2</v>
      </c>
      <c r="C17" s="97">
        <v>14</v>
      </c>
      <c r="D17" s="5"/>
      <c r="E17" s="5"/>
      <c r="F17" s="267"/>
      <c r="G17" s="42" t="s">
        <v>105</v>
      </c>
      <c r="H17" s="43" t="s">
        <v>154</v>
      </c>
      <c r="I17" s="204">
        <f>INDEX('Calibration Table'!$A$27:$B$243,MATCH('Angles for code'!X17,'Calibration Table'!$A$27:$A$243,0),2)</f>
        <v>128</v>
      </c>
      <c r="J17" s="272"/>
      <c r="K17" s="42" t="s">
        <v>107</v>
      </c>
      <c r="L17" s="206" t="s">
        <v>155</v>
      </c>
      <c r="M17" s="133">
        <f>INDEX('Calibration Table'!$A$27:$B$243,MATCH('Angles for code'!Z17,'Calibration Table'!$A$27:$A$243,0),2)</f>
        <v>81</v>
      </c>
      <c r="N17" s="277"/>
      <c r="O17" s="42" t="s">
        <v>129</v>
      </c>
      <c r="P17" s="53" t="s">
        <v>156</v>
      </c>
      <c r="Q17" s="133">
        <f>INDEX('Calibration Table'!$A$27:$B$243,MATCH('Angles for code'!AB17,'Calibration Table'!$A$27:$A$243,0),2)</f>
        <v>53</v>
      </c>
      <c r="R17" s="272"/>
      <c r="S17" s="42" t="s">
        <v>135</v>
      </c>
      <c r="T17" s="64" t="s">
        <v>155</v>
      </c>
      <c r="U17" s="133">
        <f>INDEX('Calibration Table'!$A$27:$B$243,MATCH('Angles for code'!AD17,'Calibration Table'!$A$27:$A$243,0),2)</f>
        <v>86</v>
      </c>
      <c r="W17" s="267"/>
      <c r="X17" s="53" t="str">
        <f t="shared" si="0"/>
        <v>C2M12CCW</v>
      </c>
      <c r="Y17" s="267"/>
      <c r="Z17" s="212" t="str">
        <f t="shared" si="1"/>
        <v>A3M3CCW</v>
      </c>
      <c r="AA17" s="267"/>
      <c r="AB17" s="212" t="str">
        <f t="shared" si="2"/>
        <v>A6M6CCW</v>
      </c>
      <c r="AC17" s="267"/>
      <c r="AD17" s="210" t="str">
        <f t="shared" si="3"/>
        <v>A7M3CCW</v>
      </c>
    </row>
    <row r="18" spans="1:30" x14ac:dyDescent="0.25">
      <c r="A18" s="94" t="s">
        <v>134</v>
      </c>
      <c r="B18" s="95">
        <v>3</v>
      </c>
      <c r="C18" s="97">
        <v>9</v>
      </c>
      <c r="D18" s="5"/>
      <c r="E18" s="5"/>
      <c r="F18" s="267">
        <v>2</v>
      </c>
      <c r="G18" s="42" t="s">
        <v>51</v>
      </c>
      <c r="H18" s="43" t="s">
        <v>155</v>
      </c>
      <c r="I18" s="204">
        <f>INDEX('Calibration Table'!$A$27:$B$243,MATCH('Angles for code'!X18,'Calibration Table'!$A$27:$A$243,0),2)</f>
        <v>73</v>
      </c>
      <c r="J18" s="272"/>
      <c r="K18" s="42" t="s">
        <v>108</v>
      </c>
      <c r="L18" s="206" t="s">
        <v>155</v>
      </c>
      <c r="M18" s="133">
        <f>INDEX('Calibration Table'!$A$27:$B$243,MATCH('Angles for code'!Z18,'Calibration Table'!$A$27:$A$243,0),2)</f>
        <v>83</v>
      </c>
      <c r="N18" s="277"/>
      <c r="O18" s="42" t="s">
        <v>133</v>
      </c>
      <c r="P18" s="53" t="s">
        <v>154</v>
      </c>
      <c r="Q18" s="133">
        <f>INDEX('Calibration Table'!$A$27:$B$243,MATCH('Angles for code'!AB18,'Calibration Table'!$A$27:$A$243,0),2)</f>
        <v>123</v>
      </c>
      <c r="R18" s="272"/>
      <c r="S18" s="42" t="s">
        <v>136</v>
      </c>
      <c r="T18" s="64" t="s">
        <v>155</v>
      </c>
      <c r="U18" s="133">
        <f>INDEX('Calibration Table'!$A$27:$B$243,MATCH('Angles for code'!AD18,'Calibration Table'!$A$27:$A$243,0),2)</f>
        <v>83</v>
      </c>
      <c r="W18" s="267">
        <v>2</v>
      </c>
      <c r="X18" s="53" t="str">
        <f t="shared" si="0"/>
        <v>A1H3CCW</v>
      </c>
      <c r="Y18" s="267"/>
      <c r="Z18" s="212" t="str">
        <f t="shared" si="1"/>
        <v>B3H3CCW</v>
      </c>
      <c r="AA18" s="267"/>
      <c r="AB18" s="212" t="str">
        <f t="shared" si="2"/>
        <v>C6M12CCW</v>
      </c>
      <c r="AC18" s="267"/>
      <c r="AD18" s="210" t="str">
        <f t="shared" si="3"/>
        <v>B7H3CCW</v>
      </c>
    </row>
    <row r="19" spans="1:30" x14ac:dyDescent="0.25">
      <c r="A19" s="94" t="s">
        <v>135</v>
      </c>
      <c r="B19" s="95">
        <v>3</v>
      </c>
      <c r="C19" s="97">
        <v>8</v>
      </c>
      <c r="D19" s="5"/>
      <c r="E19" s="5"/>
      <c r="F19" s="267"/>
      <c r="G19" s="42" t="s">
        <v>50</v>
      </c>
      <c r="H19" s="43" t="s">
        <v>155</v>
      </c>
      <c r="I19" s="204">
        <f>INDEX('Calibration Table'!$A$27:$B$243,MATCH('Angles for code'!X19,'Calibration Table'!$A$27:$A$243,0),2)</f>
        <v>77</v>
      </c>
      <c r="J19" s="272"/>
      <c r="K19" s="42" t="s">
        <v>109</v>
      </c>
      <c r="L19" s="206" t="s">
        <v>156</v>
      </c>
      <c r="M19" s="133">
        <f>INDEX('Calibration Table'!$A$27:$B$243,MATCH('Angles for code'!Z19,'Calibration Table'!$A$27:$A$243,0),2)</f>
        <v>45</v>
      </c>
      <c r="N19" s="278">
        <v>2</v>
      </c>
      <c r="O19" s="42" t="s">
        <v>122</v>
      </c>
      <c r="P19" s="63" t="s">
        <v>155</v>
      </c>
      <c r="Q19" s="133">
        <f>INDEX('Calibration Table'!$A$27:$B$243,MATCH('Angles for code'!AB19,'Calibration Table'!$A$27:$A$243,0),2)</f>
        <v>84</v>
      </c>
      <c r="R19" s="272"/>
      <c r="S19" s="42" t="s">
        <v>137</v>
      </c>
      <c r="T19" s="64" t="s">
        <v>156</v>
      </c>
      <c r="U19" s="133">
        <f>INDEX('Calibration Table'!$A$27:$B$243,MATCH('Angles for code'!AD19,'Calibration Table'!$A$27:$A$243,0),2)</f>
        <v>50</v>
      </c>
      <c r="W19" s="267"/>
      <c r="X19" s="53" t="str">
        <f t="shared" si="0"/>
        <v>A1M3CCW</v>
      </c>
      <c r="Y19" s="267"/>
      <c r="Z19" s="212" t="str">
        <f t="shared" si="1"/>
        <v>B3M6CCW</v>
      </c>
      <c r="AA19" s="267">
        <v>2</v>
      </c>
      <c r="AB19" s="212" t="str">
        <f t="shared" si="2"/>
        <v>A5H3CCW</v>
      </c>
      <c r="AC19" s="267"/>
      <c r="AD19" s="210" t="str">
        <f t="shared" si="3"/>
        <v>B7M6CCW</v>
      </c>
    </row>
    <row r="20" spans="1:30" x14ac:dyDescent="0.25">
      <c r="A20" s="94" t="s">
        <v>140</v>
      </c>
      <c r="B20" s="95">
        <v>3</v>
      </c>
      <c r="C20" s="97">
        <v>15</v>
      </c>
      <c r="D20" s="5"/>
      <c r="E20" s="5"/>
      <c r="F20" s="267"/>
      <c r="G20" s="42" t="s">
        <v>97</v>
      </c>
      <c r="H20" s="43" t="s">
        <v>155</v>
      </c>
      <c r="I20" s="204">
        <f>INDEX('Calibration Table'!$A$27:$B$243,MATCH('Angles for code'!X20,'Calibration Table'!$A$27:$A$243,0),2)</f>
        <v>77</v>
      </c>
      <c r="J20" s="272"/>
      <c r="K20" s="42" t="s">
        <v>110</v>
      </c>
      <c r="L20" s="206" t="s">
        <v>154</v>
      </c>
      <c r="M20" s="133">
        <f>INDEX('Calibration Table'!$A$27:$B$243,MATCH('Angles for code'!Z20,'Calibration Table'!$A$27:$A$243,0),2)</f>
        <v>120</v>
      </c>
      <c r="N20" s="278"/>
      <c r="O20" s="42" t="s">
        <v>123</v>
      </c>
      <c r="P20" s="63" t="s">
        <v>155</v>
      </c>
      <c r="Q20" s="133">
        <f>INDEX('Calibration Table'!$A$27:$B$243,MATCH('Angles for code'!AB20,'Calibration Table'!$A$27:$A$243,0),2)</f>
        <v>90</v>
      </c>
      <c r="R20" s="272"/>
      <c r="S20" s="42" t="s">
        <v>138</v>
      </c>
      <c r="T20" s="64" t="s">
        <v>154</v>
      </c>
      <c r="U20" s="133">
        <f>INDEX('Calibration Table'!$A$27:$B$243,MATCH('Angles for code'!AD20,'Calibration Table'!$A$27:$A$243,0),2)</f>
        <v>118</v>
      </c>
      <c r="W20" s="267"/>
      <c r="X20" s="53" t="str">
        <f t="shared" si="0"/>
        <v>B1H3CCW</v>
      </c>
      <c r="Y20" s="267"/>
      <c r="Z20" s="212" t="str">
        <f t="shared" si="1"/>
        <v>C3H12CCW</v>
      </c>
      <c r="AA20" s="267"/>
      <c r="AB20" s="212" t="str">
        <f t="shared" si="2"/>
        <v>A5M3CCW</v>
      </c>
      <c r="AC20" s="267"/>
      <c r="AD20" s="210" t="str">
        <f t="shared" si="3"/>
        <v>C7H12CCW</v>
      </c>
    </row>
    <row r="21" spans="1:30" ht="16.5" thickBot="1" x14ac:dyDescent="0.3">
      <c r="A21" s="108" t="s">
        <v>141</v>
      </c>
      <c r="B21" s="109">
        <v>3</v>
      </c>
      <c r="C21" s="198">
        <v>14</v>
      </c>
      <c r="D21" s="5"/>
      <c r="E21" s="5"/>
      <c r="F21" s="267"/>
      <c r="G21" s="42" t="s">
        <v>96</v>
      </c>
      <c r="H21" s="43" t="s">
        <v>156</v>
      </c>
      <c r="I21" s="204">
        <f>INDEX('Calibration Table'!$A$27:$B$243,MATCH('Angles for code'!X21,'Calibration Table'!$A$27:$A$243,0),2)</f>
        <v>40</v>
      </c>
      <c r="J21" s="272"/>
      <c r="K21" s="42" t="s">
        <v>111</v>
      </c>
      <c r="L21" s="206" t="s">
        <v>155</v>
      </c>
      <c r="M21" s="133">
        <f>INDEX('Calibration Table'!$A$27:$B$243,MATCH('Angles for code'!Z21,'Calibration Table'!$A$27:$A$243,0),2)</f>
        <v>83</v>
      </c>
      <c r="N21" s="278"/>
      <c r="O21" s="42" t="s">
        <v>124</v>
      </c>
      <c r="P21" s="63" t="s">
        <v>155</v>
      </c>
      <c r="Q21" s="133">
        <f>INDEX('Calibration Table'!$A$27:$B$243,MATCH('Angles for code'!AB21,'Calibration Table'!$A$27:$A$243,0),2)</f>
        <v>83</v>
      </c>
      <c r="R21" s="272"/>
      <c r="S21" s="42" t="s">
        <v>139</v>
      </c>
      <c r="T21" s="64" t="s">
        <v>155</v>
      </c>
      <c r="U21" s="133">
        <f>INDEX('Calibration Table'!$A$27:$B$243,MATCH('Angles for code'!AD21,'Calibration Table'!$A$27:$A$243,0),2)</f>
        <v>90</v>
      </c>
      <c r="W21" s="267"/>
      <c r="X21" s="53" t="str">
        <f t="shared" si="0"/>
        <v>B1M6CCW</v>
      </c>
      <c r="Y21" s="267"/>
      <c r="Z21" s="212" t="str">
        <f t="shared" si="1"/>
        <v>C3M3CCW</v>
      </c>
      <c r="AA21" s="267"/>
      <c r="AB21" s="212" t="str">
        <f t="shared" si="2"/>
        <v>B5H3CCW</v>
      </c>
      <c r="AC21" s="267"/>
      <c r="AD21" s="210" t="str">
        <f t="shared" si="3"/>
        <v>C7M3CCW</v>
      </c>
    </row>
    <row r="22" spans="1:30" x14ac:dyDescent="0.25">
      <c r="A22" s="199" t="s">
        <v>97</v>
      </c>
      <c r="B22" s="88">
        <v>1</v>
      </c>
      <c r="C22" s="90">
        <v>3</v>
      </c>
      <c r="D22" s="5"/>
      <c r="E22" s="5"/>
      <c r="F22" s="267"/>
      <c r="G22" s="42" t="s">
        <v>98</v>
      </c>
      <c r="H22" s="43" t="s">
        <v>154</v>
      </c>
      <c r="I22" s="204">
        <f>INDEX('Calibration Table'!$A$27:$B$243,MATCH('Angles for code'!X22,'Calibration Table'!$A$27:$A$243,0),2)</f>
        <v>118</v>
      </c>
      <c r="J22" s="272"/>
      <c r="K22" s="42" t="s">
        <v>113</v>
      </c>
      <c r="L22" s="206" t="s">
        <v>153</v>
      </c>
      <c r="M22" s="133">
        <f>INDEX('Calibration Table'!$A$27:$B$243,MATCH('Angles for code'!Z22,'Calibration Table'!$A$27:$A$243,0),2)</f>
        <v>5</v>
      </c>
      <c r="N22" s="278"/>
      <c r="O22" s="42" t="s">
        <v>125</v>
      </c>
      <c r="P22" s="63" t="s">
        <v>156</v>
      </c>
      <c r="Q22" s="133">
        <f>INDEX('Calibration Table'!$A$27:$B$243,MATCH('Angles for code'!AB22,'Calibration Table'!$A$27:$A$243,0),2)</f>
        <v>50</v>
      </c>
      <c r="R22" s="272"/>
      <c r="S22" s="42" t="s">
        <v>141</v>
      </c>
      <c r="T22" s="64" t="s">
        <v>153</v>
      </c>
      <c r="U22" s="133">
        <f>INDEX('Calibration Table'!$A$27:$B$243,MATCH('Angles for code'!AD22,'Calibration Table'!$A$27:$A$243,0),2)</f>
        <v>19</v>
      </c>
      <c r="W22" s="267"/>
      <c r="X22" s="53" t="str">
        <f t="shared" si="0"/>
        <v>C1H12CCW</v>
      </c>
      <c r="Y22" s="267"/>
      <c r="Z22" s="212" t="str">
        <f t="shared" si="1"/>
        <v>A4M9CW</v>
      </c>
      <c r="AA22" s="267"/>
      <c r="AB22" s="212" t="str">
        <f t="shared" si="2"/>
        <v>B5M6CCW</v>
      </c>
      <c r="AC22" s="267"/>
      <c r="AD22" s="210" t="str">
        <f t="shared" si="3"/>
        <v>A8M9CW</v>
      </c>
    </row>
    <row r="23" spans="1:30" x14ac:dyDescent="0.25">
      <c r="A23" s="94" t="s">
        <v>96</v>
      </c>
      <c r="B23" s="95">
        <v>1</v>
      </c>
      <c r="C23" s="97">
        <v>2</v>
      </c>
      <c r="D23" s="5"/>
      <c r="E23" s="5"/>
      <c r="F23" s="267"/>
      <c r="G23" s="42" t="s">
        <v>100</v>
      </c>
      <c r="H23" s="43" t="s">
        <v>155</v>
      </c>
      <c r="I23" s="204">
        <f>INDEX('Calibration Table'!$A$27:$B$243,MATCH('Angles for code'!X23,'Calibration Table'!$A$27:$A$243,0),2)</f>
        <v>85</v>
      </c>
      <c r="J23" s="272"/>
      <c r="K23" s="42" t="s">
        <v>115</v>
      </c>
      <c r="L23" s="206" t="s">
        <v>153</v>
      </c>
      <c r="M23" s="133">
        <f>INDEX('Calibration Table'!$A$27:$B$243,MATCH('Angles for code'!Z23,'Calibration Table'!$A$27:$A$243,0),2)</f>
        <v>13</v>
      </c>
      <c r="N23" s="278"/>
      <c r="O23" s="42" t="s">
        <v>126</v>
      </c>
      <c r="P23" s="63" t="s">
        <v>154</v>
      </c>
      <c r="Q23" s="133">
        <f>INDEX('Calibration Table'!$A$27:$B$243,MATCH('Angles for code'!AB23,'Calibration Table'!$A$27:$A$243,0),2)</f>
        <v>125</v>
      </c>
      <c r="R23" s="272"/>
      <c r="S23" s="42" t="s">
        <v>143</v>
      </c>
      <c r="T23" s="64" t="s">
        <v>153</v>
      </c>
      <c r="U23" s="133">
        <f>INDEX('Calibration Table'!$A$27:$B$243,MATCH('Angles for code'!AD23,'Calibration Table'!$A$27:$A$243,0),2)</f>
        <v>24</v>
      </c>
      <c r="W23" s="267"/>
      <c r="X23" s="53" t="str">
        <f t="shared" si="0"/>
        <v>C1M3CCW</v>
      </c>
      <c r="Y23" s="267"/>
      <c r="Z23" s="212" t="str">
        <f t="shared" si="1"/>
        <v>B4M9CW</v>
      </c>
      <c r="AA23" s="267"/>
      <c r="AB23" s="212" t="str">
        <f t="shared" si="2"/>
        <v>C5H12CCW</v>
      </c>
      <c r="AC23" s="267"/>
      <c r="AD23" s="210" t="str">
        <f t="shared" si="3"/>
        <v>B8M9CW</v>
      </c>
    </row>
    <row r="24" spans="1:30" x14ac:dyDescent="0.25">
      <c r="A24" s="94" t="s">
        <v>103</v>
      </c>
      <c r="B24" s="95">
        <v>1</v>
      </c>
      <c r="C24" s="97">
        <v>9</v>
      </c>
      <c r="D24" s="5"/>
      <c r="E24" s="5"/>
      <c r="F24" s="267"/>
      <c r="G24" s="42" t="s">
        <v>102</v>
      </c>
      <c r="H24" s="43" t="s">
        <v>153</v>
      </c>
      <c r="I24" s="204">
        <f>INDEX('Calibration Table'!$A$27:$B$243,MATCH('Angles for code'!X24,'Calibration Table'!$A$27:$A$243,0),2)</f>
        <v>8</v>
      </c>
      <c r="J24" s="272"/>
      <c r="K24" s="42" t="s">
        <v>116</v>
      </c>
      <c r="L24" s="206" t="s">
        <v>153</v>
      </c>
      <c r="M24" s="133">
        <f>INDEX('Calibration Table'!$A$27:$B$243,MATCH('Angles for code'!Z24,'Calibration Table'!$A$27:$A$243,0),2)</f>
        <v>16</v>
      </c>
      <c r="N24" s="278"/>
      <c r="O24" s="42" t="s">
        <v>127</v>
      </c>
      <c r="P24" s="63" t="s">
        <v>155</v>
      </c>
      <c r="Q24" s="133">
        <f>INDEX('Calibration Table'!$A$27:$B$243,MATCH('Angles for code'!AB24,'Calibration Table'!$A$27:$A$243,0),2)</f>
        <v>85</v>
      </c>
      <c r="R24" s="272"/>
      <c r="S24" s="42" t="s">
        <v>144</v>
      </c>
      <c r="T24" s="64" t="s">
        <v>153</v>
      </c>
      <c r="U24" s="133">
        <f>INDEX('Calibration Table'!$A$27:$B$243,MATCH('Angles for code'!AD24,'Calibration Table'!$A$27:$A$243,0),2)</f>
        <v>21</v>
      </c>
      <c r="W24" s="267"/>
      <c r="X24" s="53" t="str">
        <f t="shared" si="0"/>
        <v>A2M9CW</v>
      </c>
      <c r="Y24" s="267"/>
      <c r="Z24" s="212" t="str">
        <f t="shared" si="1"/>
        <v>C4H9CW</v>
      </c>
      <c r="AA24" s="267"/>
      <c r="AB24" s="212" t="str">
        <f t="shared" si="2"/>
        <v>C5M3CCW</v>
      </c>
      <c r="AC24" s="267"/>
      <c r="AD24" s="210" t="str">
        <f t="shared" si="3"/>
        <v>C8H9CW</v>
      </c>
    </row>
    <row r="25" spans="1:30" x14ac:dyDescent="0.25">
      <c r="A25" s="94" t="s">
        <v>104</v>
      </c>
      <c r="B25" s="95">
        <v>1</v>
      </c>
      <c r="C25" s="97">
        <v>8</v>
      </c>
      <c r="D25" s="5"/>
      <c r="E25" s="5"/>
      <c r="F25" s="267"/>
      <c r="G25" s="42" t="s">
        <v>104</v>
      </c>
      <c r="H25" s="43" t="s">
        <v>153</v>
      </c>
      <c r="I25" s="204">
        <f>INDEX('Calibration Table'!$A$27:$B$243,MATCH('Angles for code'!X25,'Calibration Table'!$A$27:$A$243,0),2)</f>
        <v>2</v>
      </c>
      <c r="J25" s="272"/>
      <c r="K25" s="42" t="s">
        <v>117</v>
      </c>
      <c r="L25" s="206" t="s">
        <v>153</v>
      </c>
      <c r="M25" s="133">
        <f>INDEX('Calibration Table'!$A$27:$B$243,MATCH('Angles for code'!Z25,'Calibration Table'!$A$27:$A$243,0),2)</f>
        <v>14</v>
      </c>
      <c r="N25" s="278"/>
      <c r="O25" s="42" t="s">
        <v>129</v>
      </c>
      <c r="P25" s="63" t="s">
        <v>153</v>
      </c>
      <c r="Q25" s="133">
        <f>INDEX('Calibration Table'!$A$27:$B$243,MATCH('Angles for code'!AB25,'Calibration Table'!$A$27:$A$243,0),2)</f>
        <v>20</v>
      </c>
      <c r="R25" s="272"/>
      <c r="S25" s="42" t="s">
        <v>145</v>
      </c>
      <c r="T25" s="64" t="s">
        <v>153</v>
      </c>
      <c r="U25" s="133">
        <f>INDEX('Calibration Table'!$A$27:$B$243,MATCH('Angles for code'!AD25,'Calibration Table'!$A$27:$A$243,0),2)</f>
        <v>23</v>
      </c>
      <c r="W25" s="267"/>
      <c r="X25" s="53" t="str">
        <f t="shared" si="0"/>
        <v>B2M9CW</v>
      </c>
      <c r="Y25" s="267"/>
      <c r="Z25" s="212" t="str">
        <f t="shared" si="1"/>
        <v>C4M9CW</v>
      </c>
      <c r="AA25" s="267"/>
      <c r="AB25" s="212" t="str">
        <f t="shared" si="2"/>
        <v>A6M9CW</v>
      </c>
      <c r="AC25" s="267"/>
      <c r="AD25" s="210" t="str">
        <f t="shared" si="3"/>
        <v>C8M9CW</v>
      </c>
    </row>
    <row r="26" spans="1:30" x14ac:dyDescent="0.25">
      <c r="A26" s="94" t="s">
        <v>108</v>
      </c>
      <c r="B26" s="95">
        <v>1</v>
      </c>
      <c r="C26" s="97">
        <v>15</v>
      </c>
      <c r="D26" s="5"/>
      <c r="E26" s="5"/>
      <c r="F26" s="267"/>
      <c r="G26" s="42" t="s">
        <v>99</v>
      </c>
      <c r="H26" s="43" t="s">
        <v>153</v>
      </c>
      <c r="I26" s="204">
        <f>INDEX('Calibration Table'!$A$27:$B$243,MATCH('Angles for code'!X26,'Calibration Table'!$A$27:$A$243,0),2)</f>
        <v>12</v>
      </c>
      <c r="J26" s="272">
        <v>3</v>
      </c>
      <c r="K26" s="42" t="s">
        <v>109</v>
      </c>
      <c r="L26" s="207" t="s">
        <v>155</v>
      </c>
      <c r="M26" s="133">
        <f>INDEX('Calibration Table'!$A$27:$B$243,MATCH('Angles for code'!Z26,'Calibration Table'!$A$27:$A$243,0),2)</f>
        <v>79</v>
      </c>
      <c r="N26" s="278"/>
      <c r="O26" s="42" t="s">
        <v>131</v>
      </c>
      <c r="P26" s="63" t="s">
        <v>153</v>
      </c>
      <c r="Q26" s="133">
        <f>INDEX('Calibration Table'!$A$27:$B$243,MATCH('Angles for code'!AB26,'Calibration Table'!$A$27:$A$243,0),2)</f>
        <v>15</v>
      </c>
      <c r="R26" s="272">
        <v>3</v>
      </c>
      <c r="S26" s="42" t="s">
        <v>137</v>
      </c>
      <c r="T26" s="65" t="s">
        <v>155</v>
      </c>
      <c r="U26" s="133">
        <f>INDEX('Calibration Table'!$A$27:$B$243,MATCH('Angles for code'!AD26,'Calibration Table'!$A$27:$A$243,0),2)</f>
        <v>87</v>
      </c>
      <c r="W26" s="267"/>
      <c r="X26" s="53" t="str">
        <f t="shared" si="0"/>
        <v>C2H9CW</v>
      </c>
      <c r="Y26" s="267">
        <v>3</v>
      </c>
      <c r="Z26" s="212" t="str">
        <f t="shared" si="1"/>
        <v>B3M3CCW</v>
      </c>
      <c r="AA26" s="267"/>
      <c r="AB26" s="212" t="str">
        <f t="shared" si="2"/>
        <v>B6M9CW</v>
      </c>
      <c r="AC26" s="267">
        <v>3</v>
      </c>
      <c r="AD26" s="210" t="str">
        <f t="shared" si="3"/>
        <v>B7M3CCW</v>
      </c>
    </row>
    <row r="27" spans="1:30" ht="16.5" thickBot="1" x14ac:dyDescent="0.3">
      <c r="A27" s="94" t="s">
        <v>109</v>
      </c>
      <c r="B27" s="95">
        <v>1</v>
      </c>
      <c r="C27" s="97">
        <v>14</v>
      </c>
      <c r="D27" s="5"/>
      <c r="E27" s="5"/>
      <c r="F27" s="268"/>
      <c r="G27" s="62" t="s">
        <v>105</v>
      </c>
      <c r="H27" s="61" t="s">
        <v>153</v>
      </c>
      <c r="I27" s="205">
        <f>INDEX('Calibration Table'!$A$27:$B$243,MATCH('Angles for code'!X27,'Calibration Table'!$A$27:$A$243,0),2)</f>
        <v>15</v>
      </c>
      <c r="J27" s="272"/>
      <c r="K27" s="42" t="s">
        <v>110</v>
      </c>
      <c r="L27" s="207" t="s">
        <v>151</v>
      </c>
      <c r="M27" s="133">
        <f>INDEX('Calibration Table'!$A$27:$B$243,MATCH('Angles for code'!Z27,'Calibration Table'!$A$27:$A$243,0),2)</f>
        <v>79</v>
      </c>
      <c r="N27" s="278"/>
      <c r="O27" s="42" t="s">
        <v>132</v>
      </c>
      <c r="P27" s="63" t="s">
        <v>153</v>
      </c>
      <c r="Q27" s="133">
        <f>INDEX('Calibration Table'!$A$27:$B$243,MATCH('Angles for code'!AB27,'Calibration Table'!$A$27:$A$243,0),2)</f>
        <v>27</v>
      </c>
      <c r="R27" s="272"/>
      <c r="S27" s="42" t="s">
        <v>138</v>
      </c>
      <c r="T27" s="65" t="s">
        <v>151</v>
      </c>
      <c r="U27" s="133">
        <f>INDEX('Calibration Table'!$A$27:$B$243,MATCH('Angles for code'!AD27,'Calibration Table'!$A$27:$A$243,0),2)</f>
        <v>85</v>
      </c>
      <c r="W27" s="268"/>
      <c r="X27" s="54" t="str">
        <f t="shared" si="0"/>
        <v>C2M9CW</v>
      </c>
      <c r="Y27" s="267"/>
      <c r="Z27" s="212" t="str">
        <f t="shared" si="1"/>
        <v>C3H3CW</v>
      </c>
      <c r="AA27" s="267"/>
      <c r="AB27" s="212" t="str">
        <f t="shared" si="2"/>
        <v>C6H9CW</v>
      </c>
      <c r="AC27" s="267"/>
      <c r="AD27" s="210" t="str">
        <f t="shared" si="3"/>
        <v>C7H3CW</v>
      </c>
    </row>
    <row r="28" spans="1:30" x14ac:dyDescent="0.25">
      <c r="A28" s="94" t="s">
        <v>114</v>
      </c>
      <c r="B28" s="95">
        <v>2</v>
      </c>
      <c r="C28" s="97">
        <v>5</v>
      </c>
      <c r="D28" s="5"/>
      <c r="E28" s="5"/>
      <c r="J28" s="272"/>
      <c r="K28" s="42" t="s">
        <v>116</v>
      </c>
      <c r="L28" s="207" t="s">
        <v>154</v>
      </c>
      <c r="M28" s="133">
        <f>INDEX('Calibration Table'!$A$27:$B$243,MATCH('Angles for code'!Z28,'Calibration Table'!$A$27:$A$243,0),2)</f>
        <v>125</v>
      </c>
      <c r="N28" s="278"/>
      <c r="O28" s="42" t="s">
        <v>133</v>
      </c>
      <c r="P28" s="63" t="s">
        <v>153</v>
      </c>
      <c r="Q28" s="133">
        <f>INDEX('Calibration Table'!$A$27:$B$243,MATCH('Angles for code'!AB28,'Calibration Table'!$A$27:$A$243,0),2)</f>
        <v>25</v>
      </c>
      <c r="R28" s="272"/>
      <c r="S28" s="42" t="s">
        <v>144</v>
      </c>
      <c r="T28" s="65" t="s">
        <v>154</v>
      </c>
      <c r="U28" s="133">
        <f>INDEX('Calibration Table'!$A$27:$B$243,MATCH('Angles for code'!AD28,'Calibration Table'!$A$27:$A$243,0),2)</f>
        <v>118</v>
      </c>
      <c r="Y28" s="267"/>
      <c r="Z28" s="212" t="str">
        <f t="shared" si="1"/>
        <v>C4H12CCW</v>
      </c>
      <c r="AA28" s="267"/>
      <c r="AB28" s="212" t="str">
        <f t="shared" si="2"/>
        <v>C6M9CW</v>
      </c>
      <c r="AC28" s="267"/>
      <c r="AD28" s="210" t="str">
        <f t="shared" si="3"/>
        <v>C8H12CCW</v>
      </c>
    </row>
    <row r="29" spans="1:30" x14ac:dyDescent="0.25">
      <c r="A29" s="94" t="s">
        <v>115</v>
      </c>
      <c r="B29" s="95">
        <v>2</v>
      </c>
      <c r="C29" s="97">
        <v>4</v>
      </c>
      <c r="D29" s="5"/>
      <c r="E29" s="5"/>
      <c r="J29" s="269">
        <v>4</v>
      </c>
      <c r="K29" s="42" t="s">
        <v>106</v>
      </c>
      <c r="L29" s="43" t="s">
        <v>152</v>
      </c>
      <c r="M29" s="133">
        <f>INDEX('Calibration Table'!$A$27:$B$243,MATCH('Angles for code'!Z29,'Calibration Table'!$A$27:$A$243,0),2)</f>
        <v>51</v>
      </c>
      <c r="N29" s="278">
        <v>3</v>
      </c>
      <c r="O29" s="42" t="s">
        <v>125</v>
      </c>
      <c r="P29" s="126" t="s">
        <v>155</v>
      </c>
      <c r="Q29" s="133">
        <f>INDEX('Calibration Table'!$A$27:$B$243,MATCH('Angles for code'!AB29,'Calibration Table'!$A$27:$A$243,0),2)</f>
        <v>87</v>
      </c>
      <c r="R29" s="269">
        <v>4</v>
      </c>
      <c r="S29" s="42" t="s">
        <v>134</v>
      </c>
      <c r="T29" s="47" t="s">
        <v>152</v>
      </c>
      <c r="U29" s="133">
        <f>INDEX('Calibration Table'!$A$27:$B$243,MATCH('Angles for code'!AD29,'Calibration Table'!$A$27:$A$243,0),2)</f>
        <v>43</v>
      </c>
      <c r="Y29" s="267">
        <v>4</v>
      </c>
      <c r="Z29" s="212" t="str">
        <f t="shared" si="1"/>
        <v>A3H6CW</v>
      </c>
      <c r="AA29" s="267">
        <v>3</v>
      </c>
      <c r="AB29" s="212" t="str">
        <f t="shared" si="2"/>
        <v>B5M3CCW</v>
      </c>
      <c r="AC29" s="267">
        <v>4</v>
      </c>
      <c r="AD29" s="210" t="str">
        <f t="shared" si="3"/>
        <v>A7H6CW</v>
      </c>
    </row>
    <row r="30" spans="1:30" x14ac:dyDescent="0.25">
      <c r="A30" s="94" t="s">
        <v>124</v>
      </c>
      <c r="B30" s="95">
        <v>2</v>
      </c>
      <c r="C30" s="97">
        <v>11</v>
      </c>
      <c r="D30" s="5"/>
      <c r="E30" s="5"/>
      <c r="J30" s="269"/>
      <c r="K30" s="42" t="s">
        <v>107</v>
      </c>
      <c r="L30" s="43" t="s">
        <v>152</v>
      </c>
      <c r="M30" s="133">
        <f>INDEX('Calibration Table'!$A$27:$B$243,MATCH('Angles for code'!Z30,'Calibration Table'!$A$27:$A$243,0),2)</f>
        <v>48</v>
      </c>
      <c r="N30" s="278"/>
      <c r="O30" s="42" t="s">
        <v>126</v>
      </c>
      <c r="P30" s="126" t="s">
        <v>151</v>
      </c>
      <c r="Q30" s="133">
        <f>INDEX('Calibration Table'!$A$27:$B$243,MATCH('Angles for code'!AB30,'Calibration Table'!$A$27:$A$243,0),2)</f>
        <v>88</v>
      </c>
      <c r="R30" s="269"/>
      <c r="S30" s="42" t="s">
        <v>135</v>
      </c>
      <c r="T30" s="47" t="s">
        <v>152</v>
      </c>
      <c r="U30" s="133">
        <f>INDEX('Calibration Table'!$A$27:$B$243,MATCH('Angles for code'!AD30,'Calibration Table'!$A$27:$A$243,0),2)</f>
        <v>53</v>
      </c>
      <c r="Y30" s="267"/>
      <c r="Z30" s="212" t="str">
        <f t="shared" si="1"/>
        <v>A3M6CW</v>
      </c>
      <c r="AA30" s="267"/>
      <c r="AB30" s="212" t="str">
        <f t="shared" si="2"/>
        <v>C5H3CW</v>
      </c>
      <c r="AC30" s="267"/>
      <c r="AD30" s="210" t="str">
        <f t="shared" si="3"/>
        <v>A7M6CW</v>
      </c>
    </row>
    <row r="31" spans="1:30" x14ac:dyDescent="0.25">
      <c r="A31" s="94" t="s">
        <v>125</v>
      </c>
      <c r="B31" s="95">
        <v>2</v>
      </c>
      <c r="C31" s="97">
        <v>10</v>
      </c>
      <c r="D31" s="5"/>
      <c r="E31" s="5"/>
      <c r="J31" s="269"/>
      <c r="K31" s="42" t="s">
        <v>108</v>
      </c>
      <c r="L31" s="43" t="s">
        <v>154</v>
      </c>
      <c r="M31" s="133">
        <f>INDEX('Calibration Table'!$A$27:$B$243,MATCH('Angles for code'!Z31,'Calibration Table'!$A$27:$A$243,0),2)</f>
        <v>120</v>
      </c>
      <c r="N31" s="278"/>
      <c r="O31" s="42" t="s">
        <v>132</v>
      </c>
      <c r="P31" s="126" t="s">
        <v>154</v>
      </c>
      <c r="Q31" s="133">
        <f>INDEX('Calibration Table'!$A$27:$B$243,MATCH('Angles for code'!AB31,'Calibration Table'!$A$27:$A$243,0),2)</f>
        <v>125</v>
      </c>
      <c r="R31" s="269"/>
      <c r="S31" s="42" t="s">
        <v>136</v>
      </c>
      <c r="T31" s="47" t="s">
        <v>154</v>
      </c>
      <c r="U31" s="133">
        <f>INDEX('Calibration Table'!$A$27:$B$243,MATCH('Angles for code'!AD31,'Calibration Table'!$A$27:$A$243,0),2)</f>
        <v>117</v>
      </c>
      <c r="Y31" s="267"/>
      <c r="Z31" s="212" t="str">
        <f t="shared" si="1"/>
        <v>B3H12CCW</v>
      </c>
      <c r="AA31" s="267"/>
      <c r="AB31" s="212" t="str">
        <f t="shared" si="2"/>
        <v>C6H12CCW</v>
      </c>
      <c r="AC31" s="267"/>
      <c r="AD31" s="210" t="str">
        <f t="shared" si="3"/>
        <v>B7H12CCW</v>
      </c>
    </row>
    <row r="32" spans="1:30" x14ac:dyDescent="0.25">
      <c r="A32" s="94" t="s">
        <v>130</v>
      </c>
      <c r="B32" s="95">
        <v>3</v>
      </c>
      <c r="C32" s="97">
        <v>1</v>
      </c>
      <c r="D32" s="5"/>
      <c r="E32" s="5"/>
      <c r="J32" s="269"/>
      <c r="K32" s="42" t="s">
        <v>110</v>
      </c>
      <c r="L32" s="43" t="s">
        <v>157</v>
      </c>
      <c r="M32" s="133">
        <f>INDEX('Calibration Table'!$A$27:$B$243,MATCH('Angles for code'!Z32,'Calibration Table'!$A$27:$A$243,0),2)</f>
        <v>27</v>
      </c>
      <c r="N32" s="277">
        <v>4</v>
      </c>
      <c r="O32" s="42" t="s">
        <v>122</v>
      </c>
      <c r="P32" s="53" t="s">
        <v>152</v>
      </c>
      <c r="Q32" s="133">
        <f>INDEX('Calibration Table'!$A$27:$B$243,MATCH('Angles for code'!AB32,'Calibration Table'!$A$27:$A$243,0),2)</f>
        <v>50</v>
      </c>
      <c r="R32" s="269"/>
      <c r="S32" s="42" t="s">
        <v>138</v>
      </c>
      <c r="T32" s="47" t="s">
        <v>157</v>
      </c>
      <c r="U32" s="133">
        <f>INDEX('Calibration Table'!$A$27:$B$243,MATCH('Angles for code'!AD32,'Calibration Table'!$A$27:$A$243,0),2)</f>
        <v>34</v>
      </c>
      <c r="Y32" s="267"/>
      <c r="Z32" s="212" t="str">
        <f t="shared" si="1"/>
        <v>C3H7CW</v>
      </c>
      <c r="AA32" s="267">
        <v>4</v>
      </c>
      <c r="AB32" s="212" t="str">
        <f t="shared" si="2"/>
        <v>A5H6CW</v>
      </c>
      <c r="AC32" s="267"/>
      <c r="AD32" s="210" t="str">
        <f t="shared" si="3"/>
        <v>C7H7CW</v>
      </c>
    </row>
    <row r="33" spans="1:30" x14ac:dyDescent="0.25">
      <c r="A33" s="94" t="s">
        <v>131</v>
      </c>
      <c r="B33" s="95">
        <v>3</v>
      </c>
      <c r="C33" s="97">
        <v>0</v>
      </c>
      <c r="D33" s="5"/>
      <c r="E33" s="5"/>
      <c r="J33" s="269"/>
      <c r="K33" s="42" t="s">
        <v>111</v>
      </c>
      <c r="L33" s="43" t="s">
        <v>157</v>
      </c>
      <c r="M33" s="133">
        <f>INDEX('Calibration Table'!$A$27:$B$243,MATCH('Angles for code'!Z33,'Calibration Table'!$A$27:$A$243,0),2)</f>
        <v>27</v>
      </c>
      <c r="N33" s="277"/>
      <c r="O33" s="42" t="s">
        <v>123</v>
      </c>
      <c r="P33" s="53" t="s">
        <v>152</v>
      </c>
      <c r="Q33" s="133">
        <f>INDEX('Calibration Table'!$A$27:$B$243,MATCH('Angles for code'!AB33,'Calibration Table'!$A$27:$A$243,0),2)</f>
        <v>55</v>
      </c>
      <c r="R33" s="269"/>
      <c r="S33" s="42" t="s">
        <v>139</v>
      </c>
      <c r="T33" s="47" t="s">
        <v>157</v>
      </c>
      <c r="U33" s="133">
        <f>INDEX('Calibration Table'!$A$27:$B$243,MATCH('Angles for code'!AD33,'Calibration Table'!$A$27:$A$243,0),2)</f>
        <v>39</v>
      </c>
      <c r="Y33" s="267"/>
      <c r="Z33" s="212" t="str">
        <f t="shared" si="1"/>
        <v>C3M7CW</v>
      </c>
      <c r="AA33" s="267"/>
      <c r="AB33" s="212" t="str">
        <f t="shared" si="2"/>
        <v>A5M6CW</v>
      </c>
      <c r="AC33" s="267"/>
      <c r="AD33" s="210" t="str">
        <f t="shared" si="3"/>
        <v>C7M7CW</v>
      </c>
    </row>
    <row r="34" spans="1:30" x14ac:dyDescent="0.25">
      <c r="A34" s="94" t="s">
        <v>136</v>
      </c>
      <c r="B34" s="95">
        <v>3</v>
      </c>
      <c r="C34" s="97">
        <v>7</v>
      </c>
      <c r="D34" s="5"/>
      <c r="E34" s="5"/>
      <c r="J34" s="269"/>
      <c r="K34" s="42" t="s">
        <v>113</v>
      </c>
      <c r="L34" s="43" t="s">
        <v>156</v>
      </c>
      <c r="M34" s="133">
        <f>INDEX('Calibration Table'!$A$27:$B$243,MATCH('Angles for code'!Z34,'Calibration Table'!$A$27:$A$243,0),2)</f>
        <v>37</v>
      </c>
      <c r="N34" s="277"/>
      <c r="O34" s="42" t="s">
        <v>124</v>
      </c>
      <c r="P34" s="53" t="s">
        <v>154</v>
      </c>
      <c r="Q34" s="133">
        <f>INDEX('Calibration Table'!$A$27:$B$243,MATCH('Angles for code'!AB34,'Calibration Table'!$A$27:$A$243,0),2)</f>
        <v>120</v>
      </c>
      <c r="R34" s="269"/>
      <c r="S34" s="42" t="s">
        <v>141</v>
      </c>
      <c r="T34" s="47" t="s">
        <v>156</v>
      </c>
      <c r="U34" s="133">
        <f>INDEX('Calibration Table'!$A$27:$B$243,MATCH('Angles for code'!AD34,'Calibration Table'!$A$27:$A$243,0),2)</f>
        <v>52</v>
      </c>
      <c r="Y34" s="267"/>
      <c r="Z34" s="212" t="str">
        <f t="shared" si="1"/>
        <v>A4M6CCW</v>
      </c>
      <c r="AA34" s="267"/>
      <c r="AB34" s="212" t="str">
        <f t="shared" si="2"/>
        <v>B5H12CCW</v>
      </c>
      <c r="AC34" s="267"/>
      <c r="AD34" s="210" t="str">
        <f t="shared" si="3"/>
        <v>A8M6CCW</v>
      </c>
    </row>
    <row r="35" spans="1:30" x14ac:dyDescent="0.25">
      <c r="A35" s="94" t="s">
        <v>137</v>
      </c>
      <c r="B35" s="95">
        <v>3</v>
      </c>
      <c r="C35" s="97">
        <v>6</v>
      </c>
      <c r="D35" s="5"/>
      <c r="E35" s="5"/>
      <c r="J35" s="269"/>
      <c r="K35" s="42" t="s">
        <v>115</v>
      </c>
      <c r="L35" s="43" t="s">
        <v>156</v>
      </c>
      <c r="M35" s="133">
        <f>INDEX('Calibration Table'!$A$27:$B$243,MATCH('Angles for code'!Z35,'Calibration Table'!$A$27:$A$243,0),2)</f>
        <v>49</v>
      </c>
      <c r="N35" s="277"/>
      <c r="O35" s="42" t="s">
        <v>126</v>
      </c>
      <c r="P35" s="53" t="s">
        <v>157</v>
      </c>
      <c r="Q35" s="133">
        <f>INDEX('Calibration Table'!$A$27:$B$243,MATCH('Angles for code'!AB35,'Calibration Table'!$A$27:$A$243,0),2)</f>
        <v>39</v>
      </c>
      <c r="R35" s="269"/>
      <c r="S35" s="42" t="s">
        <v>143</v>
      </c>
      <c r="T35" s="47" t="s">
        <v>156</v>
      </c>
      <c r="U35" s="133">
        <f>INDEX('Calibration Table'!$A$27:$B$243,MATCH('Angles for code'!AD35,'Calibration Table'!$A$27:$A$243,0),2)</f>
        <v>57</v>
      </c>
      <c r="Y35" s="267"/>
      <c r="Z35" s="212" t="str">
        <f t="shared" si="1"/>
        <v>B4M6CCW</v>
      </c>
      <c r="AA35" s="267"/>
      <c r="AB35" s="212" t="str">
        <f t="shared" si="2"/>
        <v>C5H7CW</v>
      </c>
      <c r="AC35" s="267"/>
      <c r="AD35" s="210" t="str">
        <f t="shared" si="3"/>
        <v>B8M6CCW</v>
      </c>
    </row>
    <row r="36" spans="1:30" x14ac:dyDescent="0.25">
      <c r="A36" s="94" t="s">
        <v>142</v>
      </c>
      <c r="B36" s="95">
        <v>3</v>
      </c>
      <c r="C36" s="97">
        <v>13</v>
      </c>
      <c r="D36" s="5"/>
      <c r="E36" s="5"/>
      <c r="J36" s="269"/>
      <c r="K36" s="42" t="s">
        <v>117</v>
      </c>
      <c r="L36" s="43" t="s">
        <v>154</v>
      </c>
      <c r="M36" s="133">
        <f>INDEX('Calibration Table'!$A$27:$B$243,MATCH('Angles for code'!Z36,'Calibration Table'!$A$27:$A$243,0),2)</f>
        <v>120</v>
      </c>
      <c r="N36" s="277"/>
      <c r="O36" s="42" t="s">
        <v>127</v>
      </c>
      <c r="P36" s="53" t="s">
        <v>157</v>
      </c>
      <c r="Q36" s="133">
        <f>INDEX('Calibration Table'!$A$27:$B$243,MATCH('Angles for code'!AB36,'Calibration Table'!$A$27:$A$243,0),2)</f>
        <v>30</v>
      </c>
      <c r="R36" s="269"/>
      <c r="S36" s="42" t="s">
        <v>145</v>
      </c>
      <c r="T36" s="47" t="s">
        <v>154</v>
      </c>
      <c r="U36" s="133">
        <f>INDEX('Calibration Table'!$A$27:$B$243,MATCH('Angles for code'!AD36,'Calibration Table'!$A$27:$A$243,0),2)</f>
        <v>119</v>
      </c>
      <c r="Y36" s="267"/>
      <c r="Z36" s="212" t="str">
        <f t="shared" si="1"/>
        <v>C4M12CCW</v>
      </c>
      <c r="AA36" s="267"/>
      <c r="AB36" s="212" t="str">
        <f t="shared" si="2"/>
        <v>C5M7CW</v>
      </c>
      <c r="AC36" s="267"/>
      <c r="AD36" s="210" t="str">
        <f t="shared" si="3"/>
        <v>C8M12CCW</v>
      </c>
    </row>
    <row r="37" spans="1:30" ht="16.5" thickBot="1" x14ac:dyDescent="0.3">
      <c r="A37" s="103" t="s">
        <v>143</v>
      </c>
      <c r="B37" s="104">
        <v>3</v>
      </c>
      <c r="C37" s="200">
        <v>12</v>
      </c>
      <c r="D37" s="5"/>
      <c r="E37" s="5"/>
      <c r="J37" s="269">
        <v>5</v>
      </c>
      <c r="K37" s="42" t="s">
        <v>106</v>
      </c>
      <c r="L37" s="43" t="s">
        <v>155</v>
      </c>
      <c r="M37" s="133">
        <f>INDEX('Calibration Table'!$A$27:$B$243,MATCH('Angles for code'!Z37,'Calibration Table'!$A$27:$A$243,0),2)</f>
        <v>88</v>
      </c>
      <c r="N37" s="277"/>
      <c r="O37" s="42" t="s">
        <v>129</v>
      </c>
      <c r="P37" s="53" t="s">
        <v>156</v>
      </c>
      <c r="Q37" s="133">
        <f>INDEX('Calibration Table'!$A$27:$B$243,MATCH('Angles for code'!AB37,'Calibration Table'!$A$27:$A$243,0),2)</f>
        <v>53</v>
      </c>
      <c r="R37" s="269">
        <v>5</v>
      </c>
      <c r="S37" s="42" t="s">
        <v>134</v>
      </c>
      <c r="T37" s="47" t="s">
        <v>155</v>
      </c>
      <c r="U37" s="133">
        <f>INDEX('Calibration Table'!$A$27:$B$243,MATCH('Angles for code'!AD37,'Calibration Table'!$A$27:$A$243,0),2)</f>
        <v>78</v>
      </c>
      <c r="Y37" s="267">
        <v>5</v>
      </c>
      <c r="Z37" s="212" t="str">
        <f t="shared" si="1"/>
        <v>A3H3CCW</v>
      </c>
      <c r="AA37" s="267"/>
      <c r="AB37" s="212" t="str">
        <f t="shared" si="2"/>
        <v>A6M6CCW</v>
      </c>
      <c r="AC37" s="267">
        <v>5</v>
      </c>
      <c r="AD37" s="210" t="str">
        <f t="shared" si="3"/>
        <v>A7H3CCW</v>
      </c>
    </row>
    <row r="38" spans="1:30" x14ac:dyDescent="0.25">
      <c r="A38" s="197" t="s">
        <v>98</v>
      </c>
      <c r="B38" s="106">
        <v>1</v>
      </c>
      <c r="C38" s="107">
        <v>1</v>
      </c>
      <c r="D38" s="5"/>
      <c r="E38" s="5"/>
      <c r="J38" s="269"/>
      <c r="K38" s="42" t="s">
        <v>110</v>
      </c>
      <c r="L38" s="43" t="s">
        <v>155</v>
      </c>
      <c r="M38" s="133">
        <f>INDEX('Calibration Table'!$A$27:$B$243,MATCH('Angles for code'!Z38,'Calibration Table'!$A$27:$A$243,0),2)</f>
        <v>77</v>
      </c>
      <c r="N38" s="277"/>
      <c r="O38" s="42" t="s">
        <v>131</v>
      </c>
      <c r="P38" s="53" t="s">
        <v>156</v>
      </c>
      <c r="Q38" s="133">
        <f>INDEX('Calibration Table'!$A$27:$B$243,MATCH('Angles for code'!AB38,'Calibration Table'!$A$27:$A$243,0),2)</f>
        <v>48</v>
      </c>
      <c r="R38" s="269"/>
      <c r="S38" s="42" t="s">
        <v>138</v>
      </c>
      <c r="T38" s="47" t="s">
        <v>155</v>
      </c>
      <c r="U38" s="133">
        <f>INDEX('Calibration Table'!$A$27:$B$243,MATCH('Angles for code'!AD38,'Calibration Table'!$A$27:$A$243,0),2)</f>
        <v>85</v>
      </c>
      <c r="Y38" s="267"/>
      <c r="Z38" s="212" t="str">
        <f t="shared" si="1"/>
        <v>C3H3CCW</v>
      </c>
      <c r="AA38" s="267"/>
      <c r="AB38" s="212" t="str">
        <f t="shared" si="2"/>
        <v>B6M6CCW</v>
      </c>
      <c r="AC38" s="267"/>
      <c r="AD38" s="210" t="str">
        <f t="shared" si="3"/>
        <v>C7H3CCW</v>
      </c>
    </row>
    <row r="39" spans="1:30" x14ac:dyDescent="0.25">
      <c r="A39" s="94" t="s">
        <v>100</v>
      </c>
      <c r="B39" s="95">
        <v>1</v>
      </c>
      <c r="C39" s="97">
        <v>0</v>
      </c>
      <c r="D39" s="5"/>
      <c r="E39" s="5"/>
      <c r="J39" s="269"/>
      <c r="K39" s="42" t="s">
        <v>111</v>
      </c>
      <c r="L39" s="43" t="s">
        <v>155</v>
      </c>
      <c r="M39" s="133">
        <f>INDEX('Calibration Table'!$A$27:$B$243,MATCH('Angles for code'!Z39,'Calibration Table'!$A$27:$A$243,0),2)</f>
        <v>83</v>
      </c>
      <c r="N39" s="277"/>
      <c r="O39" s="42" t="s">
        <v>133</v>
      </c>
      <c r="P39" s="53" t="s">
        <v>154</v>
      </c>
      <c r="Q39" s="133">
        <f>INDEX('Calibration Table'!$A$27:$B$243,MATCH('Angles for code'!AB39,'Calibration Table'!$A$27:$A$243,0),2)</f>
        <v>123</v>
      </c>
      <c r="R39" s="269"/>
      <c r="S39" s="42" t="s">
        <v>139</v>
      </c>
      <c r="T39" s="47" t="s">
        <v>155</v>
      </c>
      <c r="U39" s="133">
        <f>INDEX('Calibration Table'!$A$27:$B$243,MATCH('Angles for code'!AD39,'Calibration Table'!$A$27:$A$243,0),2)</f>
        <v>90</v>
      </c>
      <c r="Y39" s="267"/>
      <c r="Z39" s="212" t="str">
        <f t="shared" si="1"/>
        <v>C3M3CCW</v>
      </c>
      <c r="AA39" s="267"/>
      <c r="AB39" s="212" t="str">
        <f t="shared" si="2"/>
        <v>C6M12CCW</v>
      </c>
      <c r="AC39" s="267"/>
      <c r="AD39" s="210" t="str">
        <f t="shared" si="3"/>
        <v>C7M3CCW</v>
      </c>
    </row>
    <row r="40" spans="1:30" x14ac:dyDescent="0.25">
      <c r="A40" s="94" t="s">
        <v>99</v>
      </c>
      <c r="B40" s="95">
        <v>1</v>
      </c>
      <c r="C40" s="97">
        <v>7</v>
      </c>
      <c r="D40" s="5"/>
      <c r="E40" s="5"/>
      <c r="J40" s="269"/>
      <c r="K40" s="42" t="s">
        <v>112</v>
      </c>
      <c r="L40" s="43" t="s">
        <v>153</v>
      </c>
      <c r="M40" s="133">
        <f>INDEX('Calibration Table'!$A$27:$B$243,MATCH('Angles for code'!Z40,'Calibration Table'!$A$27:$A$243,0),2)</f>
        <v>13</v>
      </c>
      <c r="N40" s="277">
        <v>5</v>
      </c>
      <c r="O40" s="42" t="s">
        <v>122</v>
      </c>
      <c r="P40" s="53" t="s">
        <v>155</v>
      </c>
      <c r="Q40" s="133">
        <f>INDEX('Calibration Table'!$A$27:$B$243,MATCH('Angles for code'!AB40,'Calibration Table'!$A$27:$A$243,0),2)</f>
        <v>84</v>
      </c>
      <c r="R40" s="269"/>
      <c r="S40" s="42" t="s">
        <v>140</v>
      </c>
      <c r="T40" s="47" t="s">
        <v>153</v>
      </c>
      <c r="U40" s="133">
        <f>INDEX('Calibration Table'!$A$27:$B$243,MATCH('Angles for code'!AD40,'Calibration Table'!$A$27:$A$243,0),2)</f>
        <v>30</v>
      </c>
      <c r="Y40" s="267"/>
      <c r="Z40" s="212" t="str">
        <f t="shared" si="1"/>
        <v>A4H9CW</v>
      </c>
      <c r="AA40" s="267">
        <v>5</v>
      </c>
      <c r="AB40" s="212" t="str">
        <f t="shared" si="2"/>
        <v>A5H3CCW</v>
      </c>
      <c r="AC40" s="267"/>
      <c r="AD40" s="210" t="str">
        <f t="shared" si="3"/>
        <v>A8H9CW</v>
      </c>
    </row>
    <row r="41" spans="1:30" x14ac:dyDescent="0.25">
      <c r="A41" s="94" t="s">
        <v>105</v>
      </c>
      <c r="B41" s="95">
        <v>1</v>
      </c>
      <c r="C41" s="97">
        <v>6</v>
      </c>
      <c r="D41" s="5"/>
      <c r="E41" s="5"/>
      <c r="J41" s="269"/>
      <c r="K41" s="42" t="s">
        <v>113</v>
      </c>
      <c r="L41" s="43" t="s">
        <v>153</v>
      </c>
      <c r="M41" s="133">
        <f>INDEX('Calibration Table'!$A$27:$B$243,MATCH('Angles for code'!Z41,'Calibration Table'!$A$27:$A$243,0),2)</f>
        <v>5</v>
      </c>
      <c r="N41" s="277"/>
      <c r="O41" s="42" t="s">
        <v>126</v>
      </c>
      <c r="P41" s="53" t="s">
        <v>155</v>
      </c>
      <c r="Q41" s="133">
        <f>INDEX('Calibration Table'!$A$27:$B$243,MATCH('Angles for code'!AB41,'Calibration Table'!$A$27:$A$243,0),2)</f>
        <v>92</v>
      </c>
      <c r="R41" s="269"/>
      <c r="S41" s="42" t="s">
        <v>141</v>
      </c>
      <c r="T41" s="47" t="s">
        <v>153</v>
      </c>
      <c r="U41" s="133">
        <f>INDEX('Calibration Table'!$A$27:$B$243,MATCH('Angles for code'!AD41,'Calibration Table'!$A$27:$A$243,0),2)</f>
        <v>19</v>
      </c>
      <c r="Y41" s="267"/>
      <c r="Z41" s="212" t="str">
        <f t="shared" si="1"/>
        <v>A4M9CW</v>
      </c>
      <c r="AA41" s="267"/>
      <c r="AB41" s="212" t="str">
        <f t="shared" si="2"/>
        <v>C5H3CCW</v>
      </c>
      <c r="AC41" s="267"/>
      <c r="AD41" s="210" t="str">
        <f t="shared" si="3"/>
        <v>A8M9CW</v>
      </c>
    </row>
    <row r="42" spans="1:30" x14ac:dyDescent="0.25">
      <c r="A42" s="94" t="s">
        <v>110</v>
      </c>
      <c r="B42" s="95">
        <v>1</v>
      </c>
      <c r="C42" s="97">
        <v>13</v>
      </c>
      <c r="D42" s="5"/>
      <c r="E42" s="5"/>
      <c r="J42" s="269"/>
      <c r="K42" s="42" t="s">
        <v>114</v>
      </c>
      <c r="L42" s="43" t="s">
        <v>152</v>
      </c>
      <c r="M42" s="133">
        <f>INDEX('Calibration Table'!$A$27:$B$243,MATCH('Angles for code'!Z42,'Calibration Table'!$A$27:$A$243,0),2)</f>
        <v>51</v>
      </c>
      <c r="N42" s="277"/>
      <c r="O42" s="42" t="s">
        <v>127</v>
      </c>
      <c r="P42" s="53" t="s">
        <v>155</v>
      </c>
      <c r="Q42" s="133">
        <f>INDEX('Calibration Table'!$A$27:$B$243,MATCH('Angles for code'!AB42,'Calibration Table'!$A$27:$A$243,0),2)</f>
        <v>85</v>
      </c>
      <c r="R42" s="269"/>
      <c r="S42" s="42" t="s">
        <v>142</v>
      </c>
      <c r="T42" s="47" t="s">
        <v>152</v>
      </c>
      <c r="U42" s="133">
        <f>INDEX('Calibration Table'!$A$27:$B$243,MATCH('Angles for code'!AD42,'Calibration Table'!$A$27:$A$243,0),2)</f>
        <v>53</v>
      </c>
      <c r="Y42" s="267"/>
      <c r="Z42" s="212" t="str">
        <f t="shared" si="1"/>
        <v>B4H6CW</v>
      </c>
      <c r="AA42" s="267"/>
      <c r="AB42" s="212" t="str">
        <f t="shared" si="2"/>
        <v>C5M3CCW</v>
      </c>
      <c r="AC42" s="267"/>
      <c r="AD42" s="210" t="str">
        <f t="shared" si="3"/>
        <v>B8H6CW</v>
      </c>
    </row>
    <row r="43" spans="1:30" x14ac:dyDescent="0.25">
      <c r="A43" s="94" t="s">
        <v>111</v>
      </c>
      <c r="B43" s="95">
        <v>1</v>
      </c>
      <c r="C43" s="97">
        <v>12</v>
      </c>
      <c r="D43" s="5"/>
      <c r="E43" s="5"/>
      <c r="J43" s="269"/>
      <c r="K43" s="42" t="s">
        <v>115</v>
      </c>
      <c r="L43" s="43" t="s">
        <v>153</v>
      </c>
      <c r="M43" s="133">
        <f>INDEX('Calibration Table'!$A$27:$B$243,MATCH('Angles for code'!Z43,'Calibration Table'!$A$27:$A$243,0),2)</f>
        <v>13</v>
      </c>
      <c r="N43" s="277"/>
      <c r="O43" s="42" t="s">
        <v>128</v>
      </c>
      <c r="P43" s="53" t="s">
        <v>153</v>
      </c>
      <c r="Q43" s="133">
        <f>INDEX('Calibration Table'!$A$27:$B$243,MATCH('Angles for code'!AB43,'Calibration Table'!$A$27:$A$243,0),2)</f>
        <v>8</v>
      </c>
      <c r="R43" s="269"/>
      <c r="S43" s="42" t="s">
        <v>143</v>
      </c>
      <c r="T43" s="47" t="s">
        <v>153</v>
      </c>
      <c r="U43" s="133">
        <f>INDEX('Calibration Table'!$A$27:$B$243,MATCH('Angles for code'!AD43,'Calibration Table'!$A$27:$A$243,0),2)</f>
        <v>24</v>
      </c>
      <c r="Y43" s="267"/>
      <c r="Z43" s="212" t="str">
        <f t="shared" si="1"/>
        <v>B4M9CW</v>
      </c>
      <c r="AA43" s="267"/>
      <c r="AB43" s="212" t="str">
        <f t="shared" si="2"/>
        <v>A6H9CW</v>
      </c>
      <c r="AC43" s="267"/>
      <c r="AD43" s="210" t="str">
        <f t="shared" si="3"/>
        <v>B8M9CW</v>
      </c>
    </row>
    <row r="44" spans="1:30" x14ac:dyDescent="0.25">
      <c r="A44" s="94" t="s">
        <v>116</v>
      </c>
      <c r="B44" s="95">
        <v>2</v>
      </c>
      <c r="C44" s="97">
        <v>3</v>
      </c>
      <c r="D44" s="5"/>
      <c r="E44" s="5"/>
      <c r="J44" s="269"/>
      <c r="K44" s="42" t="s">
        <v>117</v>
      </c>
      <c r="L44" s="43" t="s">
        <v>153</v>
      </c>
      <c r="M44" s="133">
        <f>INDEX('Calibration Table'!$A$27:$B$243,MATCH('Angles for code'!Z44,'Calibration Table'!$A$27:$A$243,0),2)</f>
        <v>14</v>
      </c>
      <c r="N44" s="277"/>
      <c r="O44" s="42" t="s">
        <v>129</v>
      </c>
      <c r="P44" s="53" t="s">
        <v>153</v>
      </c>
      <c r="Q44" s="133">
        <f>INDEX('Calibration Table'!$A$27:$B$243,MATCH('Angles for code'!AB44,'Calibration Table'!$A$27:$A$243,0),2)</f>
        <v>20</v>
      </c>
      <c r="R44" s="269"/>
      <c r="S44" s="42" t="s">
        <v>145</v>
      </c>
      <c r="T44" s="47" t="s">
        <v>153</v>
      </c>
      <c r="U44" s="133">
        <f>INDEX('Calibration Table'!$A$27:$B$243,MATCH('Angles for code'!AD44,'Calibration Table'!$A$27:$A$243,0),2)</f>
        <v>23</v>
      </c>
      <c r="Y44" s="267"/>
      <c r="Z44" s="212" t="str">
        <f t="shared" si="1"/>
        <v>C4M9CW</v>
      </c>
      <c r="AA44" s="267"/>
      <c r="AB44" s="212" t="str">
        <f t="shared" si="2"/>
        <v>A6M9CW</v>
      </c>
      <c r="AC44" s="267"/>
      <c r="AD44" s="210" t="str">
        <f t="shared" si="3"/>
        <v>C8M9CW</v>
      </c>
    </row>
    <row r="45" spans="1:30" x14ac:dyDescent="0.25">
      <c r="A45" s="94" t="s">
        <v>117</v>
      </c>
      <c r="B45" s="95">
        <v>2</v>
      </c>
      <c r="C45" s="97">
        <v>2</v>
      </c>
      <c r="D45" s="5"/>
      <c r="E45" s="5"/>
      <c r="J45" s="269">
        <v>6</v>
      </c>
      <c r="K45" s="42" t="s">
        <v>109</v>
      </c>
      <c r="L45" s="43" t="s">
        <v>152</v>
      </c>
      <c r="M45" s="133">
        <f>INDEX('Calibration Table'!$A$27:$B$243,MATCH('Angles for code'!Z45,'Calibration Table'!$A$27:$A$243,0),2)</f>
        <v>45</v>
      </c>
      <c r="N45" s="277"/>
      <c r="O45" s="42" t="s">
        <v>130</v>
      </c>
      <c r="P45" s="53" t="s">
        <v>152</v>
      </c>
      <c r="Q45" s="133">
        <f>INDEX('Calibration Table'!$A$27:$B$243,MATCH('Angles for code'!AB45,'Calibration Table'!$A$27:$A$243,0),2)</f>
        <v>50</v>
      </c>
      <c r="R45" s="269">
        <v>6</v>
      </c>
      <c r="S45" s="42" t="s">
        <v>137</v>
      </c>
      <c r="T45" s="47" t="s">
        <v>152</v>
      </c>
      <c r="U45" s="133">
        <f>INDEX('Calibration Table'!$A$27:$B$243,MATCH('Angles for code'!AD45,'Calibration Table'!$A$27:$A$243,0),2)</f>
        <v>53</v>
      </c>
      <c r="Y45" s="267">
        <v>6</v>
      </c>
      <c r="Z45" s="212" t="str">
        <f t="shared" si="1"/>
        <v>B3M6CW</v>
      </c>
      <c r="AA45" s="267"/>
      <c r="AB45" s="212" t="str">
        <f t="shared" si="2"/>
        <v>B6H6CW</v>
      </c>
      <c r="AC45" s="267">
        <v>6</v>
      </c>
      <c r="AD45" s="210" t="str">
        <f t="shared" si="3"/>
        <v>B7M6CW</v>
      </c>
    </row>
    <row r="46" spans="1:30" x14ac:dyDescent="0.25">
      <c r="A46" s="94" t="s">
        <v>126</v>
      </c>
      <c r="B46" s="95">
        <v>2</v>
      </c>
      <c r="C46" s="97">
        <v>9</v>
      </c>
      <c r="D46" s="5"/>
      <c r="E46" s="5"/>
      <c r="J46" s="269"/>
      <c r="K46" s="42" t="s">
        <v>110</v>
      </c>
      <c r="L46" s="43" t="s">
        <v>154</v>
      </c>
      <c r="M46" s="133">
        <f>INDEX('Calibration Table'!$A$27:$B$243,MATCH('Angles for code'!Z46,'Calibration Table'!$A$27:$A$243,0),2)</f>
        <v>120</v>
      </c>
      <c r="N46" s="277"/>
      <c r="O46" s="42" t="s">
        <v>131</v>
      </c>
      <c r="P46" s="53" t="s">
        <v>153</v>
      </c>
      <c r="Q46" s="133">
        <f>INDEX('Calibration Table'!$A$27:$B$243,MATCH('Angles for code'!AB46,'Calibration Table'!$A$27:$A$243,0),2)</f>
        <v>15</v>
      </c>
      <c r="R46" s="269"/>
      <c r="S46" s="42" t="s">
        <v>138</v>
      </c>
      <c r="T46" s="47" t="s">
        <v>154</v>
      </c>
      <c r="U46" s="133">
        <f>INDEX('Calibration Table'!$A$27:$B$243,MATCH('Angles for code'!AD46,'Calibration Table'!$A$27:$A$243,0),2)</f>
        <v>118</v>
      </c>
      <c r="Y46" s="267"/>
      <c r="Z46" s="212" t="str">
        <f t="shared" si="1"/>
        <v>C3H12CCW</v>
      </c>
      <c r="AA46" s="267"/>
      <c r="AB46" s="212" t="str">
        <f t="shared" si="2"/>
        <v>B6M9CW</v>
      </c>
      <c r="AC46" s="267"/>
      <c r="AD46" s="210" t="str">
        <f t="shared" si="3"/>
        <v>C7H12CCW</v>
      </c>
    </row>
    <row r="47" spans="1:30" ht="16.5" thickBot="1" x14ac:dyDescent="0.3">
      <c r="A47" s="94" t="s">
        <v>127</v>
      </c>
      <c r="B47" s="95">
        <v>2</v>
      </c>
      <c r="C47" s="97">
        <v>8</v>
      </c>
      <c r="D47" s="5"/>
      <c r="E47" s="5"/>
      <c r="J47" s="269">
        <v>7</v>
      </c>
      <c r="K47" s="42" t="s">
        <v>107</v>
      </c>
      <c r="L47" s="43" t="s">
        <v>155</v>
      </c>
      <c r="M47" s="133">
        <f>INDEX('Calibration Table'!$A$27:$B$243,MATCH('Angles for code'!Z47,'Calibration Table'!$A$27:$A$243,0),2)</f>
        <v>81</v>
      </c>
      <c r="N47" s="279"/>
      <c r="O47" s="62" t="s">
        <v>133</v>
      </c>
      <c r="P47" s="54" t="s">
        <v>153</v>
      </c>
      <c r="Q47" s="202">
        <f>INDEX('Calibration Table'!$A$27:$B$243,MATCH('Angles for code'!AB47,'Calibration Table'!$A$27:$A$243,0),2)</f>
        <v>25</v>
      </c>
      <c r="R47" s="269">
        <v>7</v>
      </c>
      <c r="S47" s="42" t="s">
        <v>135</v>
      </c>
      <c r="T47" s="47" t="s">
        <v>155</v>
      </c>
      <c r="U47" s="133">
        <f>INDEX('Calibration Table'!$A$27:$B$243,MATCH('Angles for code'!AD47,'Calibration Table'!$A$27:$A$243,0),2)</f>
        <v>86</v>
      </c>
      <c r="Y47" s="267">
        <v>7</v>
      </c>
      <c r="Z47" s="212" t="str">
        <f t="shared" si="1"/>
        <v>A3M3CCW</v>
      </c>
      <c r="AA47" s="268"/>
      <c r="AB47" s="213" t="str">
        <f t="shared" si="2"/>
        <v>C6M9CW</v>
      </c>
      <c r="AC47" s="267">
        <v>7</v>
      </c>
      <c r="AD47" s="210" t="str">
        <f t="shared" si="3"/>
        <v>A7M3CCW</v>
      </c>
    </row>
    <row r="48" spans="1:30" x14ac:dyDescent="0.25">
      <c r="A48" s="94" t="s">
        <v>132</v>
      </c>
      <c r="B48" s="95">
        <v>3</v>
      </c>
      <c r="C48" s="97">
        <v>3</v>
      </c>
      <c r="D48" s="5"/>
      <c r="E48" s="5"/>
      <c r="J48" s="269"/>
      <c r="K48" s="42" t="s">
        <v>108</v>
      </c>
      <c r="L48" s="43" t="s">
        <v>157</v>
      </c>
      <c r="M48" s="133">
        <f>INDEX('Calibration Table'!$A$27:$B$243,MATCH('Angles for code'!Z48,'Calibration Table'!$A$27:$A$243,0),2)</f>
        <v>29</v>
      </c>
      <c r="R48" s="269"/>
      <c r="S48" s="42" t="s">
        <v>136</v>
      </c>
      <c r="T48" s="47" t="s">
        <v>157</v>
      </c>
      <c r="U48" s="133">
        <f>INDEX('Calibration Table'!$A$27:$B$243,MATCH('Angles for code'!AD48,'Calibration Table'!$A$27:$A$243,0),2)</f>
        <v>42</v>
      </c>
      <c r="Y48" s="267"/>
      <c r="Z48" s="210" t="str">
        <f t="shared" si="1"/>
        <v>B3H7CW</v>
      </c>
      <c r="AC48" s="267"/>
      <c r="AD48" s="210" t="str">
        <f t="shared" si="3"/>
        <v>B7H7CW</v>
      </c>
    </row>
    <row r="49" spans="1:30" x14ac:dyDescent="0.25">
      <c r="A49" s="94" t="s">
        <v>133</v>
      </c>
      <c r="B49" s="95">
        <v>3</v>
      </c>
      <c r="C49" s="97">
        <v>2</v>
      </c>
      <c r="D49" s="5"/>
      <c r="E49" s="5"/>
      <c r="J49" s="269"/>
      <c r="K49" s="42" t="s">
        <v>109</v>
      </c>
      <c r="L49" s="43" t="s">
        <v>157</v>
      </c>
      <c r="M49" s="133">
        <f>INDEX('Calibration Table'!$A$27:$B$243,MATCH('Angles for code'!Z49,'Calibration Table'!$A$27:$A$243,0),2)</f>
        <v>28</v>
      </c>
      <c r="R49" s="269"/>
      <c r="S49" s="42" t="s">
        <v>137</v>
      </c>
      <c r="T49" s="47" t="s">
        <v>157</v>
      </c>
      <c r="U49" s="133">
        <f>INDEX('Calibration Table'!$A$27:$B$243,MATCH('Angles for code'!AD49,'Calibration Table'!$A$27:$A$243,0),2)</f>
        <v>37</v>
      </c>
      <c r="Y49" s="267"/>
      <c r="Z49" s="210" t="str">
        <f t="shared" si="1"/>
        <v>B3M7CW</v>
      </c>
      <c r="AC49" s="267"/>
      <c r="AD49" s="210" t="str">
        <f t="shared" si="3"/>
        <v>B7M7CW</v>
      </c>
    </row>
    <row r="50" spans="1:30" x14ac:dyDescent="0.25">
      <c r="A50" s="94" t="s">
        <v>138</v>
      </c>
      <c r="B50" s="95">
        <v>3</v>
      </c>
      <c r="C50" s="97">
        <v>5</v>
      </c>
      <c r="D50" s="5"/>
      <c r="E50" s="5"/>
      <c r="J50" s="269"/>
      <c r="K50" s="42" t="s">
        <v>110</v>
      </c>
      <c r="L50" s="43" t="s">
        <v>157</v>
      </c>
      <c r="M50" s="133">
        <f>INDEX('Calibration Table'!$A$27:$B$243,MATCH('Angles for code'!Z50,'Calibration Table'!$A$27:$A$243,0),2)</f>
        <v>27</v>
      </c>
      <c r="R50" s="269"/>
      <c r="S50" s="42" t="s">
        <v>138</v>
      </c>
      <c r="T50" s="47" t="s">
        <v>157</v>
      </c>
      <c r="U50" s="133">
        <f>INDEX('Calibration Table'!$A$27:$B$243,MATCH('Angles for code'!AD50,'Calibration Table'!$A$27:$A$243,0),2)</f>
        <v>34</v>
      </c>
      <c r="Y50" s="267"/>
      <c r="Z50" s="210" t="str">
        <f t="shared" si="1"/>
        <v>C3H7CW</v>
      </c>
      <c r="AC50" s="267"/>
      <c r="AD50" s="210" t="str">
        <f t="shared" si="3"/>
        <v>C7H7CW</v>
      </c>
    </row>
    <row r="51" spans="1:30" x14ac:dyDescent="0.25">
      <c r="A51" s="94" t="s">
        <v>139</v>
      </c>
      <c r="B51" s="95">
        <v>3</v>
      </c>
      <c r="C51" s="97">
        <v>4</v>
      </c>
      <c r="D51" s="5"/>
      <c r="E51" s="5"/>
      <c r="J51" s="269"/>
      <c r="K51" s="42" t="s">
        <v>111</v>
      </c>
      <c r="L51" s="43" t="s">
        <v>157</v>
      </c>
      <c r="M51" s="133">
        <f>INDEX('Calibration Table'!$A$27:$B$243,MATCH('Angles for code'!Z51,'Calibration Table'!$A$27:$A$243,0),2)</f>
        <v>27</v>
      </c>
      <c r="R51" s="269"/>
      <c r="S51" s="42" t="s">
        <v>139</v>
      </c>
      <c r="T51" s="47" t="s">
        <v>157</v>
      </c>
      <c r="U51" s="133">
        <f>INDEX('Calibration Table'!$A$27:$B$243,MATCH('Angles for code'!AD51,'Calibration Table'!$A$27:$A$243,0),2)</f>
        <v>39</v>
      </c>
      <c r="Y51" s="267"/>
      <c r="Z51" s="210" t="str">
        <f t="shared" si="1"/>
        <v>C3M7CW</v>
      </c>
      <c r="AC51" s="267"/>
      <c r="AD51" s="210" t="str">
        <f t="shared" si="3"/>
        <v>C7M7CW</v>
      </c>
    </row>
    <row r="52" spans="1:30" x14ac:dyDescent="0.25">
      <c r="A52" s="94" t="s">
        <v>144</v>
      </c>
      <c r="B52" s="95">
        <v>3</v>
      </c>
      <c r="C52" s="97">
        <v>11</v>
      </c>
      <c r="D52" s="5"/>
      <c r="E52" s="5"/>
      <c r="J52" s="269"/>
      <c r="K52" s="42" t="s">
        <v>112</v>
      </c>
      <c r="L52" s="56" t="s">
        <v>156</v>
      </c>
      <c r="M52" s="133">
        <f>INDEX('Calibration Table'!$A$27:$B$243,MATCH('Angles for code'!Z52,'Calibration Table'!$A$27:$A$243,0),2)</f>
        <v>45</v>
      </c>
      <c r="R52" s="269"/>
      <c r="S52" s="42" t="s">
        <v>140</v>
      </c>
      <c r="T52" s="60" t="s">
        <v>156</v>
      </c>
      <c r="U52" s="133">
        <f>INDEX('Calibration Table'!$A$27:$B$243,MATCH('Angles for code'!AD52,'Calibration Table'!$A$27:$A$243,0),2)</f>
        <v>56</v>
      </c>
      <c r="Y52" s="267"/>
      <c r="Z52" s="210" t="str">
        <f t="shared" si="1"/>
        <v>A4H6CCW</v>
      </c>
      <c r="AC52" s="267"/>
      <c r="AD52" s="210" t="str">
        <f t="shared" si="3"/>
        <v>A8H6CCW</v>
      </c>
    </row>
    <row r="53" spans="1:30" ht="16.5" thickBot="1" x14ac:dyDescent="0.3">
      <c r="A53" s="108" t="s">
        <v>145</v>
      </c>
      <c r="B53" s="109">
        <v>3</v>
      </c>
      <c r="C53" s="198">
        <v>10</v>
      </c>
      <c r="D53" s="5"/>
      <c r="E53" s="5"/>
      <c r="J53" s="269"/>
      <c r="K53" s="42" t="s">
        <v>114</v>
      </c>
      <c r="L53" s="43" t="s">
        <v>154</v>
      </c>
      <c r="M53" s="133">
        <f>INDEX('Calibration Table'!$A$27:$B$243,MATCH('Angles for code'!Z53,'Calibration Table'!$A$27:$A$243,0),2)</f>
        <v>123</v>
      </c>
      <c r="R53" s="269"/>
      <c r="S53" s="42" t="s">
        <v>142</v>
      </c>
      <c r="T53" s="47" t="s">
        <v>154</v>
      </c>
      <c r="U53" s="133">
        <f>INDEX('Calibration Table'!$A$27:$B$243,MATCH('Angles for code'!AD53,'Calibration Table'!$A$27:$A$243,0),2)</f>
        <v>123</v>
      </c>
      <c r="Y53" s="267"/>
      <c r="Z53" s="210" t="str">
        <f t="shared" si="1"/>
        <v>B4H12CCW</v>
      </c>
      <c r="AC53" s="267"/>
      <c r="AD53" s="210" t="str">
        <f t="shared" si="3"/>
        <v>B8H12CCW</v>
      </c>
    </row>
    <row r="54" spans="1:30" x14ac:dyDescent="0.25">
      <c r="J54" s="269"/>
      <c r="K54" s="42" t="s">
        <v>115</v>
      </c>
      <c r="L54" s="43" t="s">
        <v>156</v>
      </c>
      <c r="M54" s="133">
        <f>INDEX('Calibration Table'!$A$27:$B$243,MATCH('Angles for code'!Z54,'Calibration Table'!$A$27:$A$243,0),2)</f>
        <v>49</v>
      </c>
      <c r="R54" s="269"/>
      <c r="S54" s="42" t="s">
        <v>143</v>
      </c>
      <c r="T54" s="47" t="s">
        <v>156</v>
      </c>
      <c r="U54" s="133">
        <f>INDEX('Calibration Table'!$A$27:$B$243,MATCH('Angles for code'!AD54,'Calibration Table'!$A$27:$A$243,0),2)</f>
        <v>57</v>
      </c>
      <c r="Y54" s="267"/>
      <c r="Z54" s="210" t="str">
        <f t="shared" si="1"/>
        <v>B4M6CCW</v>
      </c>
      <c r="AC54" s="267"/>
      <c r="AD54" s="210" t="str">
        <f t="shared" si="3"/>
        <v>B8M6CCW</v>
      </c>
    </row>
    <row r="55" spans="1:30" x14ac:dyDescent="0.25">
      <c r="J55" s="269"/>
      <c r="K55" s="42" t="s">
        <v>117</v>
      </c>
      <c r="L55" s="43" t="s">
        <v>154</v>
      </c>
      <c r="M55" s="133">
        <f>INDEX('Calibration Table'!$A$27:$B$243,MATCH('Angles for code'!Z55,'Calibration Table'!$A$27:$A$243,0),2)</f>
        <v>120</v>
      </c>
      <c r="R55" s="269"/>
      <c r="S55" s="42" t="s">
        <v>145</v>
      </c>
      <c r="T55" s="47" t="s">
        <v>154</v>
      </c>
      <c r="U55" s="133">
        <f>INDEX('Calibration Table'!$A$27:$B$243,MATCH('Angles for code'!AD55,'Calibration Table'!$A$27:$A$243,0),2)</f>
        <v>119</v>
      </c>
      <c r="Y55" s="267"/>
      <c r="Z55" s="210" t="str">
        <f t="shared" si="1"/>
        <v>C4M12CCW</v>
      </c>
      <c r="AC55" s="267"/>
      <c r="AD55" s="210" t="str">
        <f t="shared" si="3"/>
        <v>C8M12CCW</v>
      </c>
    </row>
    <row r="56" spans="1:30" x14ac:dyDescent="0.25">
      <c r="J56" s="269">
        <v>8</v>
      </c>
      <c r="K56" s="42" t="s">
        <v>107</v>
      </c>
      <c r="L56" s="43" t="s">
        <v>152</v>
      </c>
      <c r="M56" s="133">
        <f>INDEX('Calibration Table'!$A$27:$B$243,MATCH('Angles for code'!Z56,'Calibration Table'!$A$27:$A$243,0),2)</f>
        <v>48</v>
      </c>
      <c r="R56" s="269">
        <v>8</v>
      </c>
      <c r="S56" s="42" t="s">
        <v>135</v>
      </c>
      <c r="T56" s="47" t="s">
        <v>152</v>
      </c>
      <c r="U56" s="133">
        <f>INDEX('Calibration Table'!$A$27:$B$243,MATCH('Angles for code'!AD56,'Calibration Table'!$A$27:$A$243,0),2)</f>
        <v>53</v>
      </c>
      <c r="Y56" s="267">
        <v>8</v>
      </c>
      <c r="Z56" s="210" t="str">
        <f t="shared" si="1"/>
        <v>A3M6CW</v>
      </c>
      <c r="AC56" s="267">
        <v>8</v>
      </c>
      <c r="AD56" s="210" t="str">
        <f t="shared" si="3"/>
        <v>A7M6CW</v>
      </c>
    </row>
    <row r="57" spans="1:30" x14ac:dyDescent="0.25">
      <c r="J57" s="269"/>
      <c r="K57" s="42" t="s">
        <v>108</v>
      </c>
      <c r="L57" s="43" t="s">
        <v>154</v>
      </c>
      <c r="M57" s="133">
        <f>INDEX('Calibration Table'!$A$27:$B$243,MATCH('Angles for code'!Z57,'Calibration Table'!$A$27:$A$243,0),2)</f>
        <v>120</v>
      </c>
      <c r="R57" s="269"/>
      <c r="S57" s="42" t="s">
        <v>136</v>
      </c>
      <c r="T57" s="47" t="s">
        <v>154</v>
      </c>
      <c r="U57" s="133">
        <f>INDEX('Calibration Table'!$A$27:$B$243,MATCH('Angles for code'!AD57,'Calibration Table'!$A$27:$A$243,0),2)</f>
        <v>117</v>
      </c>
      <c r="Y57" s="267"/>
      <c r="Z57" s="210" t="str">
        <f t="shared" si="1"/>
        <v>B3H12CCW</v>
      </c>
      <c r="AC57" s="267"/>
      <c r="AD57" s="210" t="str">
        <f t="shared" si="3"/>
        <v>B7H12CCW</v>
      </c>
    </row>
    <row r="58" spans="1:30" x14ac:dyDescent="0.25">
      <c r="J58" s="269"/>
      <c r="K58" s="42" t="s">
        <v>109</v>
      </c>
      <c r="L58" s="43" t="s">
        <v>155</v>
      </c>
      <c r="M58" s="133">
        <f>INDEX('Calibration Table'!$A$27:$B$243,MATCH('Angles for code'!Z58,'Calibration Table'!$A$27:$A$243,0),2)</f>
        <v>79</v>
      </c>
      <c r="R58" s="269"/>
      <c r="S58" s="42" t="s">
        <v>137</v>
      </c>
      <c r="T58" s="47" t="s">
        <v>155</v>
      </c>
      <c r="U58" s="133">
        <f>INDEX('Calibration Table'!$A$27:$B$243,MATCH('Angles for code'!AD58,'Calibration Table'!$A$27:$A$243,0),2)</f>
        <v>87</v>
      </c>
      <c r="Y58" s="267"/>
      <c r="Z58" s="210" t="str">
        <f t="shared" si="1"/>
        <v>B3M3CCW</v>
      </c>
      <c r="AC58" s="267"/>
      <c r="AD58" s="210" t="str">
        <f t="shared" si="3"/>
        <v>B7M3CCW</v>
      </c>
    </row>
    <row r="59" spans="1:30" x14ac:dyDescent="0.25">
      <c r="J59" s="269"/>
      <c r="K59" s="42" t="s">
        <v>110</v>
      </c>
      <c r="L59" s="43" t="s">
        <v>154</v>
      </c>
      <c r="M59" s="133">
        <f>INDEX('Calibration Table'!$A$27:$B$243,MATCH('Angles for code'!Z59,'Calibration Table'!$A$27:$A$243,0),2)</f>
        <v>120</v>
      </c>
      <c r="R59" s="269"/>
      <c r="S59" s="42" t="s">
        <v>138</v>
      </c>
      <c r="T59" s="47" t="s">
        <v>154</v>
      </c>
      <c r="U59" s="133">
        <f>INDEX('Calibration Table'!$A$27:$B$243,MATCH('Angles for code'!AD59,'Calibration Table'!$A$27:$A$243,0),2)</f>
        <v>118</v>
      </c>
      <c r="Y59" s="267"/>
      <c r="Z59" s="210" t="str">
        <f t="shared" si="1"/>
        <v>C3H12CCW</v>
      </c>
      <c r="AC59" s="267"/>
      <c r="AD59" s="210" t="str">
        <f t="shared" si="3"/>
        <v>C7H12CCW</v>
      </c>
    </row>
    <row r="60" spans="1:30" x14ac:dyDescent="0.25">
      <c r="J60" s="269"/>
      <c r="K60" s="42" t="s">
        <v>111</v>
      </c>
      <c r="L60" s="43" t="s">
        <v>155</v>
      </c>
      <c r="M60" s="133">
        <f>INDEX('Calibration Table'!$A$27:$B$243,MATCH('Angles for code'!Z60,'Calibration Table'!$A$27:$A$243,0),2)</f>
        <v>83</v>
      </c>
      <c r="R60" s="269"/>
      <c r="S60" s="42" t="s">
        <v>139</v>
      </c>
      <c r="T60" s="47" t="s">
        <v>155</v>
      </c>
      <c r="U60" s="133">
        <f>INDEX('Calibration Table'!$A$27:$B$243,MATCH('Angles for code'!AD60,'Calibration Table'!$A$27:$A$243,0),2)</f>
        <v>90</v>
      </c>
      <c r="Y60" s="267"/>
      <c r="Z60" s="210" t="str">
        <f t="shared" si="1"/>
        <v>C3M3CCW</v>
      </c>
      <c r="AC60" s="267"/>
      <c r="AD60" s="210" t="str">
        <f t="shared" si="3"/>
        <v>C7M3CCW</v>
      </c>
    </row>
    <row r="61" spans="1:30" x14ac:dyDescent="0.25">
      <c r="J61" s="269"/>
      <c r="K61" s="42" t="s">
        <v>115</v>
      </c>
      <c r="L61" s="43" t="s">
        <v>153</v>
      </c>
      <c r="M61" s="133">
        <f>INDEX('Calibration Table'!$A$27:$B$243,MATCH('Angles for code'!Z61,'Calibration Table'!$A$27:$A$243,0),2)</f>
        <v>13</v>
      </c>
      <c r="R61" s="269"/>
      <c r="S61" s="42" t="s">
        <v>143</v>
      </c>
      <c r="T61" s="47" t="s">
        <v>153</v>
      </c>
      <c r="U61" s="133">
        <f>INDEX('Calibration Table'!$A$27:$B$243,MATCH('Angles for code'!AD61,'Calibration Table'!$A$27:$A$243,0),2)</f>
        <v>24</v>
      </c>
      <c r="Y61" s="267"/>
      <c r="Z61" s="210" t="str">
        <f t="shared" si="1"/>
        <v>B4M9CW</v>
      </c>
      <c r="AC61" s="267"/>
      <c r="AD61" s="210" t="str">
        <f t="shared" si="3"/>
        <v>B8M9CW</v>
      </c>
    </row>
    <row r="62" spans="1:30" x14ac:dyDescent="0.25">
      <c r="J62" s="269"/>
      <c r="K62" s="42" t="s">
        <v>117</v>
      </c>
      <c r="L62" s="43" t="s">
        <v>153</v>
      </c>
      <c r="M62" s="133">
        <f>INDEX('Calibration Table'!$A$27:$B$243,MATCH('Angles for code'!Z62,'Calibration Table'!$A$27:$A$243,0),2)</f>
        <v>14</v>
      </c>
      <c r="R62" s="269"/>
      <c r="S62" s="42" t="s">
        <v>145</v>
      </c>
      <c r="T62" s="47" t="s">
        <v>153</v>
      </c>
      <c r="U62" s="133">
        <f>INDEX('Calibration Table'!$A$27:$B$243,MATCH('Angles for code'!AD62,'Calibration Table'!$A$27:$A$243,0),2)</f>
        <v>23</v>
      </c>
      <c r="Y62" s="267"/>
      <c r="Z62" s="210" t="str">
        <f t="shared" si="1"/>
        <v>C4M9CW</v>
      </c>
      <c r="AC62" s="267"/>
      <c r="AD62" s="210" t="str">
        <f t="shared" si="3"/>
        <v>C8M9CW</v>
      </c>
    </row>
    <row r="63" spans="1:30" x14ac:dyDescent="0.25">
      <c r="J63" s="269">
        <v>9</v>
      </c>
      <c r="K63" s="42" t="s">
        <v>109</v>
      </c>
      <c r="L63" s="43" t="s">
        <v>155</v>
      </c>
      <c r="M63" s="133">
        <f>INDEX('Calibration Table'!$A$27:$B$243,MATCH('Angles for code'!Z63,'Calibration Table'!$A$27:$A$243,0),2)</f>
        <v>79</v>
      </c>
      <c r="R63" s="269">
        <v>9</v>
      </c>
      <c r="S63" s="42" t="s">
        <v>137</v>
      </c>
      <c r="T63" s="47" t="s">
        <v>155</v>
      </c>
      <c r="U63" s="133">
        <f>INDEX('Calibration Table'!$A$27:$B$243,MATCH('Angles for code'!AD63,'Calibration Table'!$A$27:$A$243,0),2)</f>
        <v>87</v>
      </c>
      <c r="Y63" s="267">
        <v>9</v>
      </c>
      <c r="Z63" s="210" t="str">
        <f t="shared" si="1"/>
        <v>B3M3CCW</v>
      </c>
      <c r="AC63" s="267">
        <v>9</v>
      </c>
      <c r="AD63" s="210" t="str">
        <f t="shared" si="3"/>
        <v>B7M3CCW</v>
      </c>
    </row>
    <row r="64" spans="1:30" x14ac:dyDescent="0.25">
      <c r="J64" s="269"/>
      <c r="K64" s="42" t="s">
        <v>110</v>
      </c>
      <c r="L64" s="43" t="s">
        <v>151</v>
      </c>
      <c r="M64" s="133">
        <f>INDEX('Calibration Table'!$A$27:$B$243,MATCH('Angles for code'!Z64,'Calibration Table'!$A$27:$A$243,0),2)</f>
        <v>79</v>
      </c>
      <c r="R64" s="269"/>
      <c r="S64" s="42" t="s">
        <v>138</v>
      </c>
      <c r="T64" s="47" t="s">
        <v>151</v>
      </c>
      <c r="U64" s="133">
        <f>INDEX('Calibration Table'!$A$27:$B$243,MATCH('Angles for code'!AD64,'Calibration Table'!$A$27:$A$243,0),2)</f>
        <v>85</v>
      </c>
      <c r="Y64" s="267"/>
      <c r="Z64" s="210" t="str">
        <f t="shared" si="1"/>
        <v>C3H3CW</v>
      </c>
      <c r="AC64" s="267"/>
      <c r="AD64" s="210" t="str">
        <f t="shared" si="3"/>
        <v>C7H3CW</v>
      </c>
    </row>
    <row r="65" spans="1:30" ht="16.5" thickBot="1" x14ac:dyDescent="0.3">
      <c r="J65" s="275"/>
      <c r="K65" s="62" t="s">
        <v>115</v>
      </c>
      <c r="L65" s="61" t="s">
        <v>156</v>
      </c>
      <c r="M65" s="202">
        <f>INDEX('Calibration Table'!$A$27:$B$243,MATCH('Angles for code'!Z65,'Calibration Table'!$A$27:$A$243,0),2)</f>
        <v>49</v>
      </c>
      <c r="R65" s="275"/>
      <c r="S65" s="62" t="s">
        <v>143</v>
      </c>
      <c r="T65" s="49" t="s">
        <v>156</v>
      </c>
      <c r="U65" s="208">
        <f>INDEX('Calibration Table'!$A$27:$B$243,MATCH('Angles for code'!AD65,'Calibration Table'!$A$27:$A$243,0),2)</f>
        <v>57</v>
      </c>
      <c r="Y65" s="268"/>
      <c r="Z65" s="211" t="str">
        <f t="shared" si="1"/>
        <v>B4M6CCW</v>
      </c>
      <c r="AC65" s="268"/>
      <c r="AD65" s="211" t="str">
        <f t="shared" si="3"/>
        <v>B8M6CCW</v>
      </c>
    </row>
    <row r="67" spans="1:30" s="216" customFormat="1" x14ac:dyDescent="0.25">
      <c r="Z67" s="217"/>
      <c r="AB67" s="217"/>
      <c r="AD67" s="217"/>
    </row>
    <row r="68" spans="1:30" x14ac:dyDescent="0.25">
      <c r="A68" t="s">
        <v>408</v>
      </c>
    </row>
    <row r="69" spans="1:30" x14ac:dyDescent="0.25">
      <c r="G69" s="122"/>
    </row>
    <row r="70" spans="1:30" x14ac:dyDescent="0.25">
      <c r="A70" s="218"/>
      <c r="G70" s="122"/>
      <c r="H70" s="219"/>
    </row>
    <row r="71" spans="1:30" x14ac:dyDescent="0.25">
      <c r="A71" t="s">
        <v>416</v>
      </c>
    </row>
    <row r="72" spans="1:30" x14ac:dyDescent="0.25">
      <c r="A72" t="s">
        <v>163</v>
      </c>
      <c r="S72" s="209"/>
      <c r="U72" s="209"/>
      <c r="W72" s="209"/>
      <c r="Z72"/>
      <c r="AB72"/>
      <c r="AD72"/>
    </row>
    <row r="73" spans="1:30" x14ac:dyDescent="0.25">
      <c r="A73" t="s">
        <v>178</v>
      </c>
      <c r="S73" s="209"/>
      <c r="U73" s="209"/>
      <c r="W73" s="209"/>
      <c r="Z73"/>
      <c r="AB73"/>
      <c r="AD73"/>
    </row>
    <row r="74" spans="1:30" x14ac:dyDescent="0.25">
      <c r="A74" t="str">
        <f>"board"&amp;INDEX($A$6:$C$53,MATCH(G6,$A$6:$A$53,0),2)&amp;".setPWM("&amp;INDEX($A$6:$C$53,MATCH(G6,$A$6:$A$53,0),3)&amp;", 0, angleToPulse("&amp;I6&amp;"));delay(200);"</f>
        <v>board1.setPWM(4, 0, angleToPulse(39));delay(200);</v>
      </c>
      <c r="S74" s="209"/>
      <c r="U74" s="209"/>
      <c r="W74" s="209"/>
      <c r="Z74"/>
      <c r="AB74"/>
      <c r="AD74"/>
    </row>
    <row r="75" spans="1:30" x14ac:dyDescent="0.25">
      <c r="A75" t="str">
        <f>"board"&amp;INDEX($A$6:$C$53,MATCH(G7,$A$6:$A$53,0),2)&amp;".setPWM("&amp;INDEX($A$6:$C$53,MATCH(G7,$A$6:$A$53,0),3)&amp;", 0, angleToPulse("&amp;I7&amp;"));delay(200);"</f>
        <v>board1.setPWM(3, 0, angleToPulse(117));delay(200);</v>
      </c>
      <c r="S75" s="209"/>
      <c r="U75" s="209"/>
      <c r="W75" s="209"/>
      <c r="Z75"/>
      <c r="AB75"/>
      <c r="AD75"/>
    </row>
    <row r="76" spans="1:30" x14ac:dyDescent="0.25">
      <c r="A76" t="str">
        <f>"board"&amp;INDEX($A$6:$C$53,MATCH(G8,$A$6:$A$53,0),2)&amp;".setPWM("&amp;INDEX($A$6:$C$53,MATCH(G8,$A$6:$A$53,0),3)&amp;", 0, angleToPulse("&amp;I8&amp;"));delay(200);"</f>
        <v>board1.setPWM(8, 0, angleToPulse(39));delay(200);</v>
      </c>
      <c r="S76" s="209"/>
      <c r="U76" s="209"/>
      <c r="W76" s="209"/>
      <c r="Z76"/>
      <c r="AB76"/>
      <c r="AD76"/>
    </row>
    <row r="77" spans="1:30" x14ac:dyDescent="0.25">
      <c r="A77" t="str">
        <f>"board"&amp;INDEX($A$6:$C$53,MATCH(G9,$A$6:$A$53,0),2)&amp;".setPWM("&amp;INDEX($A$6:$C$53,MATCH(G9,$A$6:$A$53,0),3)&amp;", 0, angleToPulse("&amp;I9&amp;"));delay(200);"</f>
        <v>board1.setPWM(7, 0, angleToPulse(119));delay(200);</v>
      </c>
      <c r="S77" s="209"/>
      <c r="U77" s="209"/>
      <c r="W77" s="209"/>
      <c r="Z77"/>
      <c r="AB77"/>
      <c r="AD77"/>
    </row>
    <row r="78" spans="1:30" x14ac:dyDescent="0.25">
      <c r="A78" t="s">
        <v>158</v>
      </c>
      <c r="S78" s="209"/>
      <c r="U78" s="209"/>
      <c r="W78" s="209"/>
      <c r="Z78"/>
      <c r="AB78"/>
      <c r="AD78"/>
    </row>
    <row r="79" spans="1:30" x14ac:dyDescent="0.25">
      <c r="A79" t="s">
        <v>177</v>
      </c>
      <c r="S79" s="209"/>
      <c r="U79" s="209"/>
      <c r="W79" s="209"/>
      <c r="Z79"/>
      <c r="AB79"/>
      <c r="AD79"/>
    </row>
    <row r="80" spans="1:30" x14ac:dyDescent="0.25">
      <c r="A80" t="str">
        <f t="shared" ref="A80:A87" si="4">"board"&amp;INDEX($A$6:$C$53,MATCH(G10,$A$6:$A$53,0),2)&amp;".setPWM("&amp;INDEX($A$6:$C$53,MATCH(G10,$A$6:$A$53,0),3)&amp;", 0, angleToPulse("&amp;I10&amp;"));delay(200);"</f>
        <v>board1.setPWM(5, 0, angleToPulse(19));delay(200);</v>
      </c>
      <c r="S80" s="209"/>
      <c r="U80" s="209"/>
      <c r="W80" s="209"/>
      <c r="Z80"/>
      <c r="AB80"/>
      <c r="AD80"/>
    </row>
    <row r="81" spans="1:30" x14ac:dyDescent="0.25">
      <c r="A81" t="str">
        <f t="shared" si="4"/>
        <v>board1.setPWM(4, 0, angleToPulse(23));delay(200);</v>
      </c>
      <c r="S81" s="209"/>
      <c r="U81" s="209"/>
      <c r="W81" s="209"/>
      <c r="Z81"/>
      <c r="AB81"/>
      <c r="AD81"/>
    </row>
    <row r="82" spans="1:30" x14ac:dyDescent="0.25">
      <c r="A82" t="str">
        <f t="shared" si="4"/>
        <v>board1.setPWM(3, 0, angleToPulse(24));delay(200);</v>
      </c>
      <c r="S82" s="209"/>
      <c r="U82" s="209"/>
      <c r="W82" s="209"/>
      <c r="Z82"/>
      <c r="AB82"/>
      <c r="AD82"/>
    </row>
    <row r="83" spans="1:30" x14ac:dyDescent="0.25">
      <c r="A83" t="str">
        <f>"board"&amp;INDEX($A$6:$C$53,MATCH(G13,$A$6:$A$53,0),2)&amp;".setPWM("&amp;INDEX($A$6:$C$53,MATCH(G13,$A$6:$A$53,0),3)&amp;", 0, angleToPulse("&amp;I13&amp;"));delay(200);"</f>
        <v>board1.setPWM(2, 0, angleToPulse(24));delay(200);</v>
      </c>
      <c r="S83" s="209"/>
      <c r="U83" s="209"/>
      <c r="W83" s="209"/>
      <c r="Z83"/>
      <c r="AB83"/>
      <c r="AD83"/>
    </row>
    <row r="84" spans="1:30" x14ac:dyDescent="0.25">
      <c r="A84" t="str">
        <f>"board"&amp;INDEX($A$6:$C$53,MATCH(G14,$A$6:$A$53,0),2)&amp;".setPWM("&amp;INDEX($A$6:$C$53,MATCH(G14,$A$6:$A$53,0),3)&amp;", 0, angleToPulse("&amp;I14&amp;"));delay(200);"</f>
        <v>board1.setPWM(1, 0, angleToPulse(25));delay(200);</v>
      </c>
      <c r="S84" s="209"/>
      <c r="U84" s="209"/>
      <c r="W84" s="209"/>
      <c r="Z84"/>
      <c r="AB84"/>
      <c r="AD84"/>
    </row>
    <row r="85" spans="1:30" x14ac:dyDescent="0.25">
      <c r="A85" t="str">
        <f>"board"&amp;INDEX($A$6:$C$53,MATCH(G15,$A$6:$A$53,0),2)&amp;".setPWM("&amp;INDEX($A$6:$C$53,MATCH(G15,$A$6:$A$53,0),3)&amp;", 0, angleToPulse("&amp;I15&amp;"));delay(200);"</f>
        <v>board1.setPWM(0, 0, angleToPulse(29));delay(200);</v>
      </c>
      <c r="S85" s="209"/>
      <c r="U85" s="209"/>
      <c r="W85" s="209"/>
      <c r="Z85"/>
      <c r="AB85"/>
      <c r="AD85"/>
    </row>
    <row r="86" spans="1:30" x14ac:dyDescent="0.25">
      <c r="A86" t="str">
        <f t="shared" si="4"/>
        <v>board1.setPWM(10, 0, angleToPulse(43));delay(200);</v>
      </c>
      <c r="S86" s="209"/>
      <c r="U86" s="209"/>
      <c r="W86" s="209"/>
      <c r="Z86"/>
      <c r="AB86"/>
      <c r="AD86"/>
    </row>
    <row r="87" spans="1:30" x14ac:dyDescent="0.25">
      <c r="A87" t="str">
        <f t="shared" si="4"/>
        <v>board1.setPWM(6, 0, angleToPulse(128));delay(200);</v>
      </c>
      <c r="S87" s="209"/>
      <c r="U87" s="209"/>
      <c r="W87" s="209"/>
      <c r="Z87"/>
      <c r="AB87"/>
      <c r="AD87"/>
    </row>
    <row r="88" spans="1:30" x14ac:dyDescent="0.25">
      <c r="A88" t="s">
        <v>158</v>
      </c>
      <c r="S88" s="209"/>
      <c r="U88" s="209"/>
      <c r="W88" s="209"/>
      <c r="Z88"/>
      <c r="AB88"/>
      <c r="AD88"/>
    </row>
    <row r="89" spans="1:30" x14ac:dyDescent="0.25">
      <c r="A89" t="s">
        <v>172</v>
      </c>
      <c r="S89" s="209"/>
      <c r="U89" s="209"/>
      <c r="W89" s="209"/>
      <c r="Z89"/>
      <c r="AB89"/>
      <c r="AD89"/>
    </row>
    <row r="90" spans="1:30" x14ac:dyDescent="0.25">
      <c r="A90" t="str">
        <f t="shared" ref="A90:A99" si="5">"board"&amp;INDEX($A$6:$C$53,MATCH(G18,$A$6:$A$53,0),2)&amp;".setPWM("&amp;INDEX($A$6:$C$53,MATCH(G18,$A$6:$A$53,0),3)&amp;", 0, angleToPulse("&amp;I18&amp;"));delay(200);"</f>
        <v>board1.setPWM(5, 0, angleToPulse(73));delay(200);</v>
      </c>
      <c r="S90" s="209"/>
      <c r="U90" s="209"/>
      <c r="W90" s="209"/>
      <c r="Z90"/>
      <c r="AB90"/>
      <c r="AD90"/>
    </row>
    <row r="91" spans="1:30" x14ac:dyDescent="0.25">
      <c r="A91" t="str">
        <f t="shared" si="5"/>
        <v>board1.setPWM(4, 0, angleToPulse(77));delay(200);</v>
      </c>
      <c r="S91" s="209"/>
      <c r="U91" s="209"/>
      <c r="W91" s="209"/>
      <c r="Z91"/>
      <c r="AB91"/>
      <c r="AD91"/>
    </row>
    <row r="92" spans="1:30" x14ac:dyDescent="0.25">
      <c r="A92" t="str">
        <f t="shared" si="5"/>
        <v>board1.setPWM(3, 0, angleToPulse(77));delay(200);</v>
      </c>
      <c r="S92" s="209"/>
      <c r="U92" s="209"/>
      <c r="W92" s="209"/>
      <c r="Z92"/>
      <c r="AB92"/>
      <c r="AD92"/>
    </row>
    <row r="93" spans="1:30" x14ac:dyDescent="0.25">
      <c r="A93" t="str">
        <f t="shared" si="5"/>
        <v>board1.setPWM(2, 0, angleToPulse(40));delay(200);</v>
      </c>
      <c r="S93" s="209"/>
      <c r="U93" s="209"/>
      <c r="W93" s="209"/>
      <c r="Z93"/>
      <c r="AB93"/>
      <c r="AD93"/>
    </row>
    <row r="94" spans="1:30" x14ac:dyDescent="0.25">
      <c r="A94" t="str">
        <f>"board"&amp;INDEX($A$6:$C$53,MATCH(G22,$A$6:$A$53,0),2)&amp;".setPWM("&amp;INDEX($A$6:$C$53,MATCH(G22,$A$6:$A$53,0),3)&amp;", 0, angleToPulse("&amp;I22&amp;"));delay(200);"</f>
        <v>board1.setPWM(1, 0, angleToPulse(118));delay(200);</v>
      </c>
      <c r="S94" s="209"/>
      <c r="U94" s="209"/>
      <c r="W94" s="209"/>
      <c r="Z94"/>
      <c r="AB94"/>
      <c r="AD94"/>
    </row>
    <row r="95" spans="1:30" x14ac:dyDescent="0.25">
      <c r="A95" t="str">
        <f t="shared" si="5"/>
        <v>board1.setPWM(0, 0, angleToPulse(85));delay(200);</v>
      </c>
      <c r="S95" s="209"/>
      <c r="U95" s="209"/>
      <c r="W95" s="209"/>
      <c r="Z95"/>
      <c r="AB95"/>
      <c r="AD95"/>
    </row>
    <row r="96" spans="1:30" x14ac:dyDescent="0.25">
      <c r="A96" t="str">
        <f t="shared" si="5"/>
        <v>board1.setPWM(10, 0, angleToPulse(8));delay(200);</v>
      </c>
      <c r="S96" s="209"/>
      <c r="U96" s="209"/>
      <c r="W96" s="209"/>
      <c r="Z96"/>
      <c r="AB96"/>
      <c r="AD96"/>
    </row>
    <row r="97" spans="1:30" x14ac:dyDescent="0.25">
      <c r="A97" t="str">
        <f t="shared" si="5"/>
        <v>board1.setPWM(8, 0, angleToPulse(2));delay(200);</v>
      </c>
      <c r="S97" s="209"/>
      <c r="U97" s="209"/>
      <c r="W97" s="209"/>
      <c r="Z97"/>
      <c r="AB97"/>
      <c r="AD97"/>
    </row>
    <row r="98" spans="1:30" x14ac:dyDescent="0.25">
      <c r="A98" t="str">
        <f t="shared" si="5"/>
        <v>board1.setPWM(7, 0, angleToPulse(12));delay(200);</v>
      </c>
      <c r="S98" s="209"/>
      <c r="U98" s="209"/>
      <c r="W98" s="209"/>
      <c r="Z98"/>
      <c r="AB98"/>
      <c r="AD98"/>
    </row>
    <row r="99" spans="1:30" x14ac:dyDescent="0.25">
      <c r="A99" t="str">
        <f t="shared" si="5"/>
        <v>board1.setPWM(6, 0, angleToPulse(15));delay(200);</v>
      </c>
      <c r="S99" s="209"/>
      <c r="U99" s="209"/>
      <c r="W99" s="209"/>
      <c r="Z99"/>
      <c r="AB99"/>
      <c r="AD99"/>
    </row>
    <row r="100" spans="1:30" x14ac:dyDescent="0.25">
      <c r="A100" t="s">
        <v>158</v>
      </c>
      <c r="S100" s="209"/>
      <c r="U100" s="209"/>
      <c r="W100" s="209"/>
      <c r="Z100"/>
      <c r="AB100"/>
      <c r="AD100"/>
    </row>
    <row r="101" spans="1:30" x14ac:dyDescent="0.25">
      <c r="A101" t="s">
        <v>158</v>
      </c>
      <c r="S101" s="209"/>
      <c r="U101" s="209"/>
      <c r="W101" s="209"/>
      <c r="Z101"/>
      <c r="AB101"/>
      <c r="AD101"/>
    </row>
    <row r="102" spans="1:30" x14ac:dyDescent="0.25">
      <c r="S102" s="209"/>
      <c r="U102" s="209"/>
      <c r="W102" s="209"/>
      <c r="Z102"/>
      <c r="AB102"/>
      <c r="AD102"/>
    </row>
    <row r="103" spans="1:30" x14ac:dyDescent="0.25">
      <c r="A103" t="s">
        <v>417</v>
      </c>
      <c r="S103" s="209"/>
      <c r="U103" s="209"/>
      <c r="W103" s="209"/>
      <c r="Z103"/>
      <c r="AB103"/>
      <c r="AD103"/>
    </row>
    <row r="104" spans="1:30" x14ac:dyDescent="0.25">
      <c r="A104" t="s">
        <v>162</v>
      </c>
      <c r="S104" s="209"/>
      <c r="U104" s="209"/>
      <c r="W104" s="209"/>
      <c r="Z104"/>
      <c r="AB104"/>
      <c r="AD104"/>
    </row>
    <row r="105" spans="1:30" x14ac:dyDescent="0.25">
      <c r="A105" t="s">
        <v>178</v>
      </c>
      <c r="S105" s="209"/>
      <c r="U105" s="209"/>
      <c r="W105" s="209"/>
      <c r="Z105"/>
      <c r="AB105"/>
      <c r="AD105"/>
    </row>
    <row r="106" spans="1:30" x14ac:dyDescent="0.25">
      <c r="A106" t="str">
        <f>"board"&amp;INDEX($A$6:$C$53,MATCH(K6,$A$6:$A$53,0),2)&amp;".setPWM("&amp;INDEX($A$6:$C$53,MATCH(K6,$A$6:$A$53,0),3)&amp;", 0, angleToPulse("&amp;M6&amp;"));delay(200);"</f>
        <v>board1.setPWM(14, 0, angleToPulse(45));delay(200);</v>
      </c>
      <c r="S106" s="209"/>
      <c r="U106" s="209"/>
      <c r="W106" s="209"/>
      <c r="Z106"/>
      <c r="AB106"/>
      <c r="AD106"/>
    </row>
    <row r="107" spans="1:30" x14ac:dyDescent="0.25">
      <c r="A107" t="str">
        <f>"board"&amp;INDEX($A$6:$C$53,MATCH(K7,$A$6:$A$53,0),2)&amp;".setPWM("&amp;INDEX($A$6:$C$53,MATCH(K7,$A$6:$A$53,0),3)&amp;", 0, angleToPulse("&amp;M7&amp;"));delay(200);"</f>
        <v>board1.setPWM(13, 0, angleToPulse(120));delay(200);</v>
      </c>
      <c r="S107" s="209"/>
      <c r="U107" s="209"/>
      <c r="W107" s="209"/>
      <c r="Z107"/>
      <c r="AB107"/>
      <c r="AD107"/>
    </row>
    <row r="108" spans="1:30" x14ac:dyDescent="0.25">
      <c r="A108" t="s">
        <v>158</v>
      </c>
      <c r="S108" s="209"/>
      <c r="U108" s="209"/>
      <c r="W108" s="209"/>
      <c r="Z108"/>
      <c r="AB108"/>
      <c r="AD108"/>
    </row>
    <row r="109" spans="1:30" x14ac:dyDescent="0.25">
      <c r="A109" s="114" t="s">
        <v>177</v>
      </c>
      <c r="S109" s="209"/>
      <c r="U109" s="209"/>
      <c r="W109" s="209"/>
      <c r="Z109"/>
      <c r="AB109"/>
      <c r="AD109"/>
    </row>
    <row r="110" spans="1:30" x14ac:dyDescent="0.25">
      <c r="A110" t="str">
        <f t="shared" ref="A110:A117" si="6">"board"&amp;INDEX($A$6:$C$53,MATCH(K8,$A$6:$A$53,0),2)&amp;".setPWM("&amp;INDEX($A$6:$C$53,MATCH(K8,$A$6:$A$53,0),3)&amp;", 0, angleToPulse("&amp;M8&amp;"));delay(200);"</f>
        <v>board2.setPWM(1, 0, angleToPulse(35));delay(200);</v>
      </c>
      <c r="S110" s="209"/>
      <c r="U110" s="209"/>
      <c r="W110" s="209"/>
      <c r="Z110"/>
      <c r="AB110"/>
      <c r="AD110"/>
    </row>
    <row r="111" spans="1:30" x14ac:dyDescent="0.25">
      <c r="A111" t="str">
        <f t="shared" si="6"/>
        <v>board2.setPWM(0, 0, angleToPulse(32));delay(200);</v>
      </c>
      <c r="S111" s="209"/>
      <c r="U111" s="209"/>
      <c r="W111" s="209"/>
      <c r="Z111"/>
      <c r="AB111"/>
      <c r="AD111"/>
    </row>
    <row r="112" spans="1:30" x14ac:dyDescent="0.25">
      <c r="A112" t="str">
        <f t="shared" si="6"/>
        <v>board1.setPWM(15, 0, angleToPulse(29));delay(200);</v>
      </c>
      <c r="S112" s="209"/>
      <c r="U112" s="209"/>
      <c r="W112" s="209"/>
      <c r="Z112"/>
      <c r="AB112"/>
      <c r="AD112"/>
    </row>
    <row r="113" spans="1:30" x14ac:dyDescent="0.25">
      <c r="A113" t="str">
        <f t="shared" si="6"/>
        <v>board1.setPWM(14, 0, angleToPulse(28));delay(200);</v>
      </c>
      <c r="S113" s="209"/>
      <c r="U113" s="209"/>
      <c r="W113" s="209"/>
      <c r="Z113"/>
      <c r="AB113"/>
      <c r="AD113"/>
    </row>
    <row r="114" spans="1:30" x14ac:dyDescent="0.25">
      <c r="A114" t="str">
        <f t="shared" si="6"/>
        <v>board1.setPWM(13, 0, angleToPulse(27));delay(200);</v>
      </c>
      <c r="S114" s="209"/>
      <c r="U114" s="209"/>
      <c r="W114" s="209"/>
      <c r="Z114"/>
      <c r="AB114"/>
      <c r="AD114"/>
    </row>
    <row r="115" spans="1:30" x14ac:dyDescent="0.25">
      <c r="A115" t="str">
        <f t="shared" si="6"/>
        <v>board1.setPWM(12, 0, angleToPulse(27));delay(200);</v>
      </c>
      <c r="S115" s="209"/>
      <c r="U115" s="209"/>
      <c r="W115" s="209"/>
      <c r="Z115"/>
      <c r="AB115"/>
      <c r="AD115"/>
    </row>
    <row r="116" spans="1:30" x14ac:dyDescent="0.25">
      <c r="A116" t="str">
        <f t="shared" si="6"/>
        <v>board2.setPWM(6, 0, angleToPulse(37));delay(200);</v>
      </c>
      <c r="S116" s="209"/>
      <c r="U116" s="209"/>
      <c r="W116" s="209"/>
      <c r="Z116"/>
      <c r="AB116"/>
      <c r="AD116"/>
    </row>
    <row r="117" spans="1:30" x14ac:dyDescent="0.25">
      <c r="A117" t="str">
        <f t="shared" si="6"/>
        <v>board2.setPWM(2, 0, angleToPulse(120));delay(200);</v>
      </c>
      <c r="S117" s="209"/>
      <c r="U117" s="209"/>
      <c r="W117" s="209"/>
      <c r="Z117"/>
      <c r="AB117"/>
      <c r="AD117"/>
    </row>
    <row r="118" spans="1:30" x14ac:dyDescent="0.25">
      <c r="A118" t="s">
        <v>158</v>
      </c>
      <c r="S118" s="209"/>
      <c r="U118" s="209"/>
      <c r="W118" s="209"/>
      <c r="Z118"/>
      <c r="AB118"/>
      <c r="AD118"/>
    </row>
    <row r="119" spans="1:30" x14ac:dyDescent="0.25">
      <c r="A119" s="114" t="s">
        <v>172</v>
      </c>
      <c r="S119" s="209"/>
      <c r="U119" s="209"/>
      <c r="W119" s="209"/>
      <c r="Z119"/>
      <c r="AB119"/>
      <c r="AD119"/>
    </row>
    <row r="120" spans="1:30" x14ac:dyDescent="0.25">
      <c r="A120" t="str">
        <f t="shared" ref="A120:A129" si="7">"board"&amp;INDEX($A$6:$C$53,MATCH(K16,$A$6:$A$53,0),2)&amp;".setPWM("&amp;INDEX($A$6:$C$53,MATCH(K16,$A$6:$A$53,0),3)&amp;", 0, angleToPulse("&amp;M16&amp;"));delay(200);"</f>
        <v>board2.setPWM(1, 0, angleToPulse(88));delay(200);</v>
      </c>
      <c r="S120" s="209"/>
      <c r="U120" s="209"/>
      <c r="W120" s="209"/>
      <c r="Z120"/>
      <c r="AB120"/>
      <c r="AD120"/>
    </row>
    <row r="121" spans="1:30" x14ac:dyDescent="0.25">
      <c r="A121" t="str">
        <f t="shared" si="7"/>
        <v>board2.setPWM(0, 0, angleToPulse(81));delay(200);</v>
      </c>
      <c r="S121" s="209"/>
      <c r="U121" s="209"/>
      <c r="W121" s="209"/>
      <c r="Z121"/>
      <c r="AB121"/>
      <c r="AD121"/>
    </row>
    <row r="122" spans="1:30" x14ac:dyDescent="0.25">
      <c r="A122" t="str">
        <f t="shared" si="7"/>
        <v>board1.setPWM(15, 0, angleToPulse(83));delay(200);</v>
      </c>
      <c r="S122" s="209"/>
      <c r="U122" s="209"/>
      <c r="W122" s="209"/>
      <c r="Z122"/>
      <c r="AB122"/>
      <c r="AD122"/>
    </row>
    <row r="123" spans="1:30" x14ac:dyDescent="0.25">
      <c r="A123" t="str">
        <f t="shared" si="7"/>
        <v>board1.setPWM(14, 0, angleToPulse(45));delay(200);</v>
      </c>
      <c r="S123" s="209"/>
      <c r="U123" s="209"/>
      <c r="W123" s="209"/>
      <c r="Z123"/>
      <c r="AB123"/>
      <c r="AD123"/>
    </row>
    <row r="124" spans="1:30" x14ac:dyDescent="0.25">
      <c r="A124" t="str">
        <f t="shared" si="7"/>
        <v>board1.setPWM(13, 0, angleToPulse(120));delay(200);</v>
      </c>
      <c r="S124" s="209"/>
      <c r="U124" s="209"/>
      <c r="W124" s="209"/>
      <c r="Z124"/>
      <c r="AB124"/>
      <c r="AD124"/>
    </row>
    <row r="125" spans="1:30" x14ac:dyDescent="0.25">
      <c r="A125" t="str">
        <f t="shared" si="7"/>
        <v>board1.setPWM(12, 0, angleToPulse(83));delay(200);</v>
      </c>
      <c r="S125" s="209"/>
      <c r="U125" s="209"/>
      <c r="W125" s="209"/>
      <c r="Z125"/>
      <c r="AB125"/>
      <c r="AD125"/>
    </row>
    <row r="126" spans="1:30" x14ac:dyDescent="0.25">
      <c r="A126" t="str">
        <f t="shared" si="7"/>
        <v>board2.setPWM(6, 0, angleToPulse(5));delay(200);</v>
      </c>
      <c r="S126" s="209"/>
      <c r="U126" s="209"/>
      <c r="W126" s="209"/>
      <c r="Z126"/>
      <c r="AB126"/>
      <c r="AD126"/>
    </row>
    <row r="127" spans="1:30" x14ac:dyDescent="0.25">
      <c r="A127" t="str">
        <f t="shared" si="7"/>
        <v>board2.setPWM(4, 0, angleToPulse(13));delay(200);</v>
      </c>
      <c r="S127" s="209"/>
      <c r="U127" s="209"/>
      <c r="W127" s="209"/>
      <c r="Z127"/>
      <c r="AB127"/>
      <c r="AD127"/>
    </row>
    <row r="128" spans="1:30" x14ac:dyDescent="0.25">
      <c r="A128" t="str">
        <f t="shared" si="7"/>
        <v>board2.setPWM(3, 0, angleToPulse(16));delay(200);</v>
      </c>
      <c r="S128" s="209"/>
      <c r="U128" s="209"/>
      <c r="W128" s="209"/>
      <c r="Z128"/>
      <c r="AB128"/>
      <c r="AD128"/>
    </row>
    <row r="129" spans="1:30" x14ac:dyDescent="0.25">
      <c r="A129" t="str">
        <f t="shared" si="7"/>
        <v>board2.setPWM(2, 0, angleToPulse(14));delay(200);</v>
      </c>
      <c r="S129" s="209"/>
      <c r="U129" s="209"/>
      <c r="W129" s="209"/>
      <c r="Z129"/>
      <c r="AB129"/>
      <c r="AD129"/>
    </row>
    <row r="130" spans="1:30" x14ac:dyDescent="0.25">
      <c r="A130" t="s">
        <v>158</v>
      </c>
      <c r="S130" s="209"/>
      <c r="U130" s="209"/>
      <c r="W130" s="209"/>
      <c r="Z130"/>
      <c r="AB130"/>
      <c r="AD130"/>
    </row>
    <row r="131" spans="1:30" x14ac:dyDescent="0.25">
      <c r="A131" s="114" t="s">
        <v>173</v>
      </c>
      <c r="S131" s="209"/>
      <c r="U131" s="209"/>
      <c r="W131" s="209"/>
      <c r="Z131"/>
      <c r="AB131"/>
      <c r="AD131"/>
    </row>
    <row r="132" spans="1:30" x14ac:dyDescent="0.25">
      <c r="A132" t="str">
        <f>"board"&amp;INDEX($A$6:$C$53,MATCH(K26,$A$6:$A$53,0),2)&amp;".setPWM("&amp;INDEX($A$6:$C$53,MATCH(K26,$A$6:$A$53,0),3)&amp;", 0, angleToPulse("&amp;M26&amp;"));delay(200);"</f>
        <v>board1.setPWM(14, 0, angleToPulse(79));delay(200);</v>
      </c>
      <c r="S132" s="209"/>
      <c r="U132" s="209"/>
      <c r="W132" s="209"/>
      <c r="Z132"/>
      <c r="AB132"/>
      <c r="AD132"/>
    </row>
    <row r="133" spans="1:30" x14ac:dyDescent="0.25">
      <c r="A133" t="str">
        <f>"board"&amp;INDEX($A$6:$C$53,MATCH(K27,$A$6:$A$53,0),2)&amp;".setPWM("&amp;INDEX($A$6:$C$53,MATCH(K27,$A$6:$A$53,0),3)&amp;", 0, angleToPulse("&amp;M27&amp;"));delay(200);"</f>
        <v>board1.setPWM(13, 0, angleToPulse(79));delay(200);</v>
      </c>
      <c r="S133" s="209"/>
      <c r="U133" s="209"/>
      <c r="W133" s="209"/>
      <c r="Z133"/>
      <c r="AB133"/>
      <c r="AD133"/>
    </row>
    <row r="134" spans="1:30" x14ac:dyDescent="0.25">
      <c r="A134" t="str">
        <f>"board"&amp;INDEX($A$6:$C$53,MATCH(K28,$A$6:$A$53,0),2)&amp;".setPWM("&amp;INDEX($A$6:$C$53,MATCH(K28,$A$6:$A$53,0),3)&amp;", 0, angleToPulse("&amp;M28&amp;"));delay(200);"</f>
        <v>board2.setPWM(3, 0, angleToPulse(125));delay(200);</v>
      </c>
      <c r="S134" s="209"/>
      <c r="U134" s="209"/>
      <c r="W134" s="209"/>
      <c r="Z134"/>
      <c r="AB134"/>
      <c r="AD134"/>
    </row>
    <row r="135" spans="1:30" x14ac:dyDescent="0.25">
      <c r="A135" t="s">
        <v>158</v>
      </c>
      <c r="S135" s="209"/>
      <c r="U135" s="209"/>
      <c r="W135" s="209"/>
      <c r="Z135"/>
      <c r="AB135"/>
      <c r="AD135"/>
    </row>
    <row r="136" spans="1:30" x14ac:dyDescent="0.25">
      <c r="A136" s="114" t="s">
        <v>176</v>
      </c>
      <c r="S136" s="209"/>
      <c r="U136" s="209"/>
      <c r="W136" s="209"/>
      <c r="Z136"/>
      <c r="AB136"/>
      <c r="AD136"/>
    </row>
    <row r="137" spans="1:30" x14ac:dyDescent="0.25">
      <c r="A137" t="str">
        <f t="shared" ref="A137:A144" si="8">"board"&amp;INDEX($A$6:$C$53,MATCH(K29,$A$6:$A$53,0),2)&amp;".setPWM("&amp;INDEX($A$6:$C$53,MATCH(K29,$A$6:$A$53,0),3)&amp;", 0, angleToPulse("&amp;M29&amp;"));delay(200);"</f>
        <v>board2.setPWM(1, 0, angleToPulse(51));delay(200);</v>
      </c>
      <c r="S137" s="209"/>
      <c r="U137" s="209"/>
      <c r="W137" s="209"/>
      <c r="Z137"/>
      <c r="AB137"/>
      <c r="AD137"/>
    </row>
    <row r="138" spans="1:30" x14ac:dyDescent="0.25">
      <c r="A138" t="str">
        <f t="shared" si="8"/>
        <v>board2.setPWM(0, 0, angleToPulse(48));delay(200);</v>
      </c>
      <c r="S138" s="209"/>
      <c r="U138" s="209"/>
      <c r="W138" s="209"/>
      <c r="Z138"/>
      <c r="AB138"/>
      <c r="AD138"/>
    </row>
    <row r="139" spans="1:30" x14ac:dyDescent="0.25">
      <c r="A139" t="str">
        <f t="shared" si="8"/>
        <v>board1.setPWM(15, 0, angleToPulse(120));delay(200);</v>
      </c>
      <c r="S139" s="209"/>
      <c r="U139" s="209"/>
      <c r="W139" s="209"/>
      <c r="Z139"/>
      <c r="AB139"/>
      <c r="AD139"/>
    </row>
    <row r="140" spans="1:30" x14ac:dyDescent="0.25">
      <c r="A140" t="str">
        <f t="shared" si="8"/>
        <v>board1.setPWM(13, 0, angleToPulse(27));delay(200);</v>
      </c>
      <c r="S140" s="209"/>
      <c r="U140" s="209"/>
      <c r="W140" s="209"/>
      <c r="Z140"/>
      <c r="AB140"/>
      <c r="AD140"/>
    </row>
    <row r="141" spans="1:30" x14ac:dyDescent="0.25">
      <c r="A141" t="str">
        <f t="shared" si="8"/>
        <v>board1.setPWM(12, 0, angleToPulse(27));delay(200);</v>
      </c>
      <c r="S141" s="209"/>
      <c r="U141" s="209"/>
      <c r="W141" s="209"/>
      <c r="Z141"/>
      <c r="AB141"/>
      <c r="AD141"/>
    </row>
    <row r="142" spans="1:30" x14ac:dyDescent="0.25">
      <c r="A142" t="str">
        <f t="shared" si="8"/>
        <v>board2.setPWM(6, 0, angleToPulse(37));delay(200);</v>
      </c>
      <c r="S142" s="209"/>
      <c r="U142" s="209"/>
      <c r="W142" s="209"/>
      <c r="Z142"/>
      <c r="AB142"/>
      <c r="AD142"/>
    </row>
    <row r="143" spans="1:30" x14ac:dyDescent="0.25">
      <c r="A143" t="str">
        <f t="shared" si="8"/>
        <v>board2.setPWM(4, 0, angleToPulse(49));delay(200);</v>
      </c>
      <c r="S143" s="209"/>
      <c r="U143" s="209"/>
      <c r="W143" s="209"/>
      <c r="Z143"/>
      <c r="AB143"/>
      <c r="AD143"/>
    </row>
    <row r="144" spans="1:30" x14ac:dyDescent="0.25">
      <c r="A144" t="str">
        <f t="shared" si="8"/>
        <v>board2.setPWM(2, 0, angleToPulse(120));delay(200);</v>
      </c>
      <c r="S144" s="209"/>
      <c r="U144" s="209"/>
      <c r="W144" s="209"/>
      <c r="Z144"/>
      <c r="AB144"/>
      <c r="AD144"/>
    </row>
    <row r="145" spans="1:30" x14ac:dyDescent="0.25">
      <c r="A145" t="s">
        <v>158</v>
      </c>
      <c r="S145" s="209"/>
      <c r="U145" s="209"/>
      <c r="W145" s="209"/>
      <c r="Z145"/>
      <c r="AB145"/>
      <c r="AD145"/>
    </row>
    <row r="146" spans="1:30" x14ac:dyDescent="0.25">
      <c r="A146" s="114" t="s">
        <v>175</v>
      </c>
      <c r="S146" s="209"/>
      <c r="U146" s="209"/>
      <c r="W146" s="209"/>
      <c r="Z146"/>
      <c r="AB146"/>
      <c r="AD146"/>
    </row>
    <row r="147" spans="1:30" x14ac:dyDescent="0.25">
      <c r="A147" t="str">
        <f t="shared" ref="A147:A154" si="9">"board"&amp;INDEX($A$6:$C$53,MATCH(K37,$A$6:$A$53,0),2)&amp;".setPWM("&amp;INDEX($A$6:$C$53,MATCH(K37,$A$6:$A$53,0),3)&amp;", 0, angleToPulse("&amp;M37&amp;"));delay(200);"</f>
        <v>board2.setPWM(1, 0, angleToPulse(88));delay(200);</v>
      </c>
      <c r="S147" s="209"/>
      <c r="U147" s="209"/>
      <c r="W147" s="209"/>
      <c r="Z147"/>
      <c r="AB147"/>
      <c r="AD147"/>
    </row>
    <row r="148" spans="1:30" x14ac:dyDescent="0.25">
      <c r="A148" t="str">
        <f t="shared" si="9"/>
        <v>board1.setPWM(13, 0, angleToPulse(77));delay(200);</v>
      </c>
      <c r="S148" s="209"/>
      <c r="U148" s="209"/>
      <c r="W148" s="209"/>
      <c r="Z148"/>
      <c r="AB148"/>
      <c r="AD148"/>
    </row>
    <row r="149" spans="1:30" x14ac:dyDescent="0.25">
      <c r="A149" t="str">
        <f t="shared" si="9"/>
        <v>board1.setPWM(12, 0, angleToPulse(83));delay(200);</v>
      </c>
      <c r="S149" s="209"/>
      <c r="U149" s="209"/>
      <c r="W149" s="209"/>
      <c r="Z149"/>
      <c r="AB149"/>
      <c r="AD149"/>
    </row>
    <row r="150" spans="1:30" x14ac:dyDescent="0.25">
      <c r="A150" t="str">
        <f t="shared" si="9"/>
        <v>board2.setPWM(7, 0, angleToPulse(13));delay(200);</v>
      </c>
      <c r="S150" s="209"/>
      <c r="U150" s="209"/>
      <c r="W150" s="209"/>
      <c r="Z150"/>
      <c r="AB150"/>
      <c r="AD150"/>
    </row>
    <row r="151" spans="1:30" x14ac:dyDescent="0.25">
      <c r="A151" t="str">
        <f t="shared" si="9"/>
        <v>board2.setPWM(6, 0, angleToPulse(5));delay(200);</v>
      </c>
      <c r="S151" s="209"/>
      <c r="U151" s="209"/>
      <c r="W151" s="209"/>
      <c r="Z151"/>
      <c r="AB151"/>
      <c r="AD151"/>
    </row>
    <row r="152" spans="1:30" x14ac:dyDescent="0.25">
      <c r="A152" t="str">
        <f t="shared" si="9"/>
        <v>board2.setPWM(5, 0, angleToPulse(51));delay(200);</v>
      </c>
      <c r="S152" s="209"/>
      <c r="U152" s="209"/>
      <c r="W152" s="209"/>
      <c r="Z152"/>
      <c r="AB152"/>
      <c r="AD152"/>
    </row>
    <row r="153" spans="1:30" x14ac:dyDescent="0.25">
      <c r="A153" t="str">
        <f t="shared" si="9"/>
        <v>board2.setPWM(4, 0, angleToPulse(13));delay(200);</v>
      </c>
      <c r="S153" s="209"/>
      <c r="U153" s="209"/>
      <c r="W153" s="209"/>
      <c r="Z153"/>
      <c r="AB153"/>
      <c r="AD153"/>
    </row>
    <row r="154" spans="1:30" x14ac:dyDescent="0.25">
      <c r="A154" t="str">
        <f t="shared" si="9"/>
        <v>board2.setPWM(2, 0, angleToPulse(14));delay(200);</v>
      </c>
      <c r="S154" s="209"/>
      <c r="U154" s="209"/>
      <c r="W154" s="209"/>
      <c r="Z154"/>
      <c r="AB154"/>
      <c r="AD154"/>
    </row>
    <row r="155" spans="1:30" x14ac:dyDescent="0.25">
      <c r="A155" t="s">
        <v>158</v>
      </c>
      <c r="S155" s="209"/>
      <c r="U155" s="209"/>
      <c r="W155" s="209"/>
      <c r="Z155"/>
      <c r="AB155"/>
      <c r="AD155"/>
    </row>
    <row r="156" spans="1:30" x14ac:dyDescent="0.25">
      <c r="A156" s="114" t="s">
        <v>174</v>
      </c>
      <c r="S156" s="209"/>
      <c r="U156" s="209"/>
      <c r="W156" s="209"/>
      <c r="Z156"/>
      <c r="AB156"/>
      <c r="AD156"/>
    </row>
    <row r="157" spans="1:30" x14ac:dyDescent="0.25">
      <c r="A157" t="str">
        <f>"board"&amp;INDEX($A$6:$C$53,MATCH(K45,$A$6:$A$53,0),2)&amp;".setPWM("&amp;INDEX($A$6:$C$53,MATCH(K45,$A$6:$A$53,0),3)&amp;", 0, angleToPulse("&amp;M45&amp;"));delay(200);"</f>
        <v>board1.setPWM(14, 0, angleToPulse(45));delay(200);</v>
      </c>
      <c r="S157" s="209"/>
      <c r="U157" s="209"/>
      <c r="W157" s="209"/>
      <c r="Z157"/>
      <c r="AB157"/>
      <c r="AD157"/>
    </row>
    <row r="158" spans="1:30" x14ac:dyDescent="0.25">
      <c r="A158" t="str">
        <f>"board"&amp;INDEX($A$6:$C$53,MATCH(K46,$A$6:$A$53,0),2)&amp;".setPWM("&amp;INDEX($A$6:$C$53,MATCH(K46,$A$6:$A$53,0),3)&amp;", 0, angleToPulse("&amp;M46&amp;"));delay(200);"</f>
        <v>board1.setPWM(13, 0, angleToPulse(120));delay(200);</v>
      </c>
      <c r="S158" s="209"/>
      <c r="U158" s="209"/>
      <c r="W158" s="209"/>
      <c r="Z158"/>
      <c r="AB158"/>
      <c r="AD158"/>
    </row>
    <row r="159" spans="1:30" x14ac:dyDescent="0.25">
      <c r="A159" t="s">
        <v>158</v>
      </c>
      <c r="S159" s="209"/>
      <c r="U159" s="209"/>
      <c r="W159" s="209"/>
      <c r="Z159"/>
      <c r="AB159"/>
      <c r="AD159"/>
    </row>
    <row r="160" spans="1:30" x14ac:dyDescent="0.25">
      <c r="A160" s="114" t="s">
        <v>179</v>
      </c>
      <c r="S160" s="209"/>
      <c r="U160" s="209"/>
      <c r="W160" s="209"/>
      <c r="Z160"/>
      <c r="AB160"/>
      <c r="AD160"/>
    </row>
    <row r="161" spans="1:30" x14ac:dyDescent="0.25">
      <c r="A161" t="str">
        <f t="shared" ref="A161:A169" si="10">"board"&amp;INDEX($A$6:$C$53,MATCH(K47,$A$6:$A$53,0),2)&amp;".setPWM("&amp;INDEX($A$6:$C$53,MATCH(K47,$A$6:$A$53,0),3)&amp;", 0, angleToPulse("&amp;M47&amp;"));delay(200);"</f>
        <v>board2.setPWM(0, 0, angleToPulse(81));delay(200);</v>
      </c>
      <c r="S161" s="209"/>
      <c r="U161" s="209"/>
      <c r="W161" s="209"/>
      <c r="Z161"/>
      <c r="AB161"/>
      <c r="AD161"/>
    </row>
    <row r="162" spans="1:30" x14ac:dyDescent="0.25">
      <c r="A162" t="str">
        <f t="shared" si="10"/>
        <v>board1.setPWM(15, 0, angleToPulse(29));delay(200);</v>
      </c>
      <c r="S162" s="209"/>
      <c r="U162" s="209"/>
      <c r="W162" s="209"/>
      <c r="Z162"/>
      <c r="AB162"/>
      <c r="AD162"/>
    </row>
    <row r="163" spans="1:30" x14ac:dyDescent="0.25">
      <c r="A163" t="str">
        <f t="shared" si="10"/>
        <v>board1.setPWM(14, 0, angleToPulse(28));delay(200);</v>
      </c>
      <c r="S163" s="209"/>
      <c r="U163" s="209"/>
      <c r="W163" s="209"/>
      <c r="Z163"/>
      <c r="AB163"/>
      <c r="AD163"/>
    </row>
    <row r="164" spans="1:30" x14ac:dyDescent="0.25">
      <c r="A164" t="str">
        <f t="shared" si="10"/>
        <v>board1.setPWM(13, 0, angleToPulse(27));delay(200);</v>
      </c>
      <c r="S164" s="209"/>
      <c r="U164" s="209"/>
      <c r="W164" s="209"/>
      <c r="Z164"/>
      <c r="AB164"/>
      <c r="AD164"/>
    </row>
    <row r="165" spans="1:30" x14ac:dyDescent="0.25">
      <c r="A165" t="str">
        <f t="shared" si="10"/>
        <v>board1.setPWM(12, 0, angleToPulse(27));delay(200);</v>
      </c>
      <c r="S165" s="209"/>
      <c r="U165" s="209"/>
      <c r="W165" s="209"/>
      <c r="Z165"/>
      <c r="AB165"/>
      <c r="AD165"/>
    </row>
    <row r="166" spans="1:30" x14ac:dyDescent="0.25">
      <c r="A166" t="str">
        <f t="shared" si="10"/>
        <v>board2.setPWM(7, 0, angleToPulse(45));delay(200);</v>
      </c>
      <c r="S166" s="209"/>
      <c r="U166" s="209"/>
      <c r="W166" s="209"/>
      <c r="Z166"/>
      <c r="AB166"/>
      <c r="AD166"/>
    </row>
    <row r="167" spans="1:30" x14ac:dyDescent="0.25">
      <c r="A167" t="str">
        <f t="shared" si="10"/>
        <v>board2.setPWM(5, 0, angleToPulse(123));delay(200);</v>
      </c>
      <c r="S167" s="209"/>
      <c r="U167" s="209"/>
      <c r="W167" s="209"/>
      <c r="Z167"/>
      <c r="AB167"/>
      <c r="AD167"/>
    </row>
    <row r="168" spans="1:30" x14ac:dyDescent="0.25">
      <c r="A168" t="str">
        <f t="shared" si="10"/>
        <v>board2.setPWM(4, 0, angleToPulse(49));delay(200);</v>
      </c>
      <c r="S168" s="209"/>
      <c r="U168" s="209"/>
      <c r="W168" s="209"/>
      <c r="Z168"/>
      <c r="AB168"/>
      <c r="AD168"/>
    </row>
    <row r="169" spans="1:30" x14ac:dyDescent="0.25">
      <c r="A169" t="str">
        <f t="shared" si="10"/>
        <v>board2.setPWM(2, 0, angleToPulse(120));delay(200);</v>
      </c>
      <c r="S169" s="209"/>
      <c r="U169" s="209"/>
      <c r="W169" s="209"/>
      <c r="Z169"/>
      <c r="AB169"/>
      <c r="AD169"/>
    </row>
    <row r="170" spans="1:30" x14ac:dyDescent="0.25">
      <c r="A170" t="s">
        <v>158</v>
      </c>
      <c r="S170" s="209"/>
      <c r="U170" s="209"/>
      <c r="W170" s="209"/>
      <c r="Z170"/>
      <c r="AB170"/>
      <c r="AD170"/>
    </row>
    <row r="171" spans="1:30" x14ac:dyDescent="0.25">
      <c r="A171" s="114" t="s">
        <v>180</v>
      </c>
      <c r="S171" s="209"/>
      <c r="U171" s="209"/>
      <c r="W171" s="209"/>
      <c r="Z171"/>
      <c r="AB171"/>
      <c r="AD171"/>
    </row>
    <row r="172" spans="1:30" x14ac:dyDescent="0.25">
      <c r="A172" t="str">
        <f t="shared" ref="A172:A178" si="11">"board"&amp;INDEX($A$6:$C$53,MATCH(K56,$A$6:$A$53,0),2)&amp;".setPWM("&amp;INDEX($A$6:$C$53,MATCH(K56,$A$6:$A$53,0),3)&amp;", 0, angleToPulse("&amp;M56&amp;"));delay(200);"</f>
        <v>board2.setPWM(0, 0, angleToPulse(48));delay(200);</v>
      </c>
      <c r="S172" s="209"/>
      <c r="U172" s="209"/>
      <c r="W172" s="209"/>
      <c r="Z172"/>
      <c r="AB172"/>
      <c r="AD172"/>
    </row>
    <row r="173" spans="1:30" x14ac:dyDescent="0.25">
      <c r="A173" t="str">
        <f t="shared" si="11"/>
        <v>board1.setPWM(15, 0, angleToPulse(120));delay(200);</v>
      </c>
      <c r="S173" s="209"/>
      <c r="U173" s="209"/>
      <c r="W173" s="209"/>
      <c r="Z173"/>
      <c r="AB173"/>
      <c r="AD173"/>
    </row>
    <row r="174" spans="1:30" x14ac:dyDescent="0.25">
      <c r="A174" t="str">
        <f t="shared" si="11"/>
        <v>board1.setPWM(14, 0, angleToPulse(79));delay(200);</v>
      </c>
      <c r="S174" s="209"/>
      <c r="U174" s="209"/>
      <c r="W174" s="209"/>
      <c r="Z174"/>
      <c r="AB174"/>
      <c r="AD174"/>
    </row>
    <row r="175" spans="1:30" x14ac:dyDescent="0.25">
      <c r="A175" t="str">
        <f t="shared" si="11"/>
        <v>board1.setPWM(13, 0, angleToPulse(120));delay(200);</v>
      </c>
      <c r="S175" s="209"/>
      <c r="U175" s="209"/>
      <c r="W175" s="209"/>
      <c r="Z175"/>
      <c r="AB175"/>
      <c r="AD175"/>
    </row>
    <row r="176" spans="1:30" x14ac:dyDescent="0.25">
      <c r="A176" t="str">
        <f t="shared" si="11"/>
        <v>board1.setPWM(12, 0, angleToPulse(83));delay(200);</v>
      </c>
      <c r="S176" s="209"/>
      <c r="U176" s="209"/>
      <c r="W176" s="209"/>
      <c r="Z176"/>
      <c r="AB176"/>
      <c r="AD176"/>
    </row>
    <row r="177" spans="1:30" x14ac:dyDescent="0.25">
      <c r="A177" t="str">
        <f t="shared" si="11"/>
        <v>board2.setPWM(4, 0, angleToPulse(13));delay(200);</v>
      </c>
      <c r="S177" s="209"/>
      <c r="U177" s="209"/>
      <c r="W177" s="209"/>
      <c r="Z177"/>
      <c r="AB177"/>
      <c r="AD177"/>
    </row>
    <row r="178" spans="1:30" x14ac:dyDescent="0.25">
      <c r="A178" t="str">
        <f t="shared" si="11"/>
        <v>board2.setPWM(2, 0, angleToPulse(14));delay(200);</v>
      </c>
      <c r="S178" s="209"/>
      <c r="U178" s="209"/>
      <c r="W178" s="209"/>
      <c r="Z178"/>
      <c r="AB178"/>
      <c r="AD178"/>
    </row>
    <row r="179" spans="1:30" x14ac:dyDescent="0.25">
      <c r="A179" t="s">
        <v>158</v>
      </c>
      <c r="S179" s="209"/>
      <c r="U179" s="209"/>
      <c r="W179" s="209"/>
      <c r="Z179"/>
      <c r="AB179"/>
      <c r="AD179"/>
    </row>
    <row r="180" spans="1:30" x14ac:dyDescent="0.25">
      <c r="A180" s="114" t="s">
        <v>181</v>
      </c>
      <c r="S180" s="209"/>
      <c r="U180" s="209"/>
      <c r="W180" s="209"/>
      <c r="Z180"/>
      <c r="AB180"/>
      <c r="AD180"/>
    </row>
    <row r="181" spans="1:30" x14ac:dyDescent="0.25">
      <c r="A181" t="str">
        <f>"board"&amp;INDEX($A$6:$C$53,MATCH(K63,$A$6:$A$53,0),2)&amp;".setPWM("&amp;INDEX($A$6:$C$53,MATCH(K63,$A$6:$A$53,0),3)&amp;", 0, angleToPulse("&amp;M63&amp;"));delay(200);"</f>
        <v>board1.setPWM(14, 0, angleToPulse(79));delay(200);</v>
      </c>
      <c r="S181" s="209"/>
      <c r="U181" s="209"/>
      <c r="W181" s="209"/>
      <c r="Z181"/>
      <c r="AB181"/>
      <c r="AD181"/>
    </row>
    <row r="182" spans="1:30" x14ac:dyDescent="0.25">
      <c r="A182" t="str">
        <f>"board"&amp;INDEX($A$6:$C$53,MATCH(K64,$A$6:$A$53,0),2)&amp;".setPWM("&amp;INDEX($A$6:$C$53,MATCH(K64,$A$6:$A$53,0),3)&amp;", 0, angleToPulse("&amp;M64&amp;"));delay(200);"</f>
        <v>board1.setPWM(13, 0, angleToPulse(79));delay(200);</v>
      </c>
      <c r="S182" s="209"/>
      <c r="U182" s="209"/>
      <c r="W182" s="209"/>
      <c r="Z182"/>
      <c r="AB182"/>
      <c r="AD182"/>
    </row>
    <row r="183" spans="1:30" x14ac:dyDescent="0.25">
      <c r="A183" t="str">
        <f>"board"&amp;INDEX($A$6:$C$53,MATCH(K65,$A$6:$A$53,0),2)&amp;".setPWM("&amp;INDEX($A$6:$C$53,MATCH(K65,$A$6:$A$53,0),3)&amp;", 0, angleToPulse("&amp;M65&amp;"));delay(200);"</f>
        <v>board2.setPWM(4, 0, angleToPulse(49));delay(200);</v>
      </c>
      <c r="S183" s="209"/>
      <c r="U183" s="209"/>
      <c r="W183" s="209"/>
      <c r="Z183"/>
      <c r="AB183"/>
      <c r="AD183"/>
    </row>
    <row r="184" spans="1:30" x14ac:dyDescent="0.25">
      <c r="A184" t="s">
        <v>158</v>
      </c>
      <c r="S184" s="209"/>
      <c r="U184" s="209"/>
      <c r="W184" s="209"/>
      <c r="Z184"/>
      <c r="AB184"/>
      <c r="AD184"/>
    </row>
    <row r="185" spans="1:30" x14ac:dyDescent="0.25">
      <c r="A185" t="s">
        <v>158</v>
      </c>
      <c r="S185" s="209"/>
      <c r="U185" s="209"/>
      <c r="W185" s="209"/>
      <c r="Z185"/>
      <c r="AB185"/>
      <c r="AD185"/>
    </row>
    <row r="186" spans="1:30" x14ac:dyDescent="0.25">
      <c r="S186" s="209"/>
      <c r="U186" s="209"/>
      <c r="W186" s="209"/>
      <c r="Z186"/>
      <c r="AB186"/>
      <c r="AD186"/>
    </row>
    <row r="187" spans="1:30" x14ac:dyDescent="0.25">
      <c r="A187" t="s">
        <v>418</v>
      </c>
      <c r="S187" s="209"/>
      <c r="U187" s="209"/>
      <c r="W187" s="209"/>
      <c r="Z187"/>
      <c r="AB187"/>
      <c r="AD187"/>
    </row>
    <row r="188" spans="1:30" x14ac:dyDescent="0.25">
      <c r="A188" t="s">
        <v>164</v>
      </c>
      <c r="S188" s="209"/>
      <c r="U188" s="209"/>
      <c r="W188" s="209"/>
      <c r="Z188"/>
      <c r="AB188"/>
      <c r="AD188"/>
    </row>
    <row r="189" spans="1:30" x14ac:dyDescent="0.25">
      <c r="A189" t="s">
        <v>178</v>
      </c>
      <c r="S189" s="209"/>
      <c r="U189" s="209"/>
      <c r="W189" s="209"/>
      <c r="Z189"/>
      <c r="AB189"/>
      <c r="AD189"/>
    </row>
    <row r="190" spans="1:30" x14ac:dyDescent="0.25">
      <c r="A190" t="str">
        <f>"board"&amp;INDEX($A$6:$C$53,MATCH(O6,$A$6:$A$53,0),2)&amp;".setPWM("&amp;INDEX($A$6:$C$53,MATCH(O6,$A$6:$A$53,0),3)&amp;", 0, angleToPulse("&amp;Q6&amp;"));delay(200);"</f>
        <v>board2.setPWM(10, 0, angleToPulse(52));delay(200);</v>
      </c>
      <c r="S190" s="209"/>
      <c r="U190" s="209"/>
      <c r="W190" s="209"/>
      <c r="Z190"/>
      <c r="AB190"/>
      <c r="AD190"/>
    </row>
    <row r="191" spans="1:30" x14ac:dyDescent="0.25">
      <c r="A191" t="str">
        <f>"board"&amp;INDEX($A$6:$C$53,MATCH(O7,$A$6:$A$53,0),2)&amp;".setPWM("&amp;INDEX($A$6:$C$53,MATCH(O7,$A$6:$A$53,0),3)&amp;", 0, angleToPulse("&amp;Q7&amp;"));delay(200);"</f>
        <v>board2.setPWM(9, 0, angleToPulse(125));delay(200);</v>
      </c>
      <c r="S191" s="209"/>
      <c r="U191" s="209"/>
      <c r="W191" s="209"/>
      <c r="Z191"/>
      <c r="AB191"/>
      <c r="AD191"/>
    </row>
    <row r="192" spans="1:30" x14ac:dyDescent="0.25">
      <c r="A192" t="str">
        <f>"board"&amp;INDEX($A$6:$C$53,MATCH(O8,$A$6:$A$53,0),2)&amp;".setPWM("&amp;INDEX($A$6:$C$53,MATCH(O8,$A$6:$A$53,0),3)&amp;", 0, angleToPulse("&amp;Q8&amp;"));delay(200);"</f>
        <v>board2.setPWM(15, 0, angleToPulse(45));delay(200);</v>
      </c>
      <c r="S192" s="209"/>
      <c r="U192" s="209"/>
      <c r="W192" s="209"/>
      <c r="Z192"/>
      <c r="AB192"/>
      <c r="AD192"/>
    </row>
    <row r="193" spans="1:30" x14ac:dyDescent="0.25">
      <c r="A193" t="str">
        <f>"board"&amp;INDEX($A$6:$C$53,MATCH(O9,$A$6:$A$53,0),2)&amp;".setPWM("&amp;INDEX($A$6:$C$53,MATCH(O9,$A$6:$A$53,0),3)&amp;", 0, angleToPulse("&amp;Q9&amp;"));delay(200);"</f>
        <v>board3.setPWM(1, 0, angleToPulse(123));delay(200);</v>
      </c>
      <c r="S193" s="209"/>
      <c r="U193" s="209"/>
      <c r="W193" s="209"/>
      <c r="Z193"/>
      <c r="AB193"/>
      <c r="AD193"/>
    </row>
    <row r="194" spans="1:30" x14ac:dyDescent="0.25">
      <c r="A194" t="str">
        <f>"board"&amp;INDEX($A$6:$C$53,MATCH(O10,$A$6:$A$53,0),2)&amp;".setPWM("&amp;INDEX($A$6:$C$53,MATCH(O10,$A$6:$A$53,0),3)&amp;", 0, angleToPulse("&amp;Q10&amp;"));delay(200);"</f>
        <v>board3.setPWM(0, 0, angleToPulse(48));delay(200);</v>
      </c>
      <c r="S194" s="209"/>
      <c r="U194" s="209"/>
      <c r="W194" s="209"/>
      <c r="Z194"/>
      <c r="AB194"/>
      <c r="AD194"/>
    </row>
    <row r="195" spans="1:30" x14ac:dyDescent="0.25">
      <c r="A195" t="s">
        <v>158</v>
      </c>
      <c r="S195" s="209"/>
      <c r="U195" s="209"/>
      <c r="W195" s="209"/>
      <c r="Z195"/>
      <c r="AB195"/>
      <c r="AD195"/>
    </row>
    <row r="196" spans="1:30" x14ac:dyDescent="0.25">
      <c r="A196" s="114" t="s">
        <v>177</v>
      </c>
      <c r="S196" s="209"/>
      <c r="U196" s="209"/>
      <c r="W196" s="209"/>
      <c r="Z196"/>
      <c r="AB196"/>
      <c r="AD196"/>
    </row>
    <row r="197" spans="1:30" x14ac:dyDescent="0.25">
      <c r="A197" t="str">
        <f t="shared" ref="A197:A204" si="12">"board"&amp;INDEX($A$6:$C$53,MATCH(O11,$A$6:$A$53,0),2)&amp;".setPWM("&amp;INDEX($A$6:$C$53,MATCH(O11,$A$6:$A$53,0),3)&amp;", 0, angleToPulse("&amp;Q11&amp;"));delay(200);"</f>
        <v>board2.setPWM(13, 0, angleToPulse(32));delay(200);</v>
      </c>
      <c r="S197" s="209"/>
      <c r="U197" s="209"/>
      <c r="W197" s="209"/>
      <c r="Z197"/>
      <c r="AB197"/>
      <c r="AD197"/>
    </row>
    <row r="198" spans="1:30" x14ac:dyDescent="0.25">
      <c r="A198" t="str">
        <f t="shared" si="12"/>
        <v>board2.setPWM(12, 0, angleToPulse(37));delay(200);</v>
      </c>
      <c r="S198" s="209"/>
      <c r="U198" s="209"/>
      <c r="W198" s="209"/>
      <c r="Z198"/>
      <c r="AB198"/>
      <c r="AD198"/>
    </row>
    <row r="199" spans="1:30" x14ac:dyDescent="0.25">
      <c r="A199" t="str">
        <f t="shared" si="12"/>
        <v>board2.setPWM(11, 0, angleToPulse(32));delay(200);</v>
      </c>
      <c r="S199" s="209"/>
      <c r="U199" s="209"/>
      <c r="W199" s="209"/>
      <c r="Z199"/>
      <c r="AB199"/>
      <c r="AD199"/>
    </row>
    <row r="200" spans="1:30" x14ac:dyDescent="0.25">
      <c r="A200" t="str">
        <f t="shared" si="12"/>
        <v>board2.setPWM(10, 0, angleToPulse(35));delay(200);</v>
      </c>
      <c r="S200" s="209"/>
      <c r="U200" s="209"/>
      <c r="W200" s="209"/>
      <c r="Z200"/>
      <c r="AB200"/>
      <c r="AD200"/>
    </row>
    <row r="201" spans="1:30" x14ac:dyDescent="0.25">
      <c r="A201" t="str">
        <f t="shared" si="12"/>
        <v>board2.setPWM(9, 0, angleToPulse(39));delay(200);</v>
      </c>
      <c r="S201" s="209"/>
      <c r="U201" s="209"/>
      <c r="W201" s="209"/>
      <c r="Z201"/>
      <c r="AB201"/>
      <c r="AD201"/>
    </row>
    <row r="202" spans="1:30" x14ac:dyDescent="0.25">
      <c r="A202" t="str">
        <f t="shared" si="12"/>
        <v>board2.setPWM(8, 0, angleToPulse(30));delay(200);</v>
      </c>
      <c r="S202" s="209"/>
      <c r="U202" s="209"/>
      <c r="W202" s="209"/>
      <c r="Z202"/>
      <c r="AB202"/>
      <c r="AD202"/>
    </row>
    <row r="203" spans="1:30" x14ac:dyDescent="0.25">
      <c r="A203" t="str">
        <f t="shared" si="12"/>
        <v>board2.setPWM(14, 0, angleToPulse(53));delay(200);</v>
      </c>
      <c r="S203" s="209"/>
      <c r="U203" s="209"/>
      <c r="W203" s="209"/>
      <c r="Z203"/>
      <c r="AB203"/>
      <c r="AD203"/>
    </row>
    <row r="204" spans="1:30" x14ac:dyDescent="0.25">
      <c r="A204" t="str">
        <f t="shared" si="12"/>
        <v>board3.setPWM(2, 0, angleToPulse(123));delay(200);</v>
      </c>
      <c r="S204" s="209"/>
      <c r="U204" s="209"/>
      <c r="W204" s="209"/>
      <c r="Z204"/>
      <c r="AB204"/>
      <c r="AD204"/>
    </row>
    <row r="205" spans="1:30" x14ac:dyDescent="0.25">
      <c r="A205" t="s">
        <v>158</v>
      </c>
      <c r="S205" s="209"/>
      <c r="U205" s="209"/>
      <c r="W205" s="209"/>
      <c r="Z205"/>
      <c r="AB205"/>
      <c r="AD205"/>
    </row>
    <row r="206" spans="1:30" x14ac:dyDescent="0.25">
      <c r="A206" s="114" t="s">
        <v>172</v>
      </c>
      <c r="S206" s="209"/>
      <c r="U206" s="209"/>
      <c r="W206" s="209"/>
      <c r="Z206"/>
      <c r="AB206"/>
      <c r="AD206"/>
    </row>
    <row r="207" spans="1:30" x14ac:dyDescent="0.25">
      <c r="A207" t="str">
        <f t="shared" ref="A207:A216" si="13">"board"&amp;INDEX($A$6:$C$53,MATCH(O19,$A$6:$A$53,0),2)&amp;".setPWM("&amp;INDEX($A$6:$C$53,MATCH(O19,$A$6:$A$53,0),3)&amp;", 0, angleToPulse("&amp;Q19&amp;"));delay(200);"</f>
        <v>board2.setPWM(13, 0, angleToPulse(84));delay(200);</v>
      </c>
      <c r="S207" s="209"/>
      <c r="U207" s="209"/>
      <c r="W207" s="209"/>
      <c r="Z207"/>
      <c r="AB207"/>
      <c r="AD207"/>
    </row>
    <row r="208" spans="1:30" x14ac:dyDescent="0.25">
      <c r="A208" t="str">
        <f t="shared" si="13"/>
        <v>board2.setPWM(12, 0, angleToPulse(90));delay(200);</v>
      </c>
      <c r="S208" s="209"/>
      <c r="U208" s="209"/>
      <c r="W208" s="209"/>
      <c r="Z208"/>
      <c r="AB208"/>
      <c r="AD208"/>
    </row>
    <row r="209" spans="1:30" x14ac:dyDescent="0.25">
      <c r="A209" t="str">
        <f t="shared" si="13"/>
        <v>board2.setPWM(11, 0, angleToPulse(83));delay(200);</v>
      </c>
      <c r="S209" s="209"/>
      <c r="U209" s="209"/>
      <c r="W209" s="209"/>
      <c r="Z209"/>
      <c r="AB209"/>
      <c r="AD209"/>
    </row>
    <row r="210" spans="1:30" x14ac:dyDescent="0.25">
      <c r="A210" t="str">
        <f t="shared" si="13"/>
        <v>board2.setPWM(10, 0, angleToPulse(50));delay(200);</v>
      </c>
      <c r="S210" s="209"/>
      <c r="U210" s="209"/>
      <c r="W210" s="209"/>
      <c r="Z210"/>
      <c r="AB210"/>
      <c r="AD210"/>
    </row>
    <row r="211" spans="1:30" x14ac:dyDescent="0.25">
      <c r="A211" t="str">
        <f t="shared" si="13"/>
        <v>board2.setPWM(9, 0, angleToPulse(125));delay(200);</v>
      </c>
      <c r="S211" s="209"/>
      <c r="U211" s="209"/>
      <c r="W211" s="209"/>
      <c r="Z211"/>
      <c r="AB211"/>
      <c r="AD211"/>
    </row>
    <row r="212" spans="1:30" x14ac:dyDescent="0.25">
      <c r="A212" t="str">
        <f t="shared" si="13"/>
        <v>board2.setPWM(8, 0, angleToPulse(85));delay(200);</v>
      </c>
      <c r="S212" s="209"/>
      <c r="U212" s="209"/>
      <c r="W212" s="209"/>
      <c r="Z212"/>
      <c r="AB212"/>
      <c r="AD212"/>
    </row>
    <row r="213" spans="1:30" x14ac:dyDescent="0.25">
      <c r="A213" t="str">
        <f t="shared" si="13"/>
        <v>board2.setPWM(14, 0, angleToPulse(20));delay(200);</v>
      </c>
      <c r="S213" s="209"/>
      <c r="U213" s="209"/>
      <c r="W213" s="209"/>
      <c r="Z213"/>
      <c r="AB213"/>
      <c r="AD213"/>
    </row>
    <row r="214" spans="1:30" x14ac:dyDescent="0.25">
      <c r="A214" t="str">
        <f t="shared" si="13"/>
        <v>board3.setPWM(0, 0, angleToPulse(15));delay(200);</v>
      </c>
      <c r="S214" s="209"/>
      <c r="U214" s="209"/>
      <c r="W214" s="209"/>
      <c r="Z214"/>
      <c r="AB214"/>
      <c r="AD214"/>
    </row>
    <row r="215" spans="1:30" x14ac:dyDescent="0.25">
      <c r="A215" t="str">
        <f t="shared" si="13"/>
        <v>board3.setPWM(3, 0, angleToPulse(27));delay(200);</v>
      </c>
      <c r="S215" s="209"/>
      <c r="U215" s="209"/>
      <c r="W215" s="209"/>
      <c r="Z215"/>
      <c r="AB215"/>
      <c r="AD215"/>
    </row>
    <row r="216" spans="1:30" x14ac:dyDescent="0.25">
      <c r="A216" t="str">
        <f t="shared" si="13"/>
        <v>board3.setPWM(2, 0, angleToPulse(25));delay(200);</v>
      </c>
      <c r="S216" s="209"/>
      <c r="U216" s="209"/>
      <c r="W216" s="209"/>
      <c r="Z216"/>
      <c r="AB216"/>
      <c r="AD216"/>
    </row>
    <row r="217" spans="1:30" x14ac:dyDescent="0.25">
      <c r="A217" t="s">
        <v>158</v>
      </c>
      <c r="S217" s="209"/>
      <c r="U217" s="209"/>
      <c r="W217" s="209"/>
      <c r="Z217"/>
      <c r="AB217"/>
      <c r="AD217"/>
    </row>
    <row r="218" spans="1:30" x14ac:dyDescent="0.25">
      <c r="A218" s="114" t="s">
        <v>173</v>
      </c>
      <c r="S218" s="209"/>
      <c r="U218" s="209"/>
      <c r="W218" s="209"/>
      <c r="Z218"/>
      <c r="AB218"/>
      <c r="AD218"/>
    </row>
    <row r="219" spans="1:30" x14ac:dyDescent="0.25">
      <c r="A219" t="str">
        <f>"board"&amp;INDEX($A$6:$C$53,MATCH(O29,$A$6:$A$53,0),2)&amp;".setPWM("&amp;INDEX($A$6:$C$53,MATCH(O29,$A$6:$A$53,0),3)&amp;", 0, angleToPulse("&amp;Q29&amp;"));delay(200);"</f>
        <v>board2.setPWM(10, 0, angleToPulse(87));delay(200);</v>
      </c>
      <c r="S219" s="209"/>
      <c r="U219" s="209"/>
      <c r="W219" s="209"/>
      <c r="Z219"/>
      <c r="AB219"/>
      <c r="AD219"/>
    </row>
    <row r="220" spans="1:30" x14ac:dyDescent="0.25">
      <c r="A220" t="str">
        <f>"board"&amp;INDEX($A$6:$C$53,MATCH(O30,$A$6:$A$53,0),2)&amp;".setPWM("&amp;INDEX($A$6:$C$53,MATCH(O30,$A$6:$A$53,0),3)&amp;", 0, angleToPulse("&amp;Q30&amp;"));delay(200);"</f>
        <v>board2.setPWM(9, 0, angleToPulse(88));delay(200);</v>
      </c>
      <c r="S220" s="209"/>
      <c r="U220" s="209"/>
      <c r="W220" s="209"/>
      <c r="Z220"/>
      <c r="AB220"/>
      <c r="AD220"/>
    </row>
    <row r="221" spans="1:30" x14ac:dyDescent="0.25">
      <c r="A221" t="str">
        <f>"board"&amp;INDEX($A$6:$C$53,MATCH(O31,$A$6:$A$53,0),2)&amp;".setPWM("&amp;INDEX($A$6:$C$53,MATCH(O31,$A$6:$A$53,0),3)&amp;", 0, angleToPulse("&amp;Q31&amp;"));delay(200);"</f>
        <v>board3.setPWM(3, 0, angleToPulse(125));delay(200);</v>
      </c>
      <c r="S221" s="209"/>
      <c r="U221" s="209"/>
      <c r="W221" s="209"/>
      <c r="Z221"/>
      <c r="AB221"/>
      <c r="AD221"/>
    </row>
    <row r="222" spans="1:30" x14ac:dyDescent="0.25">
      <c r="A222" t="s">
        <v>158</v>
      </c>
      <c r="S222" s="209"/>
      <c r="U222" s="209"/>
      <c r="W222" s="209"/>
      <c r="Z222"/>
      <c r="AB222"/>
      <c r="AD222"/>
    </row>
    <row r="223" spans="1:30" x14ac:dyDescent="0.25">
      <c r="A223" s="114" t="s">
        <v>176</v>
      </c>
      <c r="S223" s="209"/>
      <c r="U223" s="209"/>
      <c r="W223" s="209"/>
      <c r="Z223"/>
      <c r="AB223"/>
      <c r="AD223"/>
    </row>
    <row r="224" spans="1:30" x14ac:dyDescent="0.25">
      <c r="A224" t="str">
        <f t="shared" ref="A224:A231" si="14">"board"&amp;INDEX($A$6:$C$53,MATCH(O32,$A$6:$A$53,0),2)&amp;".setPWM("&amp;INDEX($A$6:$C$53,MATCH(O32,$A$6:$A$53,0),3)&amp;", 0, angleToPulse("&amp;Q32&amp;"));delay(200);"</f>
        <v>board2.setPWM(13, 0, angleToPulse(50));delay(200);</v>
      </c>
      <c r="S224" s="209"/>
      <c r="U224" s="209"/>
      <c r="W224" s="209"/>
      <c r="Z224"/>
      <c r="AB224"/>
      <c r="AD224"/>
    </row>
    <row r="225" spans="1:30" x14ac:dyDescent="0.25">
      <c r="A225" t="str">
        <f t="shared" si="14"/>
        <v>board2.setPWM(12, 0, angleToPulse(55));delay(200);</v>
      </c>
      <c r="S225" s="209"/>
      <c r="U225" s="209"/>
      <c r="W225" s="209"/>
      <c r="Z225"/>
      <c r="AB225"/>
      <c r="AD225"/>
    </row>
    <row r="226" spans="1:30" x14ac:dyDescent="0.25">
      <c r="A226" t="str">
        <f t="shared" si="14"/>
        <v>board2.setPWM(11, 0, angleToPulse(120));delay(200);</v>
      </c>
      <c r="S226" s="209"/>
      <c r="U226" s="209"/>
      <c r="W226" s="209"/>
      <c r="Z226"/>
      <c r="AB226"/>
      <c r="AD226"/>
    </row>
    <row r="227" spans="1:30" x14ac:dyDescent="0.25">
      <c r="A227" t="str">
        <f t="shared" si="14"/>
        <v>board2.setPWM(9, 0, angleToPulse(39));delay(200);</v>
      </c>
      <c r="S227" s="209"/>
      <c r="U227" s="209"/>
      <c r="W227" s="209"/>
      <c r="Z227"/>
      <c r="AB227"/>
      <c r="AD227"/>
    </row>
    <row r="228" spans="1:30" x14ac:dyDescent="0.25">
      <c r="A228" t="str">
        <f t="shared" si="14"/>
        <v>board2.setPWM(8, 0, angleToPulse(30));delay(200);</v>
      </c>
      <c r="S228" s="209"/>
      <c r="U228" s="209"/>
      <c r="W228" s="209"/>
      <c r="Z228"/>
      <c r="AB228"/>
      <c r="AD228"/>
    </row>
    <row r="229" spans="1:30" x14ac:dyDescent="0.25">
      <c r="A229" t="str">
        <f t="shared" si="14"/>
        <v>board2.setPWM(14, 0, angleToPulse(53));delay(200);</v>
      </c>
      <c r="S229" s="209"/>
      <c r="U229" s="209"/>
      <c r="W229" s="209"/>
      <c r="Z229"/>
      <c r="AB229"/>
      <c r="AD229"/>
    </row>
    <row r="230" spans="1:30" x14ac:dyDescent="0.25">
      <c r="A230" t="str">
        <f t="shared" si="14"/>
        <v>board3.setPWM(0, 0, angleToPulse(48));delay(200);</v>
      </c>
      <c r="S230" s="209"/>
      <c r="U230" s="209"/>
      <c r="W230" s="209"/>
      <c r="Z230"/>
      <c r="AB230"/>
      <c r="AD230"/>
    </row>
    <row r="231" spans="1:30" x14ac:dyDescent="0.25">
      <c r="A231" t="str">
        <f t="shared" si="14"/>
        <v>board3.setPWM(2, 0, angleToPulse(123));delay(200);</v>
      </c>
      <c r="S231" s="209"/>
      <c r="U231" s="209"/>
      <c r="W231" s="209"/>
      <c r="Z231"/>
      <c r="AB231"/>
      <c r="AD231"/>
    </row>
    <row r="232" spans="1:30" x14ac:dyDescent="0.25">
      <c r="A232" s="114" t="s">
        <v>158</v>
      </c>
      <c r="S232" s="209"/>
      <c r="U232" s="209"/>
      <c r="W232" s="209"/>
      <c r="Z232"/>
      <c r="AB232"/>
      <c r="AD232"/>
    </row>
    <row r="233" spans="1:30" x14ac:dyDescent="0.25">
      <c r="A233" s="114" t="s">
        <v>175</v>
      </c>
      <c r="S233" s="209"/>
      <c r="U233" s="209"/>
      <c r="W233" s="209"/>
      <c r="Z233"/>
      <c r="AB233"/>
      <c r="AD233"/>
    </row>
    <row r="234" spans="1:30" x14ac:dyDescent="0.25">
      <c r="A234" t="str">
        <f t="shared" ref="A234:A241" si="15">"board"&amp;INDEX($A$6:$C$53,MATCH(O40,$A$6:$A$53,0),2)&amp;".setPWM("&amp;INDEX($A$6:$C$53,MATCH(O40,$A$6:$A$53,0),3)&amp;", 0, angleToPulse("&amp;Q40&amp;"));delay(200);"</f>
        <v>board2.setPWM(13, 0, angleToPulse(84));delay(200);</v>
      </c>
      <c r="S234" s="209"/>
      <c r="U234" s="209"/>
      <c r="W234" s="209"/>
      <c r="Z234"/>
      <c r="AB234"/>
      <c r="AD234"/>
    </row>
    <row r="235" spans="1:30" x14ac:dyDescent="0.25">
      <c r="A235" t="str">
        <f t="shared" si="15"/>
        <v>board2.setPWM(9, 0, angleToPulse(92));delay(200);</v>
      </c>
      <c r="S235" s="209"/>
      <c r="U235" s="209"/>
      <c r="W235" s="209"/>
      <c r="Z235"/>
      <c r="AB235"/>
      <c r="AD235"/>
    </row>
    <row r="236" spans="1:30" x14ac:dyDescent="0.25">
      <c r="A236" t="str">
        <f t="shared" si="15"/>
        <v>board2.setPWM(8, 0, angleToPulse(85));delay(200);</v>
      </c>
      <c r="S236" s="209"/>
      <c r="U236" s="209"/>
      <c r="W236" s="209"/>
      <c r="Z236"/>
      <c r="AB236"/>
      <c r="AD236"/>
    </row>
    <row r="237" spans="1:30" x14ac:dyDescent="0.25">
      <c r="A237" t="str">
        <f t="shared" si="15"/>
        <v>board2.setPWM(15, 0, angleToPulse(8));delay(200);</v>
      </c>
      <c r="S237" s="209"/>
      <c r="U237" s="209"/>
      <c r="W237" s="209"/>
      <c r="Z237"/>
      <c r="AB237"/>
      <c r="AD237"/>
    </row>
    <row r="238" spans="1:30" x14ac:dyDescent="0.25">
      <c r="A238" t="str">
        <f t="shared" si="15"/>
        <v>board2.setPWM(14, 0, angleToPulse(20));delay(200);</v>
      </c>
      <c r="S238" s="209"/>
      <c r="U238" s="209"/>
      <c r="W238" s="209"/>
      <c r="Z238"/>
      <c r="AB238"/>
      <c r="AD238"/>
    </row>
    <row r="239" spans="1:30" x14ac:dyDescent="0.25">
      <c r="A239" t="str">
        <f t="shared" si="15"/>
        <v>board3.setPWM(1, 0, angleToPulse(50));delay(200);</v>
      </c>
      <c r="S239" s="209"/>
      <c r="U239" s="209"/>
      <c r="W239" s="209"/>
      <c r="Z239"/>
      <c r="AB239"/>
      <c r="AD239"/>
    </row>
    <row r="240" spans="1:30" x14ac:dyDescent="0.25">
      <c r="A240" t="str">
        <f t="shared" si="15"/>
        <v>board3.setPWM(0, 0, angleToPulse(15));delay(200);</v>
      </c>
      <c r="S240" s="209"/>
      <c r="U240" s="209"/>
      <c r="W240" s="209"/>
      <c r="Z240"/>
      <c r="AB240"/>
      <c r="AD240"/>
    </row>
    <row r="241" spans="1:30" x14ac:dyDescent="0.25">
      <c r="A241" t="str">
        <f t="shared" si="15"/>
        <v>board3.setPWM(2, 0, angleToPulse(25));delay(200);</v>
      </c>
      <c r="S241" s="209"/>
      <c r="U241" s="209"/>
      <c r="W241" s="209"/>
      <c r="Z241"/>
      <c r="AB241"/>
      <c r="AD241"/>
    </row>
    <row r="242" spans="1:30" x14ac:dyDescent="0.25">
      <c r="A242" t="s">
        <v>158</v>
      </c>
      <c r="S242" s="209"/>
      <c r="U242" s="209"/>
      <c r="W242" s="209"/>
      <c r="Z242"/>
      <c r="AB242"/>
      <c r="AD242"/>
    </row>
    <row r="243" spans="1:30" x14ac:dyDescent="0.25">
      <c r="A243" t="s">
        <v>158</v>
      </c>
      <c r="S243" s="209"/>
      <c r="U243" s="209"/>
      <c r="W243" s="209"/>
      <c r="Z243"/>
      <c r="AB243"/>
      <c r="AD243"/>
    </row>
    <row r="244" spans="1:30" x14ac:dyDescent="0.25">
      <c r="S244" s="209"/>
      <c r="U244" s="209"/>
      <c r="W244" s="209"/>
      <c r="Z244"/>
      <c r="AB244"/>
      <c r="AD244"/>
    </row>
    <row r="245" spans="1:30" x14ac:dyDescent="0.25">
      <c r="A245" t="s">
        <v>415</v>
      </c>
      <c r="S245" s="209"/>
      <c r="U245" s="209"/>
      <c r="W245" s="209"/>
      <c r="Z245"/>
      <c r="AB245"/>
      <c r="AD245"/>
    </row>
    <row r="246" spans="1:30" x14ac:dyDescent="0.25">
      <c r="A246" t="s">
        <v>165</v>
      </c>
      <c r="S246" s="209"/>
      <c r="U246" s="209"/>
      <c r="W246" s="209"/>
      <c r="Z246"/>
      <c r="AB246"/>
      <c r="AD246"/>
    </row>
    <row r="247" spans="1:30" x14ac:dyDescent="0.25">
      <c r="A247" t="s">
        <v>178</v>
      </c>
      <c r="S247" s="209"/>
      <c r="U247" s="209"/>
      <c r="W247" s="209"/>
      <c r="Z247"/>
      <c r="AB247"/>
      <c r="AD247"/>
    </row>
    <row r="248" spans="1:30" x14ac:dyDescent="0.25">
      <c r="A248" t="str">
        <f>"board"&amp;INDEX($A$6:$C$53,MATCH(S6,$A$6:$A$53,0),2)&amp;".setPWM("&amp;INDEX($A$6:$C$53,MATCH(S6,$A$6:$A$53,0),3)&amp;", 0, angleToPulse("&amp;U6&amp;"));delay(200);"</f>
        <v>board3.setPWM(6, 0, angleToPulse(53));delay(200);</v>
      </c>
      <c r="S248" s="209"/>
      <c r="U248" s="209"/>
      <c r="W248" s="209"/>
      <c r="Z248"/>
      <c r="AB248"/>
      <c r="AD248"/>
    </row>
    <row r="249" spans="1:30" x14ac:dyDescent="0.25">
      <c r="A249" t="str">
        <f>"board"&amp;INDEX($A$6:$C$53,MATCH(S7,$A$6:$A$53,0),2)&amp;".setPWM("&amp;INDEX($A$6:$C$53,MATCH(S7,$A$6:$A$53,0),3)&amp;", 0, angleToPulse("&amp;U7&amp;"));delay(200);"</f>
        <v>board3.setPWM(5, 0, angleToPulse(118));delay(200);</v>
      </c>
      <c r="S249" s="209"/>
      <c r="U249" s="209"/>
      <c r="W249" s="209"/>
      <c r="Z249"/>
      <c r="AB249"/>
      <c r="AD249"/>
    </row>
    <row r="250" spans="1:30" x14ac:dyDescent="0.25">
      <c r="A250" t="s">
        <v>158</v>
      </c>
      <c r="S250" s="209"/>
      <c r="U250" s="209"/>
      <c r="W250" s="209"/>
      <c r="Z250"/>
      <c r="AB250"/>
      <c r="AD250"/>
    </row>
    <row r="251" spans="1:30" x14ac:dyDescent="0.25">
      <c r="A251" s="114" t="s">
        <v>177</v>
      </c>
      <c r="S251" s="209"/>
      <c r="U251" s="209"/>
      <c r="W251" s="209"/>
      <c r="Z251"/>
      <c r="AB251"/>
      <c r="AD251"/>
    </row>
    <row r="252" spans="1:30" x14ac:dyDescent="0.25">
      <c r="A252" t="str">
        <f t="shared" ref="A252:A259" si="16">"board"&amp;INDEX($A$6:$C$53,MATCH(S8,$A$6:$A$53,0),2)&amp;".setPWM("&amp;INDEX($A$6:$C$53,MATCH(S8,$A$6:$A$53,0),3)&amp;", 0, angleToPulse("&amp;U8&amp;"));delay(200);"</f>
        <v>board3.setPWM(9, 0, angleToPulse(28));delay(200);</v>
      </c>
      <c r="S252" s="209"/>
      <c r="U252" s="209"/>
      <c r="W252" s="209"/>
      <c r="Z252"/>
      <c r="AB252"/>
      <c r="AD252"/>
    </row>
    <row r="253" spans="1:30" x14ac:dyDescent="0.25">
      <c r="A253" t="str">
        <f t="shared" si="16"/>
        <v>board3.setPWM(8, 0, angleToPulse(38));delay(200);</v>
      </c>
      <c r="S253" s="209"/>
      <c r="U253" s="209"/>
      <c r="W253" s="209"/>
      <c r="Z253"/>
      <c r="AB253"/>
      <c r="AD253"/>
    </row>
    <row r="254" spans="1:30" x14ac:dyDescent="0.25">
      <c r="A254" t="str">
        <f t="shared" si="16"/>
        <v>board3.setPWM(7, 0, angleToPulse(42));delay(200);</v>
      </c>
      <c r="S254" s="209"/>
      <c r="U254" s="209"/>
      <c r="W254" s="209"/>
      <c r="Z254"/>
      <c r="AB254"/>
      <c r="AD254"/>
    </row>
    <row r="255" spans="1:30" x14ac:dyDescent="0.25">
      <c r="A255" t="str">
        <f t="shared" si="16"/>
        <v>board3.setPWM(6, 0, angleToPulse(37));delay(200);</v>
      </c>
      <c r="S255" s="209"/>
      <c r="U255" s="209"/>
      <c r="W255" s="209"/>
      <c r="Z255"/>
      <c r="AB255"/>
      <c r="AD255"/>
    </row>
    <row r="256" spans="1:30" x14ac:dyDescent="0.25">
      <c r="A256" t="str">
        <f t="shared" si="16"/>
        <v>board3.setPWM(5, 0, angleToPulse(34));delay(200);</v>
      </c>
      <c r="S256" s="209"/>
      <c r="U256" s="209"/>
      <c r="W256" s="209"/>
      <c r="Z256"/>
      <c r="AB256"/>
      <c r="AD256"/>
    </row>
    <row r="257" spans="1:30" x14ac:dyDescent="0.25">
      <c r="A257" t="str">
        <f t="shared" si="16"/>
        <v>board3.setPWM(4, 0, angleToPulse(39));delay(200);</v>
      </c>
      <c r="S257" s="209"/>
      <c r="U257" s="209"/>
      <c r="W257" s="209"/>
      <c r="Z257"/>
      <c r="AB257"/>
      <c r="AD257"/>
    </row>
    <row r="258" spans="1:30" x14ac:dyDescent="0.25">
      <c r="A258" t="str">
        <f t="shared" si="16"/>
        <v>board3.setPWM(14, 0, angleToPulse(52));delay(200);</v>
      </c>
      <c r="S258" s="209"/>
      <c r="U258" s="209"/>
      <c r="W258" s="209"/>
      <c r="Z258"/>
      <c r="AB258"/>
      <c r="AD258"/>
    </row>
    <row r="259" spans="1:30" x14ac:dyDescent="0.25">
      <c r="A259" t="str">
        <f t="shared" si="16"/>
        <v>board3.setPWM(10, 0, angleToPulse(119));delay(200);</v>
      </c>
      <c r="S259" s="209"/>
      <c r="U259" s="209"/>
      <c r="W259" s="209"/>
      <c r="Z259"/>
      <c r="AB259"/>
      <c r="AD259"/>
    </row>
    <row r="260" spans="1:30" x14ac:dyDescent="0.25">
      <c r="A260" t="s">
        <v>158</v>
      </c>
      <c r="S260" s="209"/>
      <c r="U260" s="209"/>
      <c r="W260" s="209"/>
      <c r="Z260"/>
      <c r="AB260"/>
      <c r="AD260"/>
    </row>
    <row r="261" spans="1:30" x14ac:dyDescent="0.25">
      <c r="A261" s="114" t="s">
        <v>172</v>
      </c>
      <c r="S261" s="209"/>
      <c r="U261" s="209"/>
      <c r="W261" s="209"/>
      <c r="Z261"/>
      <c r="AB261"/>
      <c r="AD261"/>
    </row>
    <row r="262" spans="1:30" x14ac:dyDescent="0.25">
      <c r="A262" t="str">
        <f t="shared" ref="A262:A271" si="17">"board"&amp;INDEX($A$6:$C$53,MATCH(S16,$A$6:$A$53,0),2)&amp;".setPWM("&amp;INDEX($A$6:$C$53,MATCH(S16,$A$6:$A$53,0),3)&amp;", 0, angleToPulse("&amp;U16&amp;"));delay(200);"</f>
        <v>board3.setPWM(9, 0, angleToPulse(78));delay(200);</v>
      </c>
      <c r="S262" s="209"/>
      <c r="U262" s="209"/>
      <c r="W262" s="209"/>
      <c r="Z262"/>
      <c r="AB262"/>
      <c r="AD262"/>
    </row>
    <row r="263" spans="1:30" x14ac:dyDescent="0.25">
      <c r="A263" t="str">
        <f t="shared" si="17"/>
        <v>board3.setPWM(8, 0, angleToPulse(86));delay(200);</v>
      </c>
      <c r="S263" s="209"/>
      <c r="U263" s="209"/>
      <c r="W263" s="209"/>
      <c r="Z263"/>
      <c r="AB263"/>
      <c r="AD263"/>
    </row>
    <row r="264" spans="1:30" x14ac:dyDescent="0.25">
      <c r="A264" t="str">
        <f t="shared" si="17"/>
        <v>board3.setPWM(7, 0, angleToPulse(83));delay(200);</v>
      </c>
      <c r="S264" s="209"/>
      <c r="U264" s="209"/>
      <c r="W264" s="209"/>
      <c r="Z264"/>
      <c r="AB264"/>
      <c r="AD264"/>
    </row>
    <row r="265" spans="1:30" x14ac:dyDescent="0.25">
      <c r="A265" t="str">
        <f t="shared" si="17"/>
        <v>board3.setPWM(6, 0, angleToPulse(50));delay(200);</v>
      </c>
      <c r="S265" s="209"/>
      <c r="U265" s="209"/>
      <c r="W265" s="209"/>
      <c r="Z265"/>
      <c r="AB265"/>
      <c r="AD265"/>
    </row>
    <row r="266" spans="1:30" x14ac:dyDescent="0.25">
      <c r="A266" t="str">
        <f t="shared" si="17"/>
        <v>board3.setPWM(5, 0, angleToPulse(118));delay(200);</v>
      </c>
      <c r="S266" s="209"/>
      <c r="U266" s="209"/>
      <c r="W266" s="209"/>
      <c r="Z266"/>
      <c r="AB266"/>
      <c r="AD266"/>
    </row>
    <row r="267" spans="1:30" x14ac:dyDescent="0.25">
      <c r="A267" t="str">
        <f t="shared" si="17"/>
        <v>board3.setPWM(4, 0, angleToPulse(90));delay(200);</v>
      </c>
      <c r="S267" s="209"/>
      <c r="U267" s="209"/>
      <c r="W267" s="209"/>
      <c r="Z267"/>
      <c r="AB267"/>
      <c r="AD267"/>
    </row>
    <row r="268" spans="1:30" x14ac:dyDescent="0.25">
      <c r="A268" t="str">
        <f t="shared" si="17"/>
        <v>board3.setPWM(14, 0, angleToPulse(19));delay(200);</v>
      </c>
      <c r="S268" s="209"/>
      <c r="U268" s="209"/>
      <c r="W268" s="209"/>
      <c r="Z268"/>
      <c r="AB268"/>
      <c r="AD268"/>
    </row>
    <row r="269" spans="1:30" x14ac:dyDescent="0.25">
      <c r="A269" t="str">
        <f t="shared" si="17"/>
        <v>board3.setPWM(12, 0, angleToPulse(24));delay(200);</v>
      </c>
      <c r="S269" s="209"/>
      <c r="U269" s="209"/>
      <c r="W269" s="209"/>
      <c r="Z269"/>
      <c r="AB269"/>
      <c r="AD269"/>
    </row>
    <row r="270" spans="1:30" x14ac:dyDescent="0.25">
      <c r="A270" t="str">
        <f t="shared" si="17"/>
        <v>board3.setPWM(11, 0, angleToPulse(21));delay(200);</v>
      </c>
      <c r="S270" s="209"/>
      <c r="U270" s="209"/>
      <c r="W270" s="209"/>
      <c r="Z270"/>
      <c r="AB270"/>
      <c r="AD270"/>
    </row>
    <row r="271" spans="1:30" x14ac:dyDescent="0.25">
      <c r="A271" t="str">
        <f t="shared" si="17"/>
        <v>board3.setPWM(10, 0, angleToPulse(23));delay(200);</v>
      </c>
      <c r="S271" s="209"/>
      <c r="U271" s="209"/>
      <c r="W271" s="209"/>
      <c r="Z271"/>
      <c r="AB271"/>
      <c r="AD271"/>
    </row>
    <row r="272" spans="1:30" x14ac:dyDescent="0.25">
      <c r="A272" t="s">
        <v>158</v>
      </c>
      <c r="S272" s="209"/>
      <c r="U272" s="209"/>
      <c r="W272" s="209"/>
      <c r="Z272"/>
      <c r="AB272"/>
      <c r="AD272"/>
    </row>
    <row r="273" spans="1:30" x14ac:dyDescent="0.25">
      <c r="A273" s="114" t="s">
        <v>173</v>
      </c>
      <c r="S273" s="209"/>
      <c r="U273" s="209"/>
      <c r="W273" s="209"/>
      <c r="Z273"/>
      <c r="AB273"/>
      <c r="AD273"/>
    </row>
    <row r="274" spans="1:30" x14ac:dyDescent="0.25">
      <c r="A274" t="str">
        <f>"board"&amp;INDEX($A$6:$C$53,MATCH(S26,$A$6:$A$53,0),2)&amp;".setPWM("&amp;INDEX($A$6:$C$53,MATCH(S26,$A$6:$A$53,0),3)&amp;", 0, angleToPulse("&amp;U26&amp;"));delay(200);"</f>
        <v>board3.setPWM(6, 0, angleToPulse(87));delay(200);</v>
      </c>
      <c r="S274" s="209"/>
      <c r="U274" s="209"/>
      <c r="W274" s="209"/>
      <c r="Z274"/>
      <c r="AB274"/>
      <c r="AD274"/>
    </row>
    <row r="275" spans="1:30" x14ac:dyDescent="0.25">
      <c r="A275" t="str">
        <f>"board"&amp;INDEX($A$6:$C$53,MATCH(S27,$A$6:$A$53,0),2)&amp;".setPWM("&amp;INDEX($A$6:$C$53,MATCH(S27,$A$6:$A$53,0),3)&amp;", 0, angleToPulse("&amp;U27&amp;"));delay(200);"</f>
        <v>board3.setPWM(5, 0, angleToPulse(85));delay(200);</v>
      </c>
      <c r="S275" s="209"/>
      <c r="U275" s="209"/>
      <c r="W275" s="209"/>
      <c r="Z275"/>
      <c r="AB275"/>
      <c r="AD275"/>
    </row>
    <row r="276" spans="1:30" x14ac:dyDescent="0.25">
      <c r="A276" t="str">
        <f>"board"&amp;INDEX($A$6:$C$53,MATCH(S28,$A$6:$A$53,0),2)&amp;".setPWM("&amp;INDEX($A$6:$C$53,MATCH(S28,$A$6:$A$53,0),3)&amp;", 0, angleToPulse("&amp;U28&amp;"));delay(200);"</f>
        <v>board3.setPWM(11, 0, angleToPulse(118));delay(200);</v>
      </c>
      <c r="S276" s="209"/>
      <c r="U276" s="209"/>
      <c r="W276" s="209"/>
      <c r="Z276"/>
      <c r="AB276"/>
      <c r="AD276"/>
    </row>
    <row r="277" spans="1:30" x14ac:dyDescent="0.25">
      <c r="A277" t="s">
        <v>158</v>
      </c>
      <c r="S277" s="209"/>
      <c r="U277" s="209"/>
      <c r="W277" s="209"/>
      <c r="Z277"/>
      <c r="AB277"/>
      <c r="AD277"/>
    </row>
    <row r="278" spans="1:30" x14ac:dyDescent="0.25">
      <c r="A278" s="114" t="s">
        <v>176</v>
      </c>
      <c r="S278" s="209"/>
      <c r="U278" s="209"/>
      <c r="W278" s="209"/>
      <c r="Z278"/>
      <c r="AB278"/>
      <c r="AD278"/>
    </row>
    <row r="279" spans="1:30" x14ac:dyDescent="0.25">
      <c r="A279" t="str">
        <f t="shared" ref="A279:A286" si="18">"board"&amp;INDEX($A$6:$C$53,MATCH(S29,$A$6:$A$53,0),2)&amp;".setPWM("&amp;INDEX($A$6:$C$53,MATCH(S29,$A$6:$A$53,0),3)&amp;", 0, angleToPulse("&amp;U29&amp;"));delay(200);"</f>
        <v>board3.setPWM(9, 0, angleToPulse(43));delay(200);</v>
      </c>
      <c r="S279" s="209"/>
      <c r="U279" s="209"/>
      <c r="W279" s="209"/>
      <c r="Z279"/>
      <c r="AB279"/>
      <c r="AD279"/>
    </row>
    <row r="280" spans="1:30" x14ac:dyDescent="0.25">
      <c r="A280" t="str">
        <f t="shared" si="18"/>
        <v>board3.setPWM(8, 0, angleToPulse(53));delay(200);</v>
      </c>
      <c r="S280" s="209"/>
      <c r="U280" s="209"/>
      <c r="W280" s="209"/>
      <c r="Z280"/>
      <c r="AB280"/>
      <c r="AD280"/>
    </row>
    <row r="281" spans="1:30" x14ac:dyDescent="0.25">
      <c r="A281" t="str">
        <f t="shared" si="18"/>
        <v>board3.setPWM(7, 0, angleToPulse(117));delay(200);</v>
      </c>
      <c r="S281" s="209"/>
      <c r="U281" s="209"/>
      <c r="W281" s="209"/>
      <c r="Z281"/>
      <c r="AB281"/>
      <c r="AD281"/>
    </row>
    <row r="282" spans="1:30" x14ac:dyDescent="0.25">
      <c r="A282" t="str">
        <f t="shared" si="18"/>
        <v>board3.setPWM(5, 0, angleToPulse(34));delay(200);</v>
      </c>
      <c r="S282" s="209"/>
      <c r="U282" s="209"/>
      <c r="W282" s="209"/>
      <c r="Z282"/>
      <c r="AB282"/>
      <c r="AD282"/>
    </row>
    <row r="283" spans="1:30" x14ac:dyDescent="0.25">
      <c r="A283" t="str">
        <f t="shared" si="18"/>
        <v>board3.setPWM(4, 0, angleToPulse(39));delay(200);</v>
      </c>
      <c r="S283" s="209"/>
      <c r="U283" s="209"/>
      <c r="W283" s="209"/>
      <c r="Z283"/>
      <c r="AB283"/>
      <c r="AD283"/>
    </row>
    <row r="284" spans="1:30" x14ac:dyDescent="0.25">
      <c r="A284" t="str">
        <f t="shared" si="18"/>
        <v>board3.setPWM(14, 0, angleToPulse(52));delay(200);</v>
      </c>
      <c r="S284" s="209"/>
      <c r="U284" s="209"/>
      <c r="W284" s="209"/>
      <c r="Z284"/>
      <c r="AB284"/>
      <c r="AD284"/>
    </row>
    <row r="285" spans="1:30" x14ac:dyDescent="0.25">
      <c r="A285" t="str">
        <f t="shared" si="18"/>
        <v>board3.setPWM(12, 0, angleToPulse(57));delay(200);</v>
      </c>
      <c r="S285" s="209"/>
      <c r="U285" s="209"/>
      <c r="W285" s="209"/>
      <c r="Z285"/>
      <c r="AB285"/>
      <c r="AD285"/>
    </row>
    <row r="286" spans="1:30" x14ac:dyDescent="0.25">
      <c r="A286" t="str">
        <f t="shared" si="18"/>
        <v>board3.setPWM(10, 0, angleToPulse(119));delay(200);</v>
      </c>
      <c r="S286" s="209"/>
      <c r="U286" s="209"/>
      <c r="W286" s="209"/>
      <c r="Z286"/>
      <c r="AB286"/>
      <c r="AD286"/>
    </row>
    <row r="287" spans="1:30" x14ac:dyDescent="0.25">
      <c r="A287" t="s">
        <v>158</v>
      </c>
      <c r="S287" s="209"/>
      <c r="U287" s="209"/>
      <c r="W287" s="209"/>
      <c r="Z287"/>
      <c r="AB287"/>
      <c r="AD287"/>
    </row>
    <row r="288" spans="1:30" x14ac:dyDescent="0.25">
      <c r="A288" s="114" t="s">
        <v>175</v>
      </c>
      <c r="S288" s="209"/>
      <c r="U288" s="209"/>
      <c r="W288" s="209"/>
      <c r="Z288"/>
      <c r="AB288"/>
      <c r="AD288"/>
    </row>
    <row r="289" spans="1:30" x14ac:dyDescent="0.25">
      <c r="A289" t="str">
        <f t="shared" ref="A289:A296" si="19">"board"&amp;INDEX($A$6:$C$53,MATCH(S37,$A$6:$A$53,0),2)&amp;".setPWM("&amp;INDEX($A$6:$C$53,MATCH(S37,$A$6:$A$53,0),3)&amp;", 0, angleToPulse("&amp;U37&amp;"));delay(200);"</f>
        <v>board3.setPWM(9, 0, angleToPulse(78));delay(200);</v>
      </c>
      <c r="S289" s="209"/>
      <c r="U289" s="209"/>
      <c r="W289" s="209"/>
      <c r="Z289"/>
      <c r="AB289"/>
      <c r="AD289"/>
    </row>
    <row r="290" spans="1:30" x14ac:dyDescent="0.25">
      <c r="A290" t="str">
        <f t="shared" si="19"/>
        <v>board3.setPWM(5, 0, angleToPulse(85));delay(200);</v>
      </c>
      <c r="S290" s="209"/>
      <c r="U290" s="209"/>
      <c r="W290" s="209"/>
      <c r="Z290"/>
      <c r="AB290"/>
      <c r="AD290"/>
    </row>
    <row r="291" spans="1:30" x14ac:dyDescent="0.25">
      <c r="A291" t="str">
        <f t="shared" si="19"/>
        <v>board3.setPWM(4, 0, angleToPulse(90));delay(200);</v>
      </c>
      <c r="S291" s="209"/>
      <c r="U291" s="209"/>
      <c r="W291" s="209"/>
      <c r="Z291"/>
      <c r="AB291"/>
      <c r="AD291"/>
    </row>
    <row r="292" spans="1:30" x14ac:dyDescent="0.25">
      <c r="A292" t="str">
        <f t="shared" si="19"/>
        <v>board3.setPWM(15, 0, angleToPulse(30));delay(200);</v>
      </c>
      <c r="S292" s="209"/>
      <c r="U292" s="209"/>
      <c r="W292" s="209"/>
      <c r="Z292"/>
      <c r="AB292"/>
      <c r="AD292"/>
    </row>
    <row r="293" spans="1:30" x14ac:dyDescent="0.25">
      <c r="A293" t="str">
        <f t="shared" si="19"/>
        <v>board3.setPWM(14, 0, angleToPulse(19));delay(200);</v>
      </c>
      <c r="S293" s="209"/>
      <c r="U293" s="209"/>
      <c r="W293" s="209"/>
      <c r="Z293"/>
      <c r="AB293"/>
      <c r="AD293"/>
    </row>
    <row r="294" spans="1:30" x14ac:dyDescent="0.25">
      <c r="A294" t="str">
        <f t="shared" si="19"/>
        <v>board3.setPWM(13, 0, angleToPulse(53));delay(200);</v>
      </c>
      <c r="S294" s="209"/>
      <c r="U294" s="209"/>
      <c r="W294" s="209"/>
      <c r="Z294"/>
      <c r="AB294"/>
      <c r="AD294"/>
    </row>
    <row r="295" spans="1:30" x14ac:dyDescent="0.25">
      <c r="A295" t="str">
        <f t="shared" si="19"/>
        <v>board3.setPWM(12, 0, angleToPulse(24));delay(200);</v>
      </c>
      <c r="S295" s="209"/>
      <c r="U295" s="209"/>
      <c r="W295" s="209"/>
      <c r="Z295"/>
      <c r="AB295"/>
      <c r="AD295"/>
    </row>
    <row r="296" spans="1:30" x14ac:dyDescent="0.25">
      <c r="A296" t="str">
        <f t="shared" si="19"/>
        <v>board3.setPWM(10, 0, angleToPulse(23));delay(200);</v>
      </c>
      <c r="S296" s="209"/>
      <c r="U296" s="209"/>
      <c r="W296" s="209"/>
      <c r="Z296"/>
      <c r="AB296"/>
      <c r="AD296"/>
    </row>
    <row r="297" spans="1:30" x14ac:dyDescent="0.25">
      <c r="A297" t="s">
        <v>158</v>
      </c>
      <c r="S297" s="209"/>
      <c r="U297" s="209"/>
      <c r="W297" s="209"/>
      <c r="Z297"/>
      <c r="AB297"/>
      <c r="AD297"/>
    </row>
    <row r="298" spans="1:30" x14ac:dyDescent="0.25">
      <c r="A298" s="114" t="s">
        <v>174</v>
      </c>
      <c r="S298" s="209"/>
      <c r="U298" s="209"/>
      <c r="W298" s="209"/>
      <c r="Z298"/>
      <c r="AB298"/>
      <c r="AD298"/>
    </row>
    <row r="299" spans="1:30" x14ac:dyDescent="0.25">
      <c r="A299" t="str">
        <f>"board"&amp;INDEX($A$6:$C$53,MATCH(S45,$A$6:$A$53,0),2)&amp;".setPWM("&amp;INDEX($A$6:$C$53,MATCH(S45,$A$6:$A$53,0),3)&amp;", 0, angleToPulse("&amp;U45&amp;"));delay(200);"</f>
        <v>board3.setPWM(6, 0, angleToPulse(53));delay(200);</v>
      </c>
      <c r="S299" s="209"/>
      <c r="U299" s="209"/>
      <c r="W299" s="209"/>
      <c r="Z299"/>
      <c r="AB299"/>
      <c r="AD299"/>
    </row>
    <row r="300" spans="1:30" x14ac:dyDescent="0.25">
      <c r="A300" t="str">
        <f>"board"&amp;INDEX($A$6:$C$53,MATCH(S46,$A$6:$A$53,0),2)&amp;".setPWM("&amp;INDEX($A$6:$C$53,MATCH(S46,$A$6:$A$53,0),3)&amp;", 0, angleToPulse("&amp;U46&amp;"));delay(200);"</f>
        <v>board3.setPWM(5, 0, angleToPulse(118));delay(200);</v>
      </c>
      <c r="S300" s="209"/>
      <c r="U300" s="209"/>
      <c r="W300" s="209"/>
      <c r="Z300"/>
      <c r="AB300"/>
      <c r="AD300"/>
    </row>
    <row r="301" spans="1:30" x14ac:dyDescent="0.25">
      <c r="A301" t="s">
        <v>158</v>
      </c>
      <c r="S301" s="209"/>
      <c r="U301" s="209"/>
      <c r="W301" s="209"/>
      <c r="Z301"/>
      <c r="AB301"/>
      <c r="AD301"/>
    </row>
    <row r="302" spans="1:30" x14ac:dyDescent="0.25">
      <c r="A302" s="114" t="s">
        <v>179</v>
      </c>
      <c r="S302" s="209"/>
      <c r="U302" s="209"/>
      <c r="W302" s="209"/>
      <c r="Z302"/>
      <c r="AB302"/>
      <c r="AD302"/>
    </row>
    <row r="303" spans="1:30" x14ac:dyDescent="0.25">
      <c r="A303" t="str">
        <f t="shared" ref="A303:A311" si="20">"board"&amp;INDEX($A$6:$C$53,MATCH(S47,$A$6:$A$53,0),2)&amp;".setPWM("&amp;INDEX($A$6:$C$53,MATCH(S47,$A$6:$A$53,0),3)&amp;", 0, angleToPulse("&amp;U47&amp;"));delay(200);"</f>
        <v>board3.setPWM(8, 0, angleToPulse(86));delay(200);</v>
      </c>
      <c r="S303" s="209"/>
      <c r="U303" s="209"/>
      <c r="W303" s="209"/>
      <c r="Z303"/>
      <c r="AB303"/>
      <c r="AD303"/>
    </row>
    <row r="304" spans="1:30" x14ac:dyDescent="0.25">
      <c r="A304" t="str">
        <f t="shared" si="20"/>
        <v>board3.setPWM(7, 0, angleToPulse(42));delay(200);</v>
      </c>
      <c r="S304" s="209"/>
      <c r="U304" s="209"/>
      <c r="W304" s="209"/>
      <c r="Z304"/>
      <c r="AB304"/>
      <c r="AD304"/>
    </row>
    <row r="305" spans="1:30" x14ac:dyDescent="0.25">
      <c r="A305" t="str">
        <f t="shared" si="20"/>
        <v>board3.setPWM(6, 0, angleToPulse(37));delay(200);</v>
      </c>
      <c r="S305" s="209"/>
      <c r="U305" s="209"/>
      <c r="W305" s="209"/>
      <c r="Z305"/>
      <c r="AB305"/>
      <c r="AD305"/>
    </row>
    <row r="306" spans="1:30" x14ac:dyDescent="0.25">
      <c r="A306" t="str">
        <f t="shared" si="20"/>
        <v>board3.setPWM(5, 0, angleToPulse(34));delay(200);</v>
      </c>
      <c r="S306" s="209"/>
      <c r="U306" s="209"/>
      <c r="W306" s="209"/>
      <c r="Z306"/>
      <c r="AB306"/>
      <c r="AD306"/>
    </row>
    <row r="307" spans="1:30" x14ac:dyDescent="0.25">
      <c r="A307" t="str">
        <f t="shared" si="20"/>
        <v>board3.setPWM(4, 0, angleToPulse(39));delay(200);</v>
      </c>
      <c r="S307" s="209"/>
      <c r="U307" s="209"/>
      <c r="W307" s="209"/>
      <c r="Z307"/>
      <c r="AB307"/>
      <c r="AD307"/>
    </row>
    <row r="308" spans="1:30" x14ac:dyDescent="0.25">
      <c r="A308" t="str">
        <f t="shared" si="20"/>
        <v>board3.setPWM(15, 0, angleToPulse(56));delay(200);</v>
      </c>
      <c r="S308" s="209"/>
      <c r="U308" s="209"/>
      <c r="W308" s="209"/>
      <c r="Z308"/>
      <c r="AB308"/>
      <c r="AD308"/>
    </row>
    <row r="309" spans="1:30" x14ac:dyDescent="0.25">
      <c r="A309" t="str">
        <f t="shared" si="20"/>
        <v>board3.setPWM(13, 0, angleToPulse(123));delay(200);</v>
      </c>
      <c r="S309" s="209"/>
      <c r="U309" s="209"/>
      <c r="W309" s="209"/>
      <c r="Z309"/>
      <c r="AB309"/>
      <c r="AD309"/>
    </row>
    <row r="310" spans="1:30" x14ac:dyDescent="0.25">
      <c r="A310" t="str">
        <f t="shared" si="20"/>
        <v>board3.setPWM(12, 0, angleToPulse(57));delay(200);</v>
      </c>
      <c r="S310" s="209"/>
      <c r="U310" s="209"/>
      <c r="W310" s="209"/>
      <c r="Z310"/>
      <c r="AB310"/>
      <c r="AD310"/>
    </row>
    <row r="311" spans="1:30" x14ac:dyDescent="0.25">
      <c r="A311" t="str">
        <f t="shared" si="20"/>
        <v>board3.setPWM(10, 0, angleToPulse(119));delay(200);</v>
      </c>
      <c r="S311" s="209"/>
      <c r="U311" s="209"/>
      <c r="W311" s="209"/>
      <c r="Z311"/>
      <c r="AB311"/>
      <c r="AD311"/>
    </row>
    <row r="312" spans="1:30" x14ac:dyDescent="0.25">
      <c r="A312" t="s">
        <v>158</v>
      </c>
      <c r="S312" s="209"/>
      <c r="U312" s="209"/>
      <c r="W312" s="209"/>
      <c r="Z312"/>
      <c r="AB312"/>
      <c r="AD312"/>
    </row>
    <row r="313" spans="1:30" x14ac:dyDescent="0.25">
      <c r="A313" s="114" t="s">
        <v>180</v>
      </c>
      <c r="S313" s="209"/>
      <c r="U313" s="209"/>
      <c r="W313" s="209"/>
      <c r="Z313"/>
      <c r="AB313"/>
      <c r="AD313"/>
    </row>
    <row r="314" spans="1:30" x14ac:dyDescent="0.25">
      <c r="A314" t="str">
        <f t="shared" ref="A314:A320" si="21">"board"&amp;INDEX($A$6:$C$53,MATCH(S56,$A$6:$A$53,0),2)&amp;".setPWM("&amp;INDEX($A$6:$C$53,MATCH(S56,$A$6:$A$53,0),3)&amp;", 0, angleToPulse("&amp;U56&amp;"));delay(200);"</f>
        <v>board3.setPWM(8, 0, angleToPulse(53));delay(200);</v>
      </c>
      <c r="S314" s="209"/>
      <c r="U314" s="209"/>
      <c r="W314" s="209"/>
      <c r="Z314"/>
      <c r="AB314"/>
      <c r="AD314"/>
    </row>
    <row r="315" spans="1:30" x14ac:dyDescent="0.25">
      <c r="A315" t="str">
        <f t="shared" si="21"/>
        <v>board3.setPWM(7, 0, angleToPulse(117));delay(200);</v>
      </c>
      <c r="S315" s="209"/>
      <c r="U315" s="209"/>
      <c r="W315" s="209"/>
      <c r="Z315"/>
      <c r="AB315"/>
      <c r="AD315"/>
    </row>
    <row r="316" spans="1:30" x14ac:dyDescent="0.25">
      <c r="A316" t="str">
        <f t="shared" si="21"/>
        <v>board3.setPWM(6, 0, angleToPulse(87));delay(200);</v>
      </c>
      <c r="S316" s="209"/>
      <c r="U316" s="209"/>
      <c r="W316" s="209"/>
      <c r="Z316"/>
      <c r="AB316"/>
      <c r="AD316"/>
    </row>
    <row r="317" spans="1:30" x14ac:dyDescent="0.25">
      <c r="A317" t="str">
        <f t="shared" si="21"/>
        <v>board3.setPWM(5, 0, angleToPulse(118));delay(200);</v>
      </c>
      <c r="S317" s="209"/>
      <c r="U317" s="209"/>
      <c r="W317" s="209"/>
      <c r="Z317"/>
      <c r="AB317"/>
      <c r="AD317"/>
    </row>
    <row r="318" spans="1:30" x14ac:dyDescent="0.25">
      <c r="A318" t="str">
        <f t="shared" si="21"/>
        <v>board3.setPWM(4, 0, angleToPulse(90));delay(200);</v>
      </c>
      <c r="S318" s="209"/>
      <c r="U318" s="209"/>
      <c r="W318" s="209"/>
      <c r="Z318"/>
      <c r="AB318"/>
      <c r="AD318"/>
    </row>
    <row r="319" spans="1:30" x14ac:dyDescent="0.25">
      <c r="A319" t="str">
        <f t="shared" si="21"/>
        <v>board3.setPWM(12, 0, angleToPulse(24));delay(200);</v>
      </c>
      <c r="S319" s="209"/>
      <c r="U319" s="209"/>
      <c r="W319" s="209"/>
      <c r="Z319"/>
      <c r="AB319"/>
      <c r="AD319"/>
    </row>
    <row r="320" spans="1:30" x14ac:dyDescent="0.25">
      <c r="A320" t="str">
        <f t="shared" si="21"/>
        <v>board3.setPWM(10, 0, angleToPulse(23));delay(200);</v>
      </c>
      <c r="S320" s="209"/>
      <c r="U320" s="209"/>
      <c r="W320" s="209"/>
      <c r="Z320"/>
      <c r="AB320"/>
      <c r="AD320"/>
    </row>
    <row r="321" spans="1:30" x14ac:dyDescent="0.25">
      <c r="A321" t="s">
        <v>158</v>
      </c>
      <c r="S321" s="209"/>
      <c r="U321" s="209"/>
      <c r="W321" s="209"/>
      <c r="Z321"/>
      <c r="AB321"/>
      <c r="AD321"/>
    </row>
    <row r="322" spans="1:30" x14ac:dyDescent="0.25">
      <c r="A322" s="114" t="s">
        <v>181</v>
      </c>
      <c r="S322" s="209"/>
      <c r="U322" s="209"/>
      <c r="W322" s="209"/>
      <c r="Z322"/>
      <c r="AB322"/>
      <c r="AD322"/>
    </row>
    <row r="323" spans="1:30" x14ac:dyDescent="0.25">
      <c r="A323" t="str">
        <f>"board"&amp;INDEX($A$6:$C$53,MATCH(S63,$A$6:$A$53,0),2)&amp;".setPWM("&amp;INDEX($A$6:$C$53,MATCH(S63,$A$6:$A$53,0),3)&amp;", 0, angleToPulse("&amp;U63&amp;"));delay(200);"</f>
        <v>board3.setPWM(6, 0, angleToPulse(87));delay(200);</v>
      </c>
      <c r="S323" s="209"/>
      <c r="U323" s="209"/>
      <c r="W323" s="209"/>
      <c r="Z323"/>
      <c r="AB323"/>
      <c r="AD323"/>
    </row>
    <row r="324" spans="1:30" x14ac:dyDescent="0.25">
      <c r="A324" t="str">
        <f>"board"&amp;INDEX($A$6:$C$53,MATCH(S64,$A$6:$A$53,0),2)&amp;".setPWM("&amp;INDEX($A$6:$C$53,MATCH(S64,$A$6:$A$53,0),3)&amp;", 0, angleToPulse("&amp;U64&amp;"));delay(200);"</f>
        <v>board3.setPWM(5, 0, angleToPulse(85));delay(200);</v>
      </c>
      <c r="S324" s="209"/>
      <c r="U324" s="209"/>
      <c r="W324" s="209"/>
      <c r="Z324"/>
      <c r="AB324"/>
      <c r="AD324"/>
    </row>
    <row r="325" spans="1:30" x14ac:dyDescent="0.25">
      <c r="A325" t="str">
        <f>"board"&amp;INDEX($A$6:$C$53,MATCH(S65,$A$6:$A$53,0),2)&amp;".setPWM("&amp;INDEX($A$6:$C$53,MATCH(S65,$A$6:$A$53,0),3)&amp;", 0, angleToPulse("&amp;U65&amp;"));delay(200);"</f>
        <v>board3.setPWM(12, 0, angleToPulse(57));delay(200);</v>
      </c>
      <c r="S325" s="209"/>
      <c r="U325" s="209"/>
      <c r="W325" s="209"/>
      <c r="Z325"/>
      <c r="AB325"/>
      <c r="AD325"/>
    </row>
    <row r="326" spans="1:30" x14ac:dyDescent="0.25">
      <c r="A326" t="s">
        <v>158</v>
      </c>
      <c r="S326" s="209"/>
      <c r="U326" s="209"/>
      <c r="W326" s="209"/>
      <c r="Z326"/>
      <c r="AB326"/>
      <c r="AD326"/>
    </row>
    <row r="327" spans="1:30" x14ac:dyDescent="0.25">
      <c r="A327" t="s">
        <v>158</v>
      </c>
      <c r="S327" s="209"/>
      <c r="U327" s="209"/>
      <c r="W327" s="209"/>
      <c r="Z327"/>
      <c r="AB327"/>
      <c r="AD327"/>
    </row>
    <row r="328" spans="1:30" x14ac:dyDescent="0.25">
      <c r="S328" s="209"/>
      <c r="U328" s="209"/>
      <c r="W328" s="209"/>
      <c r="Z328"/>
      <c r="AB328"/>
      <c r="AD328"/>
    </row>
    <row r="329" spans="1:30" x14ac:dyDescent="0.25">
      <c r="S329" s="209"/>
      <c r="U329" s="209"/>
      <c r="W329" s="209"/>
      <c r="Z329"/>
      <c r="AB329"/>
      <c r="AD329"/>
    </row>
    <row r="330" spans="1:30" x14ac:dyDescent="0.25">
      <c r="S330" s="209"/>
      <c r="U330" s="209"/>
      <c r="W330" s="209"/>
      <c r="Z330"/>
      <c r="AB330"/>
      <c r="AD330"/>
    </row>
    <row r="331" spans="1:30" x14ac:dyDescent="0.25">
      <c r="S331" s="209"/>
      <c r="U331" s="209"/>
      <c r="W331" s="209"/>
      <c r="Z331"/>
      <c r="AB331"/>
      <c r="AD331"/>
    </row>
    <row r="332" spans="1:30" x14ac:dyDescent="0.25">
      <c r="S332" s="209"/>
      <c r="U332" s="209"/>
      <c r="W332" s="209"/>
      <c r="Z332"/>
      <c r="AB332"/>
      <c r="AD332"/>
    </row>
    <row r="333" spans="1:30" x14ac:dyDescent="0.25">
      <c r="S333" s="209"/>
      <c r="U333" s="209"/>
      <c r="W333" s="209"/>
      <c r="Z333"/>
      <c r="AB333"/>
      <c r="AD333"/>
    </row>
    <row r="334" spans="1:30" x14ac:dyDescent="0.25">
      <c r="S334" s="209"/>
      <c r="U334" s="209"/>
      <c r="W334" s="209"/>
      <c r="Z334"/>
      <c r="AB334"/>
      <c r="AD334"/>
    </row>
    <row r="335" spans="1:30" x14ac:dyDescent="0.25">
      <c r="S335" s="209"/>
      <c r="U335" s="209"/>
      <c r="W335" s="209"/>
      <c r="Z335"/>
      <c r="AB335"/>
      <c r="AD335"/>
    </row>
    <row r="336" spans="1:30" x14ac:dyDescent="0.25">
      <c r="S336" s="209"/>
      <c r="U336" s="209"/>
      <c r="W336" s="209"/>
      <c r="Z336"/>
      <c r="AB336"/>
      <c r="AD336"/>
    </row>
    <row r="337" spans="19:30" x14ac:dyDescent="0.25">
      <c r="S337" s="209"/>
      <c r="U337" s="209"/>
      <c r="W337" s="209"/>
      <c r="Z337"/>
      <c r="AB337"/>
      <c r="AD337"/>
    </row>
    <row r="338" spans="19:30" x14ac:dyDescent="0.25">
      <c r="S338" s="209"/>
      <c r="U338" s="209"/>
      <c r="W338" s="209"/>
      <c r="Z338"/>
      <c r="AB338"/>
      <c r="AD338"/>
    </row>
    <row r="339" spans="19:30" x14ac:dyDescent="0.25">
      <c r="S339" s="209"/>
      <c r="U339" s="209"/>
      <c r="W339" s="209"/>
      <c r="Z339"/>
      <c r="AB339"/>
      <c r="AD339"/>
    </row>
    <row r="340" spans="19:30" x14ac:dyDescent="0.25">
      <c r="S340" s="209"/>
      <c r="U340" s="209"/>
      <c r="W340" s="209"/>
      <c r="Z340"/>
      <c r="AB340"/>
      <c r="AD340"/>
    </row>
    <row r="341" spans="19:30" x14ac:dyDescent="0.25">
      <c r="S341" s="209"/>
      <c r="U341" s="209"/>
      <c r="W341" s="209"/>
      <c r="Z341"/>
      <c r="AB341"/>
      <c r="AD341"/>
    </row>
    <row r="342" spans="19:30" x14ac:dyDescent="0.25">
      <c r="S342" s="209"/>
      <c r="U342" s="209"/>
      <c r="W342" s="209"/>
      <c r="Z342"/>
      <c r="AB342"/>
      <c r="AD342"/>
    </row>
    <row r="343" spans="19:30" x14ac:dyDescent="0.25">
      <c r="S343" s="209"/>
      <c r="U343" s="209"/>
      <c r="W343" s="209"/>
      <c r="Z343"/>
      <c r="AB343"/>
      <c r="AD343"/>
    </row>
    <row r="344" spans="19:30" x14ac:dyDescent="0.25">
      <c r="S344" s="209"/>
      <c r="U344" s="209"/>
      <c r="W344" s="209"/>
      <c r="Z344"/>
      <c r="AB344"/>
      <c r="AD344"/>
    </row>
    <row r="345" spans="19:30" x14ac:dyDescent="0.25">
      <c r="S345" s="209"/>
      <c r="U345" s="209"/>
      <c r="W345" s="209"/>
      <c r="Z345"/>
      <c r="AB345"/>
      <c r="AD345"/>
    </row>
    <row r="346" spans="19:30" x14ac:dyDescent="0.25">
      <c r="S346" s="209"/>
      <c r="U346" s="209"/>
      <c r="W346" s="209"/>
      <c r="Z346"/>
      <c r="AB346"/>
      <c r="AD346"/>
    </row>
    <row r="347" spans="19:30" x14ac:dyDescent="0.25">
      <c r="S347" s="209"/>
      <c r="U347" s="209"/>
      <c r="W347" s="209"/>
      <c r="Z347"/>
      <c r="AB347"/>
      <c r="AD347"/>
    </row>
    <row r="348" spans="19:30" x14ac:dyDescent="0.25">
      <c r="S348" s="209"/>
      <c r="U348" s="209"/>
      <c r="W348" s="209"/>
      <c r="Z348"/>
      <c r="AB348"/>
      <c r="AD348"/>
    </row>
    <row r="349" spans="19:30" x14ac:dyDescent="0.25">
      <c r="S349" s="209"/>
      <c r="U349" s="209"/>
      <c r="W349" s="209"/>
      <c r="Z349"/>
      <c r="AB349"/>
      <c r="AD349"/>
    </row>
    <row r="350" spans="19:30" x14ac:dyDescent="0.25">
      <c r="S350" s="209"/>
      <c r="U350" s="209"/>
      <c r="W350" s="209"/>
      <c r="Z350"/>
      <c r="AB350"/>
      <c r="AD350"/>
    </row>
    <row r="351" spans="19:30" x14ac:dyDescent="0.25">
      <c r="S351" s="209"/>
      <c r="U351" s="209"/>
      <c r="W351" s="209"/>
      <c r="Z351"/>
      <c r="AB351"/>
      <c r="AD351"/>
    </row>
    <row r="352" spans="19:30" x14ac:dyDescent="0.25">
      <c r="S352" s="209"/>
      <c r="U352" s="209"/>
      <c r="W352" s="209"/>
      <c r="Z352"/>
      <c r="AB352"/>
      <c r="AD352"/>
    </row>
    <row r="353" spans="21:30" x14ac:dyDescent="0.25">
      <c r="U353" s="209"/>
      <c r="W353" s="209"/>
      <c r="Y353" s="209"/>
      <c r="Z353"/>
      <c r="AB353"/>
      <c r="AD353"/>
    </row>
    <row r="354" spans="21:30" x14ac:dyDescent="0.25">
      <c r="U354" s="209"/>
      <c r="W354" s="209"/>
      <c r="Y354" s="209"/>
      <c r="Z354"/>
      <c r="AB354"/>
      <c r="AD354"/>
    </row>
    <row r="355" spans="21:30" x14ac:dyDescent="0.25">
      <c r="U355" s="209"/>
      <c r="W355" s="209"/>
      <c r="Y355" s="209"/>
      <c r="Z355"/>
      <c r="AB355"/>
      <c r="AD355"/>
    </row>
    <row r="356" spans="21:30" x14ac:dyDescent="0.25">
      <c r="U356" s="209"/>
      <c r="W356" s="209"/>
      <c r="Y356" s="209"/>
      <c r="Z356"/>
      <c r="AB356"/>
      <c r="AD356"/>
    </row>
    <row r="357" spans="21:30" x14ac:dyDescent="0.25">
      <c r="U357" s="209"/>
      <c r="W357" s="209"/>
      <c r="Y357" s="209"/>
      <c r="Z357"/>
      <c r="AB357"/>
      <c r="AD357"/>
    </row>
    <row r="358" spans="21:30" x14ac:dyDescent="0.25">
      <c r="U358" s="209"/>
      <c r="W358" s="209"/>
      <c r="Y358" s="209"/>
      <c r="Z358"/>
      <c r="AB358"/>
      <c r="AD358"/>
    </row>
    <row r="359" spans="21:30" x14ac:dyDescent="0.25">
      <c r="U359" s="209"/>
      <c r="W359" s="209"/>
      <c r="Y359" s="209"/>
      <c r="Z359"/>
      <c r="AB359"/>
      <c r="AD359"/>
    </row>
    <row r="360" spans="21:30" x14ac:dyDescent="0.25">
      <c r="U360" s="209"/>
      <c r="W360" s="209"/>
      <c r="Y360" s="209"/>
      <c r="Z360"/>
      <c r="AB360"/>
      <c r="AD360"/>
    </row>
    <row r="361" spans="21:30" x14ac:dyDescent="0.25">
      <c r="U361" s="209"/>
      <c r="W361" s="209"/>
      <c r="Y361" s="209"/>
      <c r="Z361"/>
      <c r="AB361"/>
      <c r="AD361"/>
    </row>
    <row r="362" spans="21:30" x14ac:dyDescent="0.25">
      <c r="U362" s="209"/>
      <c r="W362" s="209"/>
      <c r="Y362" s="209"/>
      <c r="Z362"/>
      <c r="AB362"/>
      <c r="AD362"/>
    </row>
    <row r="363" spans="21:30" x14ac:dyDescent="0.25">
      <c r="U363" s="209"/>
      <c r="W363" s="209"/>
      <c r="Y363" s="209"/>
      <c r="Z363"/>
      <c r="AB363"/>
      <c r="AD363"/>
    </row>
    <row r="364" spans="21:30" x14ac:dyDescent="0.25">
      <c r="U364" s="209"/>
      <c r="W364" s="209"/>
      <c r="Y364" s="209"/>
      <c r="Z364"/>
      <c r="AB364"/>
      <c r="AD364"/>
    </row>
    <row r="365" spans="21:30" x14ac:dyDescent="0.25">
      <c r="U365" s="209"/>
      <c r="W365" s="209"/>
      <c r="Y365" s="209"/>
      <c r="Z365"/>
      <c r="AB365"/>
      <c r="AD365"/>
    </row>
    <row r="366" spans="21:30" x14ac:dyDescent="0.25">
      <c r="U366" s="209"/>
      <c r="W366" s="209"/>
      <c r="Y366" s="209"/>
      <c r="Z366"/>
      <c r="AB366"/>
      <c r="AD366"/>
    </row>
    <row r="367" spans="21:30" x14ac:dyDescent="0.25">
      <c r="U367" s="209"/>
      <c r="W367" s="209"/>
      <c r="Y367" s="209"/>
      <c r="Z367"/>
      <c r="AB367"/>
      <c r="AD367"/>
    </row>
    <row r="368" spans="21:30" x14ac:dyDescent="0.25">
      <c r="U368" s="209"/>
      <c r="W368" s="209"/>
      <c r="Y368" s="209"/>
      <c r="Z368"/>
      <c r="AB368"/>
      <c r="AD368"/>
    </row>
    <row r="369" spans="25:30" x14ac:dyDescent="0.25">
      <c r="Y369" s="209"/>
      <c r="Z369"/>
      <c r="AA369" s="209"/>
      <c r="AB369"/>
      <c r="AC369" s="209"/>
      <c r="AD369"/>
    </row>
    <row r="370" spans="25:30" x14ac:dyDescent="0.25">
      <c r="Y370" s="209"/>
      <c r="Z370"/>
      <c r="AA370" s="209"/>
      <c r="AB370"/>
      <c r="AC370" s="209"/>
      <c r="AD370"/>
    </row>
    <row r="371" spans="25:30" x14ac:dyDescent="0.25">
      <c r="Y371" s="209"/>
      <c r="Z371"/>
      <c r="AA371" s="209"/>
      <c r="AB371"/>
      <c r="AC371" s="209"/>
      <c r="AD371"/>
    </row>
    <row r="372" spans="25:30" x14ac:dyDescent="0.25">
      <c r="Y372" s="209"/>
      <c r="Z372"/>
      <c r="AA372" s="209"/>
      <c r="AB372"/>
      <c r="AC372" s="209"/>
      <c r="AD372"/>
    </row>
    <row r="373" spans="25:30" x14ac:dyDescent="0.25">
      <c r="Y373" s="209"/>
      <c r="Z373"/>
      <c r="AA373" s="209"/>
      <c r="AB373"/>
      <c r="AC373" s="209"/>
      <c r="AD373"/>
    </row>
  </sheetData>
  <mergeCells count="66">
    <mergeCell ref="Y4:Z4"/>
    <mergeCell ref="AA4:AB4"/>
    <mergeCell ref="AC4:AD4"/>
    <mergeCell ref="Y47:Y55"/>
    <mergeCell ref="AC47:AC55"/>
    <mergeCell ref="Y6:Y7"/>
    <mergeCell ref="AA6:AA10"/>
    <mergeCell ref="AC6:AC7"/>
    <mergeCell ref="Y8:Y15"/>
    <mergeCell ref="AC8:AC15"/>
    <mergeCell ref="AA11:AA18"/>
    <mergeCell ref="Y16:Y25"/>
    <mergeCell ref="AC16:AC25"/>
    <mergeCell ref="Y56:Y62"/>
    <mergeCell ref="AC56:AC62"/>
    <mergeCell ref="Y63:Y65"/>
    <mergeCell ref="AC63:AC65"/>
    <mergeCell ref="AC26:AC28"/>
    <mergeCell ref="Y29:Y36"/>
    <mergeCell ref="AA29:AA31"/>
    <mergeCell ref="AC29:AC36"/>
    <mergeCell ref="AA32:AA39"/>
    <mergeCell ref="Y37:Y44"/>
    <mergeCell ref="AC37:AC44"/>
    <mergeCell ref="AA40:AA47"/>
    <mergeCell ref="Y45:Y46"/>
    <mergeCell ref="AC45:AC46"/>
    <mergeCell ref="AA19:AA28"/>
    <mergeCell ref="Y26:Y28"/>
    <mergeCell ref="R47:R55"/>
    <mergeCell ref="R56:R62"/>
    <mergeCell ref="R63:R65"/>
    <mergeCell ref="W6:W9"/>
    <mergeCell ref="W10:W17"/>
    <mergeCell ref="W18:W27"/>
    <mergeCell ref="R6:R7"/>
    <mergeCell ref="R8:R15"/>
    <mergeCell ref="R16:R25"/>
    <mergeCell ref="R26:R28"/>
    <mergeCell ref="R29:R36"/>
    <mergeCell ref="R37:R44"/>
    <mergeCell ref="W4:X4"/>
    <mergeCell ref="N4:Q4"/>
    <mergeCell ref="R4:U4"/>
    <mergeCell ref="J56:J62"/>
    <mergeCell ref="J63:J65"/>
    <mergeCell ref="N6:N10"/>
    <mergeCell ref="N11:N18"/>
    <mergeCell ref="N19:N28"/>
    <mergeCell ref="N29:N31"/>
    <mergeCell ref="N32:N39"/>
    <mergeCell ref="N40:N47"/>
    <mergeCell ref="J29:J36"/>
    <mergeCell ref="J37:J44"/>
    <mergeCell ref="J45:J46"/>
    <mergeCell ref="J47:J55"/>
    <mergeCell ref="R45:R46"/>
    <mergeCell ref="F4:I4"/>
    <mergeCell ref="J4:M4"/>
    <mergeCell ref="F6:F9"/>
    <mergeCell ref="F10:F17"/>
    <mergeCell ref="F18:F27"/>
    <mergeCell ref="J8:J15"/>
    <mergeCell ref="J6:J7"/>
    <mergeCell ref="J16:J25"/>
    <mergeCell ref="J26:J2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38BD7-CDE0-47F7-B0AB-051973023F82}">
  <dimension ref="A2:H145"/>
  <sheetViews>
    <sheetView topLeftCell="A16" workbookViewId="0">
      <selection activeCell="C15" sqref="C15"/>
    </sheetView>
  </sheetViews>
  <sheetFormatPr defaultRowHeight="15.75" x14ac:dyDescent="0.25"/>
  <cols>
    <col min="1" max="1" width="3.125" customWidth="1"/>
    <col min="2" max="2" width="46" bestFit="1" customWidth="1"/>
    <col min="4" max="4" width="49.5" bestFit="1" customWidth="1"/>
    <col min="6" max="6" width="48" bestFit="1" customWidth="1"/>
    <col min="8" max="8" width="48" bestFit="1" customWidth="1"/>
  </cols>
  <sheetData>
    <row r="2" spans="1:8" s="314" customFormat="1" x14ac:dyDescent="0.25">
      <c r="A2" s="314" t="s">
        <v>665</v>
      </c>
    </row>
    <row r="3" spans="1:8" ht="16.5" thickBot="1" x14ac:dyDescent="0.3"/>
    <row r="4" spans="1:8" x14ac:dyDescent="0.25">
      <c r="B4" s="242" t="s">
        <v>629</v>
      </c>
      <c r="D4" s="242" t="s">
        <v>632</v>
      </c>
      <c r="F4" s="242" t="s">
        <v>630</v>
      </c>
      <c r="H4" s="242" t="s">
        <v>631</v>
      </c>
    </row>
    <row r="5" spans="1:8" x14ac:dyDescent="0.25">
      <c r="B5" s="240" t="s">
        <v>446</v>
      </c>
      <c r="D5" s="240" t="s">
        <v>446</v>
      </c>
      <c r="F5" s="240" t="s">
        <v>446</v>
      </c>
      <c r="H5" s="240" t="s">
        <v>446</v>
      </c>
    </row>
    <row r="6" spans="1:8" x14ac:dyDescent="0.25">
      <c r="B6" s="240" t="s">
        <v>468</v>
      </c>
      <c r="D6" s="240" t="s">
        <v>595</v>
      </c>
      <c r="F6" s="240" t="s">
        <v>493</v>
      </c>
      <c r="H6" s="240" t="s">
        <v>533</v>
      </c>
    </row>
    <row r="7" spans="1:8" x14ac:dyDescent="0.25">
      <c r="B7" s="240" t="s">
        <v>664</v>
      </c>
      <c r="D7" s="240" t="s">
        <v>633</v>
      </c>
      <c r="F7" s="240" t="s">
        <v>494</v>
      </c>
      <c r="H7" s="240" t="s">
        <v>534</v>
      </c>
    </row>
    <row r="8" spans="1:8" x14ac:dyDescent="0.25">
      <c r="B8" s="240" t="s">
        <v>469</v>
      </c>
      <c r="D8" s="240" t="s">
        <v>596</v>
      </c>
      <c r="F8" s="240" t="s">
        <v>458</v>
      </c>
      <c r="H8" s="240" t="s">
        <v>535</v>
      </c>
    </row>
    <row r="9" spans="1:8" x14ac:dyDescent="0.25">
      <c r="B9" s="240" t="s">
        <v>466</v>
      </c>
      <c r="D9" s="240" t="s">
        <v>478</v>
      </c>
      <c r="F9" s="240" t="s">
        <v>447</v>
      </c>
      <c r="H9" s="240" t="s">
        <v>536</v>
      </c>
    </row>
    <row r="10" spans="1:8" x14ac:dyDescent="0.25">
      <c r="B10" s="240" t="s">
        <v>467</v>
      </c>
      <c r="D10" s="240" t="s">
        <v>597</v>
      </c>
      <c r="F10" s="240" t="s">
        <v>495</v>
      </c>
      <c r="H10" s="240" t="s">
        <v>537</v>
      </c>
    </row>
    <row r="11" spans="1:8" x14ac:dyDescent="0.25">
      <c r="B11" s="240" t="s">
        <v>647</v>
      </c>
      <c r="D11" s="240" t="s">
        <v>619</v>
      </c>
      <c r="F11" s="240" t="s">
        <v>454</v>
      </c>
      <c r="H11" s="240" t="s">
        <v>538</v>
      </c>
    </row>
    <row r="12" spans="1:8" x14ac:dyDescent="0.25">
      <c r="B12" s="240" t="s">
        <v>648</v>
      </c>
      <c r="D12" s="240" t="s">
        <v>479</v>
      </c>
      <c r="F12" s="240" t="s">
        <v>496</v>
      </c>
      <c r="H12" s="240" t="s">
        <v>539</v>
      </c>
    </row>
    <row r="13" spans="1:8" x14ac:dyDescent="0.25">
      <c r="B13" s="240" t="s">
        <v>649</v>
      </c>
      <c r="D13" s="240" t="s">
        <v>634</v>
      </c>
      <c r="F13" s="240" t="s">
        <v>497</v>
      </c>
      <c r="H13" s="240" t="s">
        <v>540</v>
      </c>
    </row>
    <row r="14" spans="1:8" x14ac:dyDescent="0.25">
      <c r="B14" s="240" t="s">
        <v>650</v>
      </c>
      <c r="D14" s="240" t="s">
        <v>598</v>
      </c>
      <c r="F14" s="240" t="s">
        <v>498</v>
      </c>
      <c r="H14" s="240" t="s">
        <v>541</v>
      </c>
    </row>
    <row r="15" spans="1:8" x14ac:dyDescent="0.25">
      <c r="B15" s="240" t="s">
        <v>471</v>
      </c>
      <c r="D15" s="240" t="s">
        <v>635</v>
      </c>
      <c r="F15" s="240" t="s">
        <v>499</v>
      </c>
      <c r="H15" s="240" t="s">
        <v>542</v>
      </c>
    </row>
    <row r="16" spans="1:8" x14ac:dyDescent="0.25">
      <c r="B16" s="240" t="s">
        <v>473</v>
      </c>
      <c r="D16" s="240" t="s">
        <v>480</v>
      </c>
      <c r="F16" s="240" t="s">
        <v>500</v>
      </c>
      <c r="H16" s="240" t="s">
        <v>543</v>
      </c>
    </row>
    <row r="17" spans="2:8" x14ac:dyDescent="0.25">
      <c r="B17" s="240" t="s">
        <v>476</v>
      </c>
      <c r="D17" s="240" t="s">
        <v>636</v>
      </c>
      <c r="F17" s="240" t="s">
        <v>501</v>
      </c>
      <c r="H17" s="240" t="s">
        <v>544</v>
      </c>
    </row>
    <row r="18" spans="2:8" x14ac:dyDescent="0.25">
      <c r="B18" s="240" t="s">
        <v>432</v>
      </c>
      <c r="D18" s="240" t="s">
        <v>432</v>
      </c>
      <c r="F18" s="240" t="s">
        <v>432</v>
      </c>
      <c r="H18" s="240" t="s">
        <v>432</v>
      </c>
    </row>
    <row r="19" spans="2:8" x14ac:dyDescent="0.25">
      <c r="B19" s="240" t="s">
        <v>433</v>
      </c>
      <c r="D19" s="240" t="s">
        <v>433</v>
      </c>
      <c r="F19" s="240" t="s">
        <v>433</v>
      </c>
      <c r="H19" s="240" t="s">
        <v>433</v>
      </c>
    </row>
    <row r="20" spans="2:8" x14ac:dyDescent="0.25">
      <c r="B20" s="240" t="s">
        <v>651</v>
      </c>
      <c r="D20" s="240" t="s">
        <v>481</v>
      </c>
      <c r="F20" s="240" t="s">
        <v>448</v>
      </c>
      <c r="H20" s="240" t="s">
        <v>460</v>
      </c>
    </row>
    <row r="21" spans="2:8" x14ac:dyDescent="0.25">
      <c r="B21" s="240" t="s">
        <v>652</v>
      </c>
      <c r="D21" s="240" t="s">
        <v>482</v>
      </c>
      <c r="F21" s="240" t="s">
        <v>502</v>
      </c>
      <c r="H21" s="240" t="s">
        <v>545</v>
      </c>
    </row>
    <row r="22" spans="2:8" x14ac:dyDescent="0.25">
      <c r="B22" s="240" t="s">
        <v>653</v>
      </c>
      <c r="D22" s="240" t="s">
        <v>600</v>
      </c>
      <c r="F22" s="240" t="s">
        <v>449</v>
      </c>
      <c r="H22" s="240" t="s">
        <v>546</v>
      </c>
    </row>
    <row r="23" spans="2:8" x14ac:dyDescent="0.25">
      <c r="B23" s="240" t="s">
        <v>654</v>
      </c>
      <c r="D23" s="240" t="s">
        <v>601</v>
      </c>
      <c r="F23" s="240" t="s">
        <v>450</v>
      </c>
      <c r="H23" s="240" t="s">
        <v>547</v>
      </c>
    </row>
    <row r="24" spans="2:8" x14ac:dyDescent="0.25">
      <c r="B24" s="240" t="s">
        <v>655</v>
      </c>
      <c r="D24" s="240" t="s">
        <v>434</v>
      </c>
      <c r="F24" s="240" t="s">
        <v>503</v>
      </c>
      <c r="H24" s="240" t="s">
        <v>548</v>
      </c>
    </row>
    <row r="25" spans="2:8" x14ac:dyDescent="0.25">
      <c r="B25" s="240" t="s">
        <v>656</v>
      </c>
      <c r="D25" s="240" t="s">
        <v>602</v>
      </c>
      <c r="F25" s="240" t="s">
        <v>451</v>
      </c>
      <c r="H25" s="240" t="s">
        <v>549</v>
      </c>
    </row>
    <row r="26" spans="2:8" x14ac:dyDescent="0.25">
      <c r="B26" s="240" t="s">
        <v>470</v>
      </c>
      <c r="D26" s="240" t="s">
        <v>483</v>
      </c>
      <c r="F26" s="240" t="s">
        <v>504</v>
      </c>
      <c r="H26" s="240" t="s">
        <v>550</v>
      </c>
    </row>
    <row r="27" spans="2:8" x14ac:dyDescent="0.25">
      <c r="B27" s="240" t="s">
        <v>472</v>
      </c>
      <c r="D27" s="240" t="s">
        <v>603</v>
      </c>
      <c r="F27" s="240" t="s">
        <v>505</v>
      </c>
      <c r="H27" s="240" t="s">
        <v>551</v>
      </c>
    </row>
    <row r="28" spans="2:8" x14ac:dyDescent="0.25">
      <c r="B28" s="240" t="s">
        <v>650</v>
      </c>
      <c r="D28" s="240" t="s">
        <v>598</v>
      </c>
      <c r="F28" s="240" t="s">
        <v>498</v>
      </c>
      <c r="H28" s="240" t="s">
        <v>541</v>
      </c>
    </row>
    <row r="29" spans="2:8" x14ac:dyDescent="0.25">
      <c r="B29" s="240" t="s">
        <v>471</v>
      </c>
      <c r="D29" s="240" t="s">
        <v>599</v>
      </c>
      <c r="F29" s="240" t="s">
        <v>499</v>
      </c>
      <c r="H29" s="240" t="s">
        <v>552</v>
      </c>
    </row>
    <row r="30" spans="2:8" x14ac:dyDescent="0.25">
      <c r="B30" s="240" t="s">
        <v>473</v>
      </c>
      <c r="D30" s="240" t="s">
        <v>604</v>
      </c>
      <c r="F30" s="240" t="s">
        <v>457</v>
      </c>
      <c r="H30" s="240" t="s">
        <v>553</v>
      </c>
    </row>
    <row r="31" spans="2:8" x14ac:dyDescent="0.25">
      <c r="B31" s="240" t="s">
        <v>657</v>
      </c>
      <c r="D31" s="240" t="s">
        <v>637</v>
      </c>
      <c r="F31" s="240" t="s">
        <v>506</v>
      </c>
      <c r="H31" s="240" t="s">
        <v>554</v>
      </c>
    </row>
    <row r="32" spans="2:8" x14ac:dyDescent="0.25">
      <c r="B32" s="240" t="s">
        <v>432</v>
      </c>
      <c r="D32" s="240" t="s">
        <v>432</v>
      </c>
      <c r="F32" s="240" t="s">
        <v>432</v>
      </c>
      <c r="H32" s="240" t="s">
        <v>432</v>
      </c>
    </row>
    <row r="33" spans="2:8" x14ac:dyDescent="0.25">
      <c r="B33" s="240" t="s">
        <v>435</v>
      </c>
      <c r="D33" s="240" t="s">
        <v>435</v>
      </c>
      <c r="F33" s="240" t="s">
        <v>435</v>
      </c>
      <c r="H33" s="240" t="s">
        <v>435</v>
      </c>
    </row>
    <row r="34" spans="2:8" x14ac:dyDescent="0.25">
      <c r="B34" s="240" t="s">
        <v>658</v>
      </c>
      <c r="D34" s="240" t="s">
        <v>605</v>
      </c>
      <c r="F34" s="240" t="s">
        <v>507</v>
      </c>
      <c r="H34" s="240" t="s">
        <v>555</v>
      </c>
    </row>
    <row r="35" spans="2:8" x14ac:dyDescent="0.25">
      <c r="B35" s="240" t="s">
        <v>659</v>
      </c>
      <c r="D35" s="240" t="s">
        <v>606</v>
      </c>
      <c r="F35" s="240" t="s">
        <v>508</v>
      </c>
      <c r="H35" s="240" t="s">
        <v>556</v>
      </c>
    </row>
    <row r="36" spans="2:8" x14ac:dyDescent="0.25">
      <c r="B36" s="240" t="s">
        <v>660</v>
      </c>
      <c r="D36" s="240" t="s">
        <v>638</v>
      </c>
      <c r="F36" s="240" t="s">
        <v>453</v>
      </c>
      <c r="H36" s="240" t="s">
        <v>557</v>
      </c>
    </row>
    <row r="37" spans="2:8" x14ac:dyDescent="0.25">
      <c r="B37" s="240" t="s">
        <v>661</v>
      </c>
      <c r="D37" s="240" t="s">
        <v>618</v>
      </c>
      <c r="F37" s="240" t="s">
        <v>509</v>
      </c>
      <c r="H37" s="240" t="s">
        <v>462</v>
      </c>
    </row>
    <row r="38" spans="2:8" x14ac:dyDescent="0.25">
      <c r="B38" s="240" t="s">
        <v>467</v>
      </c>
      <c r="D38" s="240" t="s">
        <v>597</v>
      </c>
      <c r="F38" s="240" t="s">
        <v>510</v>
      </c>
      <c r="H38" s="240" t="s">
        <v>558</v>
      </c>
    </row>
    <row r="39" spans="2:8" x14ac:dyDescent="0.25">
      <c r="B39" s="240" t="s">
        <v>647</v>
      </c>
      <c r="D39" s="240" t="s">
        <v>487</v>
      </c>
      <c r="F39" s="240" t="s">
        <v>511</v>
      </c>
      <c r="H39" s="240" t="s">
        <v>559</v>
      </c>
    </row>
    <row r="40" spans="2:8" x14ac:dyDescent="0.25">
      <c r="B40" s="240" t="s">
        <v>662</v>
      </c>
      <c r="D40" s="240" t="s">
        <v>479</v>
      </c>
      <c r="F40" s="240" t="s">
        <v>512</v>
      </c>
      <c r="H40" s="240" t="s">
        <v>560</v>
      </c>
    </row>
    <row r="41" spans="2:8" x14ac:dyDescent="0.25">
      <c r="B41" s="240" t="s">
        <v>649</v>
      </c>
      <c r="D41" s="240" t="s">
        <v>486</v>
      </c>
      <c r="F41" s="240" t="s">
        <v>513</v>
      </c>
      <c r="H41" s="240" t="s">
        <v>561</v>
      </c>
    </row>
    <row r="42" spans="2:8" x14ac:dyDescent="0.25">
      <c r="B42" s="240" t="s">
        <v>663</v>
      </c>
      <c r="D42" s="240" t="s">
        <v>622</v>
      </c>
      <c r="F42" s="240" t="s">
        <v>498</v>
      </c>
      <c r="H42" s="240" t="s">
        <v>562</v>
      </c>
    </row>
    <row r="43" spans="2:8" x14ac:dyDescent="0.25">
      <c r="B43" s="240" t="s">
        <v>474</v>
      </c>
      <c r="D43" s="240" t="s">
        <v>608</v>
      </c>
      <c r="F43" s="240" t="s">
        <v>514</v>
      </c>
      <c r="H43" s="240" t="s">
        <v>563</v>
      </c>
    </row>
    <row r="44" spans="2:8" x14ac:dyDescent="0.25">
      <c r="B44" s="240" t="s">
        <v>475</v>
      </c>
      <c r="D44" s="240" t="s">
        <v>609</v>
      </c>
      <c r="F44" s="240" t="s">
        <v>455</v>
      </c>
      <c r="H44" s="240" t="s">
        <v>564</v>
      </c>
    </row>
    <row r="45" spans="2:8" x14ac:dyDescent="0.25">
      <c r="B45" s="240" t="s">
        <v>476</v>
      </c>
      <c r="D45" s="240" t="s">
        <v>636</v>
      </c>
      <c r="F45" s="240" t="s">
        <v>501</v>
      </c>
      <c r="H45" s="240" t="s">
        <v>565</v>
      </c>
    </row>
    <row r="46" spans="2:8" x14ac:dyDescent="0.25">
      <c r="B46" s="240" t="s">
        <v>432</v>
      </c>
      <c r="D46" s="240" t="s">
        <v>432</v>
      </c>
      <c r="F46" s="240" t="s">
        <v>432</v>
      </c>
      <c r="H46" s="240" t="s">
        <v>432</v>
      </c>
    </row>
    <row r="47" spans="2:8" ht="16.5" thickBot="1" x14ac:dyDescent="0.3">
      <c r="B47" s="241" t="s">
        <v>158</v>
      </c>
      <c r="D47" s="240" t="s">
        <v>437</v>
      </c>
      <c r="F47" s="240" t="s">
        <v>437</v>
      </c>
      <c r="H47" s="240" t="s">
        <v>437</v>
      </c>
    </row>
    <row r="48" spans="2:8" x14ac:dyDescent="0.25">
      <c r="D48" s="240" t="s">
        <v>477</v>
      </c>
      <c r="F48" s="240" t="s">
        <v>515</v>
      </c>
      <c r="H48" s="240" t="s">
        <v>555</v>
      </c>
    </row>
    <row r="49" spans="4:8" x14ac:dyDescent="0.25">
      <c r="D49" s="240" t="s">
        <v>611</v>
      </c>
      <c r="F49" s="240" t="s">
        <v>452</v>
      </c>
      <c r="H49" s="240" t="s">
        <v>556</v>
      </c>
    </row>
    <row r="50" spans="4:8" x14ac:dyDescent="0.25">
      <c r="D50" s="240" t="s">
        <v>639</v>
      </c>
      <c r="F50" s="240" t="s">
        <v>516</v>
      </c>
      <c r="H50" s="240" t="s">
        <v>566</v>
      </c>
    </row>
    <row r="51" spans="4:8" x14ac:dyDescent="0.25">
      <c r="D51" s="240" t="s">
        <v>438</v>
      </c>
      <c r="F51" s="240" t="s">
        <v>456</v>
      </c>
      <c r="H51" s="240" t="s">
        <v>567</v>
      </c>
    </row>
    <row r="52" spans="4:8" x14ac:dyDescent="0.25">
      <c r="D52" s="240" t="s">
        <v>627</v>
      </c>
      <c r="F52" s="240" t="s">
        <v>517</v>
      </c>
      <c r="H52" s="240" t="s">
        <v>464</v>
      </c>
    </row>
    <row r="53" spans="4:8" x14ac:dyDescent="0.25">
      <c r="D53" s="240" t="s">
        <v>640</v>
      </c>
      <c r="F53" s="240" t="s">
        <v>518</v>
      </c>
      <c r="H53" s="240" t="s">
        <v>568</v>
      </c>
    </row>
    <row r="54" spans="4:8" x14ac:dyDescent="0.25">
      <c r="D54" s="240" t="s">
        <v>485</v>
      </c>
      <c r="F54" s="240" t="s">
        <v>496</v>
      </c>
      <c r="H54" s="240" t="s">
        <v>569</v>
      </c>
    </row>
    <row r="55" spans="4:8" x14ac:dyDescent="0.25">
      <c r="D55" s="240" t="s">
        <v>612</v>
      </c>
      <c r="F55" s="240" t="s">
        <v>513</v>
      </c>
      <c r="H55" s="240" t="s">
        <v>570</v>
      </c>
    </row>
    <row r="56" spans="4:8" x14ac:dyDescent="0.25">
      <c r="D56" s="240" t="s">
        <v>598</v>
      </c>
      <c r="F56" s="240" t="s">
        <v>498</v>
      </c>
      <c r="H56" s="240" t="s">
        <v>562</v>
      </c>
    </row>
    <row r="57" spans="4:8" x14ac:dyDescent="0.25">
      <c r="D57" s="240" t="s">
        <v>613</v>
      </c>
      <c r="F57" s="240" t="s">
        <v>514</v>
      </c>
      <c r="H57" s="240" t="s">
        <v>563</v>
      </c>
    </row>
    <row r="58" spans="4:8" x14ac:dyDescent="0.25">
      <c r="D58" s="240" t="s">
        <v>480</v>
      </c>
      <c r="F58" s="240" t="s">
        <v>457</v>
      </c>
      <c r="H58" s="240" t="s">
        <v>465</v>
      </c>
    </row>
    <row r="59" spans="4:8" x14ac:dyDescent="0.25">
      <c r="D59" s="240" t="s">
        <v>610</v>
      </c>
      <c r="F59" s="240" t="s">
        <v>519</v>
      </c>
      <c r="H59" s="240" t="s">
        <v>571</v>
      </c>
    </row>
    <row r="60" spans="4:8" x14ac:dyDescent="0.25">
      <c r="D60" s="240" t="s">
        <v>432</v>
      </c>
      <c r="F60" s="240" t="s">
        <v>432</v>
      </c>
      <c r="H60" s="240" t="s">
        <v>432</v>
      </c>
    </row>
    <row r="61" spans="4:8" x14ac:dyDescent="0.25">
      <c r="D61" s="240" t="s">
        <v>439</v>
      </c>
      <c r="F61" s="240" t="s">
        <v>439</v>
      </c>
      <c r="H61" s="240" t="s">
        <v>439</v>
      </c>
    </row>
    <row r="62" spans="4:8" x14ac:dyDescent="0.25">
      <c r="D62" s="240" t="s">
        <v>488</v>
      </c>
      <c r="F62" s="240" t="s">
        <v>520</v>
      </c>
      <c r="H62" s="240" t="s">
        <v>572</v>
      </c>
    </row>
    <row r="63" spans="4:8" x14ac:dyDescent="0.25">
      <c r="D63" s="240" t="s">
        <v>489</v>
      </c>
      <c r="F63" s="240" t="s">
        <v>521</v>
      </c>
      <c r="H63" s="240" t="s">
        <v>573</v>
      </c>
    </row>
    <row r="64" spans="4:8" x14ac:dyDescent="0.25">
      <c r="D64" s="240" t="s">
        <v>624</v>
      </c>
      <c r="F64" s="240" t="s">
        <v>458</v>
      </c>
      <c r="H64" s="240" t="s">
        <v>574</v>
      </c>
    </row>
    <row r="65" spans="4:8" x14ac:dyDescent="0.25">
      <c r="D65" s="240" t="s">
        <v>438</v>
      </c>
      <c r="F65" s="240" t="s">
        <v>522</v>
      </c>
      <c r="H65" s="240" t="s">
        <v>575</v>
      </c>
    </row>
    <row r="66" spans="4:8" x14ac:dyDescent="0.25">
      <c r="D66" s="240" t="s">
        <v>434</v>
      </c>
      <c r="F66" s="240" t="s">
        <v>503</v>
      </c>
      <c r="H66" s="240" t="s">
        <v>576</v>
      </c>
    </row>
    <row r="67" spans="4:8" x14ac:dyDescent="0.25">
      <c r="D67" s="240" t="s">
        <v>614</v>
      </c>
      <c r="F67" s="240" t="s">
        <v>451</v>
      </c>
      <c r="H67" s="240" t="s">
        <v>549</v>
      </c>
    </row>
    <row r="68" spans="4:8" x14ac:dyDescent="0.25">
      <c r="D68" s="240" t="s">
        <v>485</v>
      </c>
      <c r="F68" s="240" t="s">
        <v>523</v>
      </c>
      <c r="H68" s="240" t="s">
        <v>550</v>
      </c>
    </row>
    <row r="69" spans="4:8" x14ac:dyDescent="0.25">
      <c r="D69" s="240" t="s">
        <v>603</v>
      </c>
      <c r="F69" s="240" t="s">
        <v>505</v>
      </c>
      <c r="H69" s="240" t="s">
        <v>551</v>
      </c>
    </row>
    <row r="70" spans="4:8" x14ac:dyDescent="0.25">
      <c r="D70" s="240" t="s">
        <v>622</v>
      </c>
      <c r="F70" s="240" t="s">
        <v>498</v>
      </c>
      <c r="H70" s="240" t="s">
        <v>541</v>
      </c>
    </row>
    <row r="71" spans="4:8" x14ac:dyDescent="0.25">
      <c r="D71" s="240" t="s">
        <v>641</v>
      </c>
      <c r="F71" s="240" t="s">
        <v>524</v>
      </c>
      <c r="H71" s="240" t="s">
        <v>552</v>
      </c>
    </row>
    <row r="72" spans="4:8" x14ac:dyDescent="0.25">
      <c r="D72" s="240" t="s">
        <v>604</v>
      </c>
      <c r="F72" s="240" t="s">
        <v>525</v>
      </c>
      <c r="H72" s="240" t="s">
        <v>553</v>
      </c>
    </row>
    <row r="73" spans="4:8" x14ac:dyDescent="0.25">
      <c r="D73" s="240" t="s">
        <v>637</v>
      </c>
      <c r="F73" s="240" t="s">
        <v>526</v>
      </c>
      <c r="H73" s="240" t="s">
        <v>554</v>
      </c>
    </row>
    <row r="74" spans="4:8" x14ac:dyDescent="0.25">
      <c r="D74" s="240" t="s">
        <v>432</v>
      </c>
      <c r="F74" s="240" t="s">
        <v>432</v>
      </c>
      <c r="H74" s="240" t="s">
        <v>432</v>
      </c>
    </row>
    <row r="75" spans="4:8" x14ac:dyDescent="0.25">
      <c r="D75" s="240" t="s">
        <v>441</v>
      </c>
      <c r="F75" s="240" t="s">
        <v>441</v>
      </c>
      <c r="H75" s="240" t="s">
        <v>441</v>
      </c>
    </row>
    <row r="76" spans="4:8" x14ac:dyDescent="0.25">
      <c r="D76" s="240" t="s">
        <v>595</v>
      </c>
      <c r="F76" s="240" t="s">
        <v>527</v>
      </c>
      <c r="H76" s="240" t="s">
        <v>555</v>
      </c>
    </row>
    <row r="77" spans="4:8" x14ac:dyDescent="0.25">
      <c r="D77" s="240" t="s">
        <v>615</v>
      </c>
      <c r="F77" s="240" t="s">
        <v>494</v>
      </c>
      <c r="H77" s="240" t="s">
        <v>577</v>
      </c>
    </row>
    <row r="78" spans="4:8" x14ac:dyDescent="0.25">
      <c r="D78" s="240" t="s">
        <v>624</v>
      </c>
      <c r="F78" s="240" t="s">
        <v>458</v>
      </c>
      <c r="H78" s="240" t="s">
        <v>535</v>
      </c>
    </row>
    <row r="79" spans="4:8" x14ac:dyDescent="0.25">
      <c r="D79" s="240" t="s">
        <v>625</v>
      </c>
      <c r="F79" s="240" t="s">
        <v>528</v>
      </c>
      <c r="H79" s="240" t="s">
        <v>575</v>
      </c>
    </row>
    <row r="80" spans="4:8" x14ac:dyDescent="0.25">
      <c r="D80" s="240" t="s">
        <v>642</v>
      </c>
      <c r="F80" s="240" t="s">
        <v>529</v>
      </c>
      <c r="H80" s="240" t="s">
        <v>464</v>
      </c>
    </row>
    <row r="81" spans="4:8" x14ac:dyDescent="0.25">
      <c r="D81" s="240" t="s">
        <v>484</v>
      </c>
      <c r="F81" s="240" t="s">
        <v>454</v>
      </c>
      <c r="H81" s="240" t="s">
        <v>559</v>
      </c>
    </row>
    <row r="82" spans="4:8" x14ac:dyDescent="0.25">
      <c r="D82" s="240" t="s">
        <v>491</v>
      </c>
      <c r="F82" s="240" t="s">
        <v>459</v>
      </c>
      <c r="H82" s="240" t="s">
        <v>560</v>
      </c>
    </row>
    <row r="83" spans="4:8" x14ac:dyDescent="0.25">
      <c r="D83" s="240" t="s">
        <v>486</v>
      </c>
      <c r="F83" s="240" t="s">
        <v>530</v>
      </c>
      <c r="H83" s="240" t="s">
        <v>578</v>
      </c>
    </row>
    <row r="84" spans="4:8" x14ac:dyDescent="0.25">
      <c r="D84" s="240" t="s">
        <v>492</v>
      </c>
      <c r="F84" s="240" t="s">
        <v>531</v>
      </c>
      <c r="H84" s="240" t="s">
        <v>579</v>
      </c>
    </row>
    <row r="85" spans="4:8" x14ac:dyDescent="0.25">
      <c r="D85" s="240" t="s">
        <v>613</v>
      </c>
      <c r="F85" s="240" t="s">
        <v>532</v>
      </c>
      <c r="H85" s="240" t="s">
        <v>580</v>
      </c>
    </row>
    <row r="86" spans="4:8" x14ac:dyDescent="0.25">
      <c r="D86" s="240" t="s">
        <v>616</v>
      </c>
      <c r="F86" s="240" t="s">
        <v>457</v>
      </c>
      <c r="H86" s="240" t="s">
        <v>553</v>
      </c>
    </row>
    <row r="87" spans="4:8" x14ac:dyDescent="0.25">
      <c r="D87" s="240" t="s">
        <v>617</v>
      </c>
      <c r="F87" s="240" t="s">
        <v>501</v>
      </c>
      <c r="H87" s="240" t="s">
        <v>581</v>
      </c>
    </row>
    <row r="88" spans="4:8" x14ac:dyDescent="0.25">
      <c r="D88" s="240" t="s">
        <v>432</v>
      </c>
      <c r="F88" s="240" t="s">
        <v>432</v>
      </c>
      <c r="H88" s="240" t="s">
        <v>432</v>
      </c>
    </row>
    <row r="89" spans="4:8" ht="16.5" thickBot="1" x14ac:dyDescent="0.3">
      <c r="D89" s="240" t="s">
        <v>442</v>
      </c>
      <c r="F89" s="241" t="s">
        <v>158</v>
      </c>
      <c r="H89" s="240" t="s">
        <v>442</v>
      </c>
    </row>
    <row r="90" spans="4:8" x14ac:dyDescent="0.25">
      <c r="D90" s="240" t="s">
        <v>436</v>
      </c>
      <c r="H90" s="240" t="s">
        <v>555</v>
      </c>
    </row>
    <row r="91" spans="4:8" x14ac:dyDescent="0.25">
      <c r="D91" s="240" t="s">
        <v>490</v>
      </c>
      <c r="H91" s="240" t="s">
        <v>577</v>
      </c>
    </row>
    <row r="92" spans="4:8" x14ac:dyDescent="0.25">
      <c r="D92" s="240" t="s">
        <v>440</v>
      </c>
      <c r="H92" s="240" t="s">
        <v>574</v>
      </c>
    </row>
    <row r="93" spans="4:8" x14ac:dyDescent="0.25">
      <c r="D93" s="240" t="s">
        <v>618</v>
      </c>
      <c r="H93" s="240" t="s">
        <v>536</v>
      </c>
    </row>
    <row r="94" spans="4:8" x14ac:dyDescent="0.25">
      <c r="D94" s="240" t="s">
        <v>643</v>
      </c>
      <c r="H94" s="240" t="s">
        <v>582</v>
      </c>
    </row>
    <row r="95" spans="4:8" x14ac:dyDescent="0.25">
      <c r="D95" s="240" t="s">
        <v>619</v>
      </c>
      <c r="H95" s="240" t="s">
        <v>538</v>
      </c>
    </row>
    <row r="96" spans="4:8" x14ac:dyDescent="0.25">
      <c r="D96" s="240" t="s">
        <v>491</v>
      </c>
      <c r="H96" s="240" t="s">
        <v>539</v>
      </c>
    </row>
    <row r="97" spans="4:8" x14ac:dyDescent="0.25">
      <c r="D97" s="240" t="s">
        <v>486</v>
      </c>
      <c r="H97" s="240" t="s">
        <v>583</v>
      </c>
    </row>
    <row r="98" spans="4:8" x14ac:dyDescent="0.25">
      <c r="D98" s="240" t="s">
        <v>492</v>
      </c>
      <c r="H98" s="240" t="s">
        <v>579</v>
      </c>
    </row>
    <row r="99" spans="4:8" x14ac:dyDescent="0.25">
      <c r="D99" s="240" t="s">
        <v>608</v>
      </c>
      <c r="H99" s="240" t="s">
        <v>463</v>
      </c>
    </row>
    <row r="100" spans="4:8" x14ac:dyDescent="0.25">
      <c r="D100" s="240" t="s">
        <v>480</v>
      </c>
      <c r="H100" s="240" t="s">
        <v>465</v>
      </c>
    </row>
    <row r="101" spans="4:8" x14ac:dyDescent="0.25">
      <c r="D101" s="240" t="s">
        <v>617</v>
      </c>
      <c r="H101" s="240" t="s">
        <v>581</v>
      </c>
    </row>
    <row r="102" spans="4:8" x14ac:dyDescent="0.25">
      <c r="D102" s="240" t="s">
        <v>432</v>
      </c>
      <c r="H102" s="240" t="s">
        <v>432</v>
      </c>
    </row>
    <row r="103" spans="4:8" x14ac:dyDescent="0.25">
      <c r="D103" s="240" t="s">
        <v>443</v>
      </c>
      <c r="H103" s="240" t="s">
        <v>443</v>
      </c>
    </row>
    <row r="104" spans="4:8" x14ac:dyDescent="0.25">
      <c r="D104" s="240" t="s">
        <v>477</v>
      </c>
      <c r="H104" s="240" t="s">
        <v>555</v>
      </c>
    </row>
    <row r="105" spans="4:8" x14ac:dyDescent="0.25">
      <c r="D105" s="240" t="s">
        <v>611</v>
      </c>
      <c r="H105" s="240" t="s">
        <v>556</v>
      </c>
    </row>
    <row r="106" spans="4:8" x14ac:dyDescent="0.25">
      <c r="D106" s="240" t="s">
        <v>600</v>
      </c>
      <c r="H106" s="240" t="s">
        <v>546</v>
      </c>
    </row>
    <row r="107" spans="4:8" x14ac:dyDescent="0.25">
      <c r="D107" s="240" t="s">
        <v>620</v>
      </c>
      <c r="H107" s="240" t="s">
        <v>547</v>
      </c>
    </row>
    <row r="108" spans="4:8" x14ac:dyDescent="0.25">
      <c r="D108" s="240" t="s">
        <v>434</v>
      </c>
      <c r="H108" s="240" t="s">
        <v>584</v>
      </c>
    </row>
    <row r="109" spans="4:8" x14ac:dyDescent="0.25">
      <c r="D109" s="240" t="s">
        <v>621</v>
      </c>
      <c r="H109" s="240" t="s">
        <v>549</v>
      </c>
    </row>
    <row r="110" spans="4:8" x14ac:dyDescent="0.25">
      <c r="D110" s="240" t="s">
        <v>607</v>
      </c>
      <c r="H110" s="240" t="s">
        <v>585</v>
      </c>
    </row>
    <row r="111" spans="4:8" x14ac:dyDescent="0.25">
      <c r="D111" s="240" t="s">
        <v>644</v>
      </c>
      <c r="H111" s="240" t="s">
        <v>586</v>
      </c>
    </row>
    <row r="112" spans="4:8" x14ac:dyDescent="0.25">
      <c r="D112" s="240" t="s">
        <v>622</v>
      </c>
      <c r="H112" s="240" t="s">
        <v>541</v>
      </c>
    </row>
    <row r="113" spans="4:8" x14ac:dyDescent="0.25">
      <c r="D113" s="240" t="s">
        <v>641</v>
      </c>
      <c r="H113" s="240" t="s">
        <v>542</v>
      </c>
    </row>
    <row r="114" spans="4:8" x14ac:dyDescent="0.25">
      <c r="D114" s="240" t="s">
        <v>623</v>
      </c>
      <c r="H114" s="240" t="s">
        <v>465</v>
      </c>
    </row>
    <row r="115" spans="4:8" x14ac:dyDescent="0.25">
      <c r="D115" s="240" t="s">
        <v>637</v>
      </c>
      <c r="H115" s="240" t="s">
        <v>461</v>
      </c>
    </row>
    <row r="116" spans="4:8" x14ac:dyDescent="0.25">
      <c r="D116" s="240" t="s">
        <v>432</v>
      </c>
      <c r="H116" s="240" t="s">
        <v>432</v>
      </c>
    </row>
    <row r="117" spans="4:8" x14ac:dyDescent="0.25">
      <c r="D117" s="240" t="s">
        <v>444</v>
      </c>
      <c r="H117" s="240" t="s">
        <v>444</v>
      </c>
    </row>
    <row r="118" spans="4:8" x14ac:dyDescent="0.25">
      <c r="D118" s="240" t="s">
        <v>436</v>
      </c>
      <c r="H118" s="240" t="s">
        <v>555</v>
      </c>
    </row>
    <row r="119" spans="4:8" x14ac:dyDescent="0.25">
      <c r="D119" s="240" t="s">
        <v>645</v>
      </c>
      <c r="H119" s="240" t="s">
        <v>534</v>
      </c>
    </row>
    <row r="120" spans="4:8" x14ac:dyDescent="0.25">
      <c r="D120" s="240" t="s">
        <v>440</v>
      </c>
      <c r="H120" s="240" t="s">
        <v>535</v>
      </c>
    </row>
    <row r="121" spans="4:8" x14ac:dyDescent="0.25">
      <c r="D121" s="240" t="s">
        <v>625</v>
      </c>
      <c r="H121" s="240" t="s">
        <v>587</v>
      </c>
    </row>
    <row r="122" spans="4:8" x14ac:dyDescent="0.25">
      <c r="D122" s="240" t="s">
        <v>597</v>
      </c>
      <c r="H122" s="240" t="s">
        <v>588</v>
      </c>
    </row>
    <row r="123" spans="4:8" x14ac:dyDescent="0.25">
      <c r="D123" s="240" t="s">
        <v>646</v>
      </c>
      <c r="H123" s="240" t="s">
        <v>559</v>
      </c>
    </row>
    <row r="124" spans="4:8" x14ac:dyDescent="0.25">
      <c r="D124" s="240" t="s">
        <v>485</v>
      </c>
      <c r="H124" s="240" t="s">
        <v>539</v>
      </c>
    </row>
    <row r="125" spans="4:8" x14ac:dyDescent="0.25">
      <c r="D125" s="240" t="s">
        <v>644</v>
      </c>
      <c r="H125" s="240" t="s">
        <v>586</v>
      </c>
    </row>
    <row r="126" spans="4:8" x14ac:dyDescent="0.25">
      <c r="D126" s="240" t="s">
        <v>598</v>
      </c>
      <c r="H126" s="240" t="s">
        <v>541</v>
      </c>
    </row>
    <row r="127" spans="4:8" x14ac:dyDescent="0.25">
      <c r="D127" s="240" t="s">
        <v>608</v>
      </c>
      <c r="H127" s="240" t="s">
        <v>589</v>
      </c>
    </row>
    <row r="128" spans="4:8" x14ac:dyDescent="0.25">
      <c r="D128" s="240" t="s">
        <v>480</v>
      </c>
      <c r="H128" s="240" t="s">
        <v>590</v>
      </c>
    </row>
    <row r="129" spans="4:8" x14ac:dyDescent="0.25">
      <c r="D129" s="240" t="s">
        <v>636</v>
      </c>
      <c r="H129" s="240" t="s">
        <v>544</v>
      </c>
    </row>
    <row r="130" spans="4:8" x14ac:dyDescent="0.25">
      <c r="D130" s="240" t="s">
        <v>432</v>
      </c>
      <c r="H130" s="240" t="s">
        <v>432</v>
      </c>
    </row>
    <row r="131" spans="4:8" x14ac:dyDescent="0.25">
      <c r="D131" s="240" t="s">
        <v>445</v>
      </c>
      <c r="H131" s="240" t="s">
        <v>445</v>
      </c>
    </row>
    <row r="132" spans="4:8" x14ac:dyDescent="0.25">
      <c r="D132" s="240" t="s">
        <v>595</v>
      </c>
      <c r="H132" s="240" t="s">
        <v>555</v>
      </c>
    </row>
    <row r="133" spans="4:8" x14ac:dyDescent="0.25">
      <c r="D133" s="240" t="s">
        <v>645</v>
      </c>
      <c r="H133" s="240" t="s">
        <v>534</v>
      </c>
    </row>
    <row r="134" spans="4:8" x14ac:dyDescent="0.25">
      <c r="D134" s="240" t="s">
        <v>440</v>
      </c>
      <c r="H134" s="240" t="s">
        <v>574</v>
      </c>
    </row>
    <row r="135" spans="4:8" x14ac:dyDescent="0.25">
      <c r="D135" s="240" t="s">
        <v>626</v>
      </c>
      <c r="H135" s="240" t="s">
        <v>591</v>
      </c>
    </row>
    <row r="136" spans="4:8" x14ac:dyDescent="0.25">
      <c r="D136" s="240" t="s">
        <v>627</v>
      </c>
      <c r="H136" s="240" t="s">
        <v>592</v>
      </c>
    </row>
    <row r="137" spans="4:8" x14ac:dyDescent="0.25">
      <c r="D137" s="240" t="s">
        <v>628</v>
      </c>
      <c r="H137" s="240" t="s">
        <v>593</v>
      </c>
    </row>
    <row r="138" spans="4:8" x14ac:dyDescent="0.25">
      <c r="D138" s="240" t="s">
        <v>479</v>
      </c>
      <c r="H138" s="240" t="s">
        <v>569</v>
      </c>
    </row>
    <row r="139" spans="4:8" x14ac:dyDescent="0.25">
      <c r="D139" s="240" t="s">
        <v>634</v>
      </c>
      <c r="H139" s="240" t="s">
        <v>540</v>
      </c>
    </row>
    <row r="140" spans="4:8" x14ac:dyDescent="0.25">
      <c r="D140" s="240" t="s">
        <v>598</v>
      </c>
      <c r="H140" s="240" t="s">
        <v>594</v>
      </c>
    </row>
    <row r="141" spans="4:8" x14ac:dyDescent="0.25">
      <c r="D141" s="240" t="s">
        <v>641</v>
      </c>
      <c r="H141" s="240" t="s">
        <v>542</v>
      </c>
    </row>
    <row r="142" spans="4:8" x14ac:dyDescent="0.25">
      <c r="D142" s="240" t="s">
        <v>480</v>
      </c>
      <c r="H142" s="240" t="s">
        <v>543</v>
      </c>
    </row>
    <row r="143" spans="4:8" x14ac:dyDescent="0.25">
      <c r="D143" s="240" t="s">
        <v>636</v>
      </c>
      <c r="H143" s="240" t="s">
        <v>544</v>
      </c>
    </row>
    <row r="144" spans="4:8" x14ac:dyDescent="0.25">
      <c r="D144" s="240" t="s">
        <v>432</v>
      </c>
      <c r="H144" s="240" t="s">
        <v>432</v>
      </c>
    </row>
    <row r="145" spans="4:8" ht="16.5" thickBot="1" x14ac:dyDescent="0.3">
      <c r="D145" s="241" t="s">
        <v>158</v>
      </c>
      <c r="H145" s="241" t="s">
        <v>158</v>
      </c>
    </row>
  </sheetData>
  <mergeCells count="1">
    <mergeCell ref="A2:XFD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B56CD-9B69-064C-9DCD-ACA873F4E32B}">
  <dimension ref="A10:W177"/>
  <sheetViews>
    <sheetView topLeftCell="A164" workbookViewId="0">
      <selection activeCell="G189" sqref="G189"/>
    </sheetView>
  </sheetViews>
  <sheetFormatPr defaultColWidth="11.25" defaultRowHeight="15.75" x14ac:dyDescent="0.25"/>
  <cols>
    <col min="1" max="1" width="7.5" customWidth="1"/>
    <col min="2" max="15" width="6.75" customWidth="1"/>
    <col min="16" max="16" width="8.75" bestFit="1" customWidth="1"/>
    <col min="17" max="23" width="6.75" customWidth="1"/>
  </cols>
  <sheetData>
    <row r="10" spans="1:9" x14ac:dyDescent="0.25">
      <c r="A10" t="s">
        <v>419</v>
      </c>
      <c r="E10" t="s">
        <v>420</v>
      </c>
    </row>
    <row r="12" spans="1:9" x14ac:dyDescent="0.25">
      <c r="A12" t="s">
        <v>25</v>
      </c>
    </row>
    <row r="13" spans="1:9" ht="16.5" thickBot="1" x14ac:dyDescent="0.3">
      <c r="B13" s="125">
        <v>1</v>
      </c>
      <c r="C13" s="125">
        <v>2</v>
      </c>
      <c r="D13" s="125">
        <v>3</v>
      </c>
      <c r="E13" s="125">
        <v>4</v>
      </c>
      <c r="F13" s="125">
        <v>5</v>
      </c>
      <c r="G13" s="125">
        <v>6</v>
      </c>
      <c r="H13" s="125">
        <v>7</v>
      </c>
      <c r="I13" s="125">
        <v>8</v>
      </c>
    </row>
    <row r="14" spans="1:9" x14ac:dyDescent="0.25">
      <c r="A14" s="125" t="s">
        <v>22</v>
      </c>
      <c r="B14" s="20" t="s">
        <v>26</v>
      </c>
      <c r="C14" s="21" t="s">
        <v>29</v>
      </c>
      <c r="D14" s="21" t="s">
        <v>30</v>
      </c>
      <c r="E14" s="21" t="s">
        <v>31</v>
      </c>
      <c r="F14" s="21" t="s">
        <v>32</v>
      </c>
      <c r="G14" s="21" t="s">
        <v>33</v>
      </c>
      <c r="H14" s="21" t="s">
        <v>34</v>
      </c>
      <c r="I14" s="22" t="s">
        <v>35</v>
      </c>
    </row>
    <row r="15" spans="1:9" x14ac:dyDescent="0.25">
      <c r="A15" s="125" t="s">
        <v>23</v>
      </c>
      <c r="B15" s="23" t="s">
        <v>27</v>
      </c>
      <c r="C15" s="24" t="s">
        <v>36</v>
      </c>
      <c r="D15" s="24" t="s">
        <v>37</v>
      </c>
      <c r="E15" s="24" t="s">
        <v>38</v>
      </c>
      <c r="F15" s="24" t="s">
        <v>39</v>
      </c>
      <c r="G15" s="24" t="s">
        <v>40</v>
      </c>
      <c r="H15" s="24" t="s">
        <v>41</v>
      </c>
      <c r="I15" s="117" t="s">
        <v>42</v>
      </c>
    </row>
    <row r="16" spans="1:9" ht="16.5" thickBot="1" x14ac:dyDescent="0.3">
      <c r="A16" s="125" t="s">
        <v>24</v>
      </c>
      <c r="B16" s="25" t="s">
        <v>28</v>
      </c>
      <c r="C16" s="15" t="s">
        <v>43</v>
      </c>
      <c r="D16" s="15" t="s">
        <v>44</v>
      </c>
      <c r="E16" s="15" t="s">
        <v>45</v>
      </c>
      <c r="F16" s="15" t="s">
        <v>46</v>
      </c>
      <c r="G16" s="15" t="s">
        <v>47</v>
      </c>
      <c r="H16" s="15" t="s">
        <v>48</v>
      </c>
      <c r="I16" s="26" t="s">
        <v>49</v>
      </c>
    </row>
    <row r="19" spans="1:21" ht="16.5" thickBot="1" x14ac:dyDescent="0.3">
      <c r="B19" t="s">
        <v>170</v>
      </c>
    </row>
    <row r="20" spans="1:21" x14ac:dyDescent="0.25">
      <c r="A20" s="123" t="s">
        <v>166</v>
      </c>
      <c r="B20" s="282" t="s">
        <v>20</v>
      </c>
      <c r="C20" s="283"/>
      <c r="D20" s="282">
        <v>1</v>
      </c>
      <c r="E20" s="283"/>
      <c r="F20" s="282">
        <v>2</v>
      </c>
      <c r="G20" s="283"/>
      <c r="H20" s="282" t="s">
        <v>10</v>
      </c>
      <c r="I20" s="283"/>
      <c r="J20" s="282" t="s">
        <v>11</v>
      </c>
      <c r="K20" s="283"/>
      <c r="L20" s="282" t="s">
        <v>12</v>
      </c>
      <c r="M20" s="283"/>
      <c r="N20" s="282" t="s">
        <v>13</v>
      </c>
      <c r="O20" s="283"/>
      <c r="P20" s="282" t="s">
        <v>14</v>
      </c>
      <c r="Q20" s="283"/>
      <c r="R20" s="282" t="s">
        <v>18</v>
      </c>
      <c r="S20" s="283"/>
      <c r="T20" s="282" t="s">
        <v>19</v>
      </c>
      <c r="U20" s="283"/>
    </row>
    <row r="21" spans="1:21" x14ac:dyDescent="0.25">
      <c r="A21" s="284" t="s">
        <v>146</v>
      </c>
      <c r="B21" s="11" t="s">
        <v>4</v>
      </c>
      <c r="C21" s="12" t="s">
        <v>7</v>
      </c>
      <c r="D21" s="11" t="s">
        <v>0</v>
      </c>
      <c r="E21" s="12" t="s">
        <v>1</v>
      </c>
      <c r="F21" s="11" t="s">
        <v>3</v>
      </c>
      <c r="G21" s="12" t="s">
        <v>7</v>
      </c>
      <c r="H21" s="11" t="s">
        <v>3</v>
      </c>
      <c r="I21" s="12" t="s">
        <v>7</v>
      </c>
      <c r="J21" s="11" t="s">
        <v>1</v>
      </c>
      <c r="K21" s="12" t="s">
        <v>1</v>
      </c>
      <c r="L21" s="11" t="s">
        <v>4</v>
      </c>
      <c r="M21" s="12" t="s">
        <v>9</v>
      </c>
      <c r="N21" s="11" t="s">
        <v>4</v>
      </c>
      <c r="O21" s="12" t="s">
        <v>9</v>
      </c>
      <c r="P21" s="11" t="s">
        <v>3</v>
      </c>
      <c r="Q21" s="12" t="s">
        <v>7</v>
      </c>
      <c r="R21" s="11" t="s">
        <v>4</v>
      </c>
      <c r="S21" s="12" t="s">
        <v>7</v>
      </c>
      <c r="T21" s="11" t="s">
        <v>4</v>
      </c>
      <c r="U21" s="12" t="s">
        <v>7</v>
      </c>
    </row>
    <row r="22" spans="1:21" x14ac:dyDescent="0.25">
      <c r="A22" s="284"/>
      <c r="B22" s="11" t="s">
        <v>6</v>
      </c>
      <c r="C22" s="12" t="s">
        <v>6</v>
      </c>
      <c r="D22" s="11" t="s">
        <v>0</v>
      </c>
      <c r="E22" s="12" t="s">
        <v>6</v>
      </c>
      <c r="F22" s="11" t="s">
        <v>4</v>
      </c>
      <c r="G22" s="12" t="s">
        <v>8</v>
      </c>
      <c r="H22" s="11" t="s">
        <v>3</v>
      </c>
      <c r="I22" s="12" t="s">
        <v>8</v>
      </c>
      <c r="J22" s="11" t="s">
        <v>5</v>
      </c>
      <c r="K22" s="12" t="s">
        <v>6</v>
      </c>
      <c r="L22" s="11" t="s">
        <v>5</v>
      </c>
      <c r="M22" s="12" t="s">
        <v>7</v>
      </c>
      <c r="N22" s="11" t="s">
        <v>6</v>
      </c>
      <c r="O22" s="12" t="s">
        <v>7</v>
      </c>
      <c r="P22" s="11" t="s">
        <v>0</v>
      </c>
      <c r="Q22" s="12" t="s">
        <v>6</v>
      </c>
      <c r="R22" s="11" t="s">
        <v>5</v>
      </c>
      <c r="S22" s="12" t="s">
        <v>8</v>
      </c>
      <c r="T22" s="11" t="s">
        <v>5</v>
      </c>
      <c r="U22" s="12" t="s">
        <v>6</v>
      </c>
    </row>
    <row r="23" spans="1:21" ht="16.5" thickBot="1" x14ac:dyDescent="0.3">
      <c r="A23" s="284"/>
      <c r="B23" s="13" t="s">
        <v>5</v>
      </c>
      <c r="C23" s="14" t="s">
        <v>8</v>
      </c>
      <c r="D23" s="13" t="s">
        <v>0</v>
      </c>
      <c r="E23" s="14" t="s">
        <v>2</v>
      </c>
      <c r="F23" s="13" t="s">
        <v>5</v>
      </c>
      <c r="G23" s="14" t="s">
        <v>9</v>
      </c>
      <c r="H23" s="13" t="s">
        <v>3</v>
      </c>
      <c r="I23" s="14" t="s">
        <v>8</v>
      </c>
      <c r="J23" s="13" t="s">
        <v>0</v>
      </c>
      <c r="K23" s="14" t="s">
        <v>2</v>
      </c>
      <c r="L23" s="13" t="s">
        <v>3</v>
      </c>
      <c r="M23" s="14" t="s">
        <v>8</v>
      </c>
      <c r="N23" s="13" t="s">
        <v>5</v>
      </c>
      <c r="O23" s="14" t="s">
        <v>8</v>
      </c>
      <c r="P23" s="13" t="s">
        <v>0</v>
      </c>
      <c r="Q23" s="14" t="s">
        <v>2</v>
      </c>
      <c r="R23" s="13" t="s">
        <v>5</v>
      </c>
      <c r="S23" s="14" t="s">
        <v>8</v>
      </c>
      <c r="T23" s="13" t="s">
        <v>3</v>
      </c>
      <c r="U23" s="14" t="s">
        <v>8</v>
      </c>
    </row>
    <row r="26" spans="1:21" ht="16.5" thickBot="1" x14ac:dyDescent="0.3">
      <c r="B26" t="s">
        <v>171</v>
      </c>
    </row>
    <row r="27" spans="1:21" x14ac:dyDescent="0.25">
      <c r="B27" s="285" t="s">
        <v>15</v>
      </c>
      <c r="C27" s="286"/>
      <c r="D27" s="286" t="s">
        <v>16</v>
      </c>
      <c r="E27" s="286"/>
      <c r="F27" s="286" t="s">
        <v>17</v>
      </c>
      <c r="G27" s="286"/>
      <c r="H27" s="286" t="s">
        <v>16</v>
      </c>
      <c r="I27" s="287"/>
      <c r="J27" s="177" t="s">
        <v>168</v>
      </c>
    </row>
    <row r="28" spans="1:21" ht="16.5" thickBot="1" x14ac:dyDescent="0.3">
      <c r="B28" s="174">
        <v>1</v>
      </c>
      <c r="C28" s="175">
        <v>2</v>
      </c>
      <c r="D28" s="175">
        <v>3</v>
      </c>
      <c r="E28" s="175">
        <v>4</v>
      </c>
      <c r="F28" s="175">
        <v>5</v>
      </c>
      <c r="G28" s="175">
        <v>6</v>
      </c>
      <c r="H28" s="175">
        <v>7</v>
      </c>
      <c r="I28" s="176">
        <v>8</v>
      </c>
    </row>
    <row r="29" spans="1:21" ht="163.15" customHeight="1" thickBot="1" x14ac:dyDescent="0.3">
      <c r="A29" s="167" t="s">
        <v>22</v>
      </c>
      <c r="B29" s="168" t="s">
        <v>54</v>
      </c>
      <c r="C29" s="172" t="s">
        <v>61</v>
      </c>
      <c r="D29" s="170" t="s">
        <v>74</v>
      </c>
      <c r="E29" s="173" t="s">
        <v>75</v>
      </c>
      <c r="F29" s="170" t="s">
        <v>81</v>
      </c>
      <c r="G29" s="173" t="s">
        <v>67</v>
      </c>
      <c r="H29" s="170" t="s">
        <v>65</v>
      </c>
      <c r="I29" s="173" t="s">
        <v>66</v>
      </c>
    </row>
    <row r="30" spans="1:21" ht="166.9" customHeight="1" thickBot="1" x14ac:dyDescent="0.3">
      <c r="A30" s="167" t="s">
        <v>23</v>
      </c>
      <c r="B30" s="168" t="s">
        <v>79</v>
      </c>
      <c r="C30" s="172" t="s">
        <v>62</v>
      </c>
      <c r="D30" s="170" t="s">
        <v>78</v>
      </c>
      <c r="E30" s="171" t="s">
        <v>77</v>
      </c>
      <c r="F30" s="170" t="s">
        <v>76</v>
      </c>
      <c r="G30" s="171" t="s">
        <v>80</v>
      </c>
      <c r="H30" s="170" t="s">
        <v>68</v>
      </c>
      <c r="I30" s="171" t="s">
        <v>69</v>
      </c>
    </row>
    <row r="31" spans="1:21" ht="158.25" thickBot="1" x14ac:dyDescent="0.3">
      <c r="A31" s="167" t="s">
        <v>24</v>
      </c>
      <c r="B31" s="168" t="s">
        <v>63</v>
      </c>
      <c r="C31" s="169" t="s">
        <v>64</v>
      </c>
      <c r="D31" s="170" t="s">
        <v>70</v>
      </c>
      <c r="E31" s="171" t="s">
        <v>71</v>
      </c>
      <c r="F31" s="170" t="s">
        <v>72</v>
      </c>
      <c r="G31" s="171" t="s">
        <v>73</v>
      </c>
      <c r="H31" s="170" t="s">
        <v>70</v>
      </c>
      <c r="I31" s="171" t="s">
        <v>71</v>
      </c>
    </row>
    <row r="32" spans="1:21" x14ac:dyDescent="0.25">
      <c r="B32" s="29" t="s">
        <v>55</v>
      </c>
      <c r="C32" s="31" t="s">
        <v>58</v>
      </c>
      <c r="D32" s="16"/>
      <c r="E32" s="16"/>
      <c r="F32" s="19"/>
      <c r="G32" s="18" t="s">
        <v>21</v>
      </c>
      <c r="I32" s="16"/>
    </row>
    <row r="33" spans="1:23" x14ac:dyDescent="0.25">
      <c r="B33" s="30" t="s">
        <v>56</v>
      </c>
      <c r="C33" s="32" t="s">
        <v>59</v>
      </c>
      <c r="E33" s="16"/>
      <c r="F33" s="124"/>
      <c r="G33" s="31" t="s">
        <v>167</v>
      </c>
      <c r="H33" s="16"/>
      <c r="I33" s="16"/>
    </row>
    <row r="34" spans="1:23" x14ac:dyDescent="0.25">
      <c r="B34" s="30" t="s">
        <v>57</v>
      </c>
      <c r="C34" s="32" t="s">
        <v>60</v>
      </c>
    </row>
    <row r="35" spans="1:23" x14ac:dyDescent="0.25">
      <c r="B35" s="30"/>
      <c r="C35" s="32"/>
    </row>
    <row r="36" spans="1:23" ht="16.5" thickBot="1" x14ac:dyDescent="0.3">
      <c r="A36" t="s">
        <v>412</v>
      </c>
      <c r="M36" t="s">
        <v>413</v>
      </c>
    </row>
    <row r="37" spans="1:23" x14ac:dyDescent="0.25">
      <c r="C37" s="123" t="s">
        <v>169</v>
      </c>
      <c r="D37" s="285">
        <v>1</v>
      </c>
      <c r="E37" s="286"/>
      <c r="F37" s="286">
        <v>2</v>
      </c>
      <c r="G37" s="286"/>
      <c r="H37" s="286">
        <v>3</v>
      </c>
      <c r="I37" s="286"/>
      <c r="J37" s="286">
        <v>4</v>
      </c>
      <c r="K37" s="287"/>
      <c r="O37" s="123" t="s">
        <v>169</v>
      </c>
      <c r="P37" s="285">
        <v>1</v>
      </c>
      <c r="Q37" s="286"/>
      <c r="R37" s="286">
        <v>2</v>
      </c>
      <c r="S37" s="286"/>
      <c r="T37" s="286">
        <v>3</v>
      </c>
      <c r="U37" s="286"/>
      <c r="V37" s="286">
        <v>4</v>
      </c>
      <c r="W37" s="287"/>
    </row>
    <row r="38" spans="1:23" ht="16.5" thickBot="1" x14ac:dyDescent="0.3">
      <c r="A38" s="10" t="s">
        <v>82</v>
      </c>
      <c r="B38" s="10" t="s">
        <v>84</v>
      </c>
      <c r="C38" s="33" t="s">
        <v>83</v>
      </c>
      <c r="D38" s="174">
        <v>1</v>
      </c>
      <c r="E38" s="175">
        <v>2</v>
      </c>
      <c r="F38" s="175">
        <v>3</v>
      </c>
      <c r="G38" s="175">
        <v>4</v>
      </c>
      <c r="H38" s="175">
        <v>5</v>
      </c>
      <c r="I38" s="175">
        <v>6</v>
      </c>
      <c r="J38" s="175">
        <v>7</v>
      </c>
      <c r="K38" s="176">
        <v>8</v>
      </c>
      <c r="M38" t="s">
        <v>82</v>
      </c>
      <c r="N38" t="s">
        <v>84</v>
      </c>
      <c r="O38" s="33" t="s">
        <v>83</v>
      </c>
      <c r="P38" s="174">
        <v>1</v>
      </c>
      <c r="Q38" s="125">
        <v>2</v>
      </c>
      <c r="R38" s="125">
        <v>3</v>
      </c>
      <c r="S38" s="125">
        <v>4</v>
      </c>
      <c r="T38" s="125">
        <v>5</v>
      </c>
      <c r="U38" s="125">
        <v>6</v>
      </c>
      <c r="V38" s="125">
        <v>7</v>
      </c>
      <c r="W38" s="176">
        <v>8</v>
      </c>
    </row>
    <row r="39" spans="1:23" x14ac:dyDescent="0.25">
      <c r="A39" s="288" t="s">
        <v>22</v>
      </c>
      <c r="B39" s="291">
        <v>0</v>
      </c>
      <c r="C39" s="121" t="s">
        <v>52</v>
      </c>
      <c r="D39" s="1" t="s">
        <v>85</v>
      </c>
      <c r="E39" s="38" t="s">
        <v>91</v>
      </c>
      <c r="F39" s="2" t="s">
        <v>85</v>
      </c>
      <c r="G39" s="2" t="s">
        <v>91</v>
      </c>
      <c r="H39" s="1" t="s">
        <v>85</v>
      </c>
      <c r="I39" s="3" t="s">
        <v>89</v>
      </c>
      <c r="J39" s="1" t="s">
        <v>85</v>
      </c>
      <c r="K39" s="3" t="s">
        <v>91</v>
      </c>
      <c r="M39" s="288" t="s">
        <v>22</v>
      </c>
      <c r="N39" s="291">
        <v>0</v>
      </c>
      <c r="O39" s="121" t="s">
        <v>52</v>
      </c>
      <c r="P39" s="1"/>
      <c r="Q39" s="38"/>
      <c r="R39" s="2"/>
      <c r="S39" s="2"/>
      <c r="T39" s="1"/>
      <c r="U39" s="3" t="s">
        <v>89</v>
      </c>
      <c r="V39" s="1"/>
      <c r="W39" s="3"/>
    </row>
    <row r="40" spans="1:23" x14ac:dyDescent="0.25">
      <c r="A40" s="289"/>
      <c r="B40" s="292"/>
      <c r="C40" s="119" t="s">
        <v>53</v>
      </c>
      <c r="D40" s="4" t="s">
        <v>92</v>
      </c>
      <c r="E40" s="6" t="s">
        <v>88</v>
      </c>
      <c r="F40" s="5" t="s">
        <v>91</v>
      </c>
      <c r="G40" s="27" t="s">
        <v>88</v>
      </c>
      <c r="H40" s="4" t="s">
        <v>91</v>
      </c>
      <c r="I40" s="28" t="s">
        <v>88</v>
      </c>
      <c r="J40" s="4" t="s">
        <v>91</v>
      </c>
      <c r="K40" s="28" t="s">
        <v>88</v>
      </c>
      <c r="M40" s="289"/>
      <c r="N40" s="292"/>
      <c r="O40" s="119" t="s">
        <v>53</v>
      </c>
      <c r="P40" s="4" t="s">
        <v>92</v>
      </c>
      <c r="Q40" s="6"/>
      <c r="R40" s="5"/>
      <c r="S40" s="27"/>
      <c r="T40" s="4"/>
      <c r="U40" s="28"/>
      <c r="V40" s="4"/>
      <c r="W40" s="28"/>
    </row>
    <row r="41" spans="1:23" x14ac:dyDescent="0.25">
      <c r="A41" s="289"/>
      <c r="B41" s="292">
        <v>1</v>
      </c>
      <c r="C41" s="119" t="s">
        <v>52</v>
      </c>
      <c r="D41" s="4" t="s">
        <v>86</v>
      </c>
      <c r="E41" s="6" t="s">
        <v>91</v>
      </c>
      <c r="F41" s="5" t="s">
        <v>86</v>
      </c>
      <c r="G41" s="27" t="s">
        <v>91</v>
      </c>
      <c r="H41" s="4" t="s">
        <v>86</v>
      </c>
      <c r="I41" s="28" t="s">
        <v>91</v>
      </c>
      <c r="J41" s="4" t="s">
        <v>86</v>
      </c>
      <c r="K41" s="28" t="s">
        <v>91</v>
      </c>
      <c r="M41" s="289"/>
      <c r="N41" s="292">
        <v>1</v>
      </c>
      <c r="O41" s="119" t="s">
        <v>52</v>
      </c>
      <c r="P41" s="4" t="s">
        <v>86</v>
      </c>
      <c r="Q41" s="6"/>
      <c r="R41" s="5" t="s">
        <v>86</v>
      </c>
      <c r="S41" s="27"/>
      <c r="T41" s="4" t="s">
        <v>86</v>
      </c>
      <c r="U41" s="28"/>
      <c r="V41" s="4" t="s">
        <v>86</v>
      </c>
      <c r="W41" s="28"/>
    </row>
    <row r="42" spans="1:23" x14ac:dyDescent="0.25">
      <c r="A42" s="289"/>
      <c r="B42" s="292"/>
      <c r="C42" s="119" t="s">
        <v>53</v>
      </c>
      <c r="D42" s="4" t="s">
        <v>86</v>
      </c>
      <c r="E42" s="6" t="s">
        <v>89</v>
      </c>
      <c r="F42" s="27" t="s">
        <v>86</v>
      </c>
      <c r="G42" s="27" t="s">
        <v>89</v>
      </c>
      <c r="H42" s="39" t="s">
        <v>86</v>
      </c>
      <c r="I42" s="28" t="s">
        <v>89</v>
      </c>
      <c r="J42" s="39" t="s">
        <v>86</v>
      </c>
      <c r="K42" s="28" t="s">
        <v>89</v>
      </c>
      <c r="M42" s="289"/>
      <c r="N42" s="292"/>
      <c r="O42" s="119" t="s">
        <v>53</v>
      </c>
      <c r="P42" s="4" t="s">
        <v>86</v>
      </c>
      <c r="Q42" s="6" t="s">
        <v>89</v>
      </c>
      <c r="R42" s="27" t="s">
        <v>86</v>
      </c>
      <c r="S42" s="27" t="s">
        <v>89</v>
      </c>
      <c r="T42" s="39" t="s">
        <v>86</v>
      </c>
      <c r="U42" s="28" t="s">
        <v>89</v>
      </c>
      <c r="V42" s="39" t="s">
        <v>86</v>
      </c>
      <c r="W42" s="28" t="s">
        <v>89</v>
      </c>
    </row>
    <row r="43" spans="1:23" x14ac:dyDescent="0.25">
      <c r="A43" s="289"/>
      <c r="B43" s="292">
        <v>2</v>
      </c>
      <c r="C43" s="119" t="s">
        <v>52</v>
      </c>
      <c r="D43" s="4" t="s">
        <v>87</v>
      </c>
      <c r="E43" s="6" t="s">
        <v>91</v>
      </c>
      <c r="F43" s="27" t="s">
        <v>87</v>
      </c>
      <c r="G43" s="27" t="s">
        <v>91</v>
      </c>
      <c r="H43" s="39" t="s">
        <v>87</v>
      </c>
      <c r="I43" s="28" t="s">
        <v>91</v>
      </c>
      <c r="J43" s="39" t="s">
        <v>87</v>
      </c>
      <c r="K43" s="28" t="s">
        <v>91</v>
      </c>
      <c r="M43" s="289"/>
      <c r="N43" s="292">
        <v>2</v>
      </c>
      <c r="O43" s="119" t="s">
        <v>52</v>
      </c>
      <c r="P43" s="4" t="s">
        <v>87</v>
      </c>
      <c r="Q43" s="6"/>
      <c r="R43" s="27" t="s">
        <v>87</v>
      </c>
      <c r="S43" s="27"/>
      <c r="T43" s="39" t="s">
        <v>87</v>
      </c>
      <c r="U43" s="28"/>
      <c r="V43" s="39" t="s">
        <v>87</v>
      </c>
      <c r="W43" s="28"/>
    </row>
    <row r="44" spans="1:23" x14ac:dyDescent="0.25">
      <c r="A44" s="289"/>
      <c r="B44" s="292"/>
      <c r="C44" s="119" t="s">
        <v>53</v>
      </c>
      <c r="D44" s="4" t="s">
        <v>87</v>
      </c>
      <c r="E44" s="6" t="s">
        <v>90</v>
      </c>
      <c r="F44" s="27" t="s">
        <v>87</v>
      </c>
      <c r="G44" s="27" t="s">
        <v>90</v>
      </c>
      <c r="H44" s="39" t="s">
        <v>87</v>
      </c>
      <c r="I44" s="28" t="s">
        <v>90</v>
      </c>
      <c r="J44" s="39" t="s">
        <v>87</v>
      </c>
      <c r="K44" s="28" t="s">
        <v>90</v>
      </c>
      <c r="M44" s="289"/>
      <c r="N44" s="292"/>
      <c r="O44" s="119" t="s">
        <v>53</v>
      </c>
      <c r="P44" s="4" t="s">
        <v>87</v>
      </c>
      <c r="Q44" s="6" t="s">
        <v>90</v>
      </c>
      <c r="R44" s="27" t="s">
        <v>87</v>
      </c>
      <c r="S44" s="27" t="s">
        <v>90</v>
      </c>
      <c r="T44" s="39" t="s">
        <v>87</v>
      </c>
      <c r="U44" s="28" t="s">
        <v>90</v>
      </c>
      <c r="V44" s="39" t="s">
        <v>87</v>
      </c>
      <c r="W44" s="28" t="s">
        <v>90</v>
      </c>
    </row>
    <row r="45" spans="1:23" x14ac:dyDescent="0.25">
      <c r="A45" s="289"/>
      <c r="B45" s="292">
        <v>3</v>
      </c>
      <c r="C45" s="119" t="s">
        <v>52</v>
      </c>
      <c r="D45" s="34"/>
      <c r="E45" s="36"/>
      <c r="F45" s="27" t="s">
        <v>85</v>
      </c>
      <c r="G45" s="27" t="s">
        <v>91</v>
      </c>
      <c r="H45" s="39" t="s">
        <v>85</v>
      </c>
      <c r="I45" s="28" t="s">
        <v>91</v>
      </c>
      <c r="J45" s="39" t="s">
        <v>85</v>
      </c>
      <c r="K45" s="28" t="s">
        <v>91</v>
      </c>
      <c r="M45" s="289"/>
      <c r="N45" s="292">
        <v>3</v>
      </c>
      <c r="O45" s="119" t="s">
        <v>52</v>
      </c>
      <c r="P45" s="34"/>
      <c r="Q45" s="36"/>
      <c r="R45" s="27"/>
      <c r="S45" s="27"/>
      <c r="T45" s="39"/>
      <c r="U45" s="28"/>
      <c r="V45" s="39"/>
      <c r="W45" s="28"/>
    </row>
    <row r="46" spans="1:23" x14ac:dyDescent="0.25">
      <c r="A46" s="289"/>
      <c r="B46" s="292"/>
      <c r="C46" s="119" t="s">
        <v>53</v>
      </c>
      <c r="D46" s="34"/>
      <c r="E46" s="36"/>
      <c r="F46" s="27" t="s">
        <v>85</v>
      </c>
      <c r="G46" s="27" t="s">
        <v>88</v>
      </c>
      <c r="H46" s="39" t="s">
        <v>85</v>
      </c>
      <c r="I46" s="28" t="s">
        <v>88</v>
      </c>
      <c r="J46" s="39" t="s">
        <v>85</v>
      </c>
      <c r="K46" s="28" t="s">
        <v>88</v>
      </c>
      <c r="M46" s="289"/>
      <c r="N46" s="292"/>
      <c r="O46" s="119" t="s">
        <v>53</v>
      </c>
      <c r="P46" s="34"/>
      <c r="Q46" s="36"/>
      <c r="R46" s="27"/>
      <c r="S46" s="27"/>
      <c r="T46" s="39"/>
      <c r="U46" s="28"/>
      <c r="V46" s="39"/>
      <c r="W46" s="28"/>
    </row>
    <row r="47" spans="1:23" x14ac:dyDescent="0.25">
      <c r="A47" s="289"/>
      <c r="B47" s="292">
        <v>4</v>
      </c>
      <c r="C47" s="119" t="s">
        <v>52</v>
      </c>
      <c r="D47" s="34"/>
      <c r="E47" s="36"/>
      <c r="F47" s="27" t="s">
        <v>92</v>
      </c>
      <c r="G47" s="27" t="s">
        <v>91</v>
      </c>
      <c r="H47" s="39" t="s">
        <v>92</v>
      </c>
      <c r="I47" s="28" t="s">
        <v>91</v>
      </c>
      <c r="J47" s="39" t="s">
        <v>92</v>
      </c>
      <c r="K47" s="28" t="s">
        <v>91</v>
      </c>
      <c r="M47" s="289"/>
      <c r="N47" s="292">
        <v>4</v>
      </c>
      <c r="O47" s="119" t="s">
        <v>52</v>
      </c>
      <c r="P47" s="34"/>
      <c r="Q47" s="36"/>
      <c r="R47" s="27" t="s">
        <v>92</v>
      </c>
      <c r="S47" s="27"/>
      <c r="T47" s="39" t="s">
        <v>92</v>
      </c>
      <c r="U47" s="28"/>
      <c r="V47" s="39" t="s">
        <v>92</v>
      </c>
      <c r="W47" s="28"/>
    </row>
    <row r="48" spans="1:23" x14ac:dyDescent="0.25">
      <c r="A48" s="289"/>
      <c r="B48" s="292"/>
      <c r="C48" s="119" t="s">
        <v>53</v>
      </c>
      <c r="D48" s="34"/>
      <c r="E48" s="36"/>
      <c r="F48" s="27" t="s">
        <v>92</v>
      </c>
      <c r="G48" s="27" t="s">
        <v>89</v>
      </c>
      <c r="H48" s="39" t="s">
        <v>92</v>
      </c>
      <c r="I48" s="28" t="s">
        <v>89</v>
      </c>
      <c r="J48" s="39" t="s">
        <v>92</v>
      </c>
      <c r="K48" s="28" t="s">
        <v>89</v>
      </c>
      <c r="M48" s="289"/>
      <c r="N48" s="292"/>
      <c r="O48" s="119" t="s">
        <v>53</v>
      </c>
      <c r="P48" s="34"/>
      <c r="Q48" s="36"/>
      <c r="R48" s="27" t="s">
        <v>92</v>
      </c>
      <c r="S48" s="27" t="s">
        <v>89</v>
      </c>
      <c r="T48" s="39" t="s">
        <v>92</v>
      </c>
      <c r="U48" s="28" t="s">
        <v>89</v>
      </c>
      <c r="V48" s="39" t="s">
        <v>92</v>
      </c>
      <c r="W48" s="28" t="s">
        <v>89</v>
      </c>
    </row>
    <row r="49" spans="1:23" x14ac:dyDescent="0.25">
      <c r="A49" s="289"/>
      <c r="B49" s="292">
        <v>5</v>
      </c>
      <c r="C49" s="119" t="s">
        <v>52</v>
      </c>
      <c r="D49" s="34"/>
      <c r="E49" s="36"/>
      <c r="F49" s="27" t="s">
        <v>87</v>
      </c>
      <c r="G49" s="27" t="s">
        <v>90</v>
      </c>
      <c r="H49" s="39" t="s">
        <v>87</v>
      </c>
      <c r="I49" s="28" t="s">
        <v>90</v>
      </c>
      <c r="J49" s="39" t="s">
        <v>87</v>
      </c>
      <c r="K49" s="28" t="s">
        <v>90</v>
      </c>
      <c r="M49" s="289"/>
      <c r="N49" s="292">
        <v>5</v>
      </c>
      <c r="O49" s="119" t="s">
        <v>52</v>
      </c>
      <c r="P49" s="34"/>
      <c r="Q49" s="36"/>
      <c r="R49" s="27" t="s">
        <v>87</v>
      </c>
      <c r="S49" s="27" t="s">
        <v>90</v>
      </c>
      <c r="T49" s="39" t="s">
        <v>87</v>
      </c>
      <c r="U49" s="28" t="s">
        <v>90</v>
      </c>
      <c r="V49" s="39" t="s">
        <v>87</v>
      </c>
      <c r="W49" s="28" t="s">
        <v>90</v>
      </c>
    </row>
    <row r="50" spans="1:23" x14ac:dyDescent="0.25">
      <c r="A50" s="289"/>
      <c r="B50" s="292"/>
      <c r="C50" s="119" t="s">
        <v>53</v>
      </c>
      <c r="D50" s="34"/>
      <c r="E50" s="36"/>
      <c r="F50" s="27" t="s">
        <v>91</v>
      </c>
      <c r="G50" s="27" t="s">
        <v>90</v>
      </c>
      <c r="H50" s="39" t="s">
        <v>91</v>
      </c>
      <c r="I50" s="28" t="s">
        <v>90</v>
      </c>
      <c r="J50" s="39" t="s">
        <v>91</v>
      </c>
      <c r="K50" s="28" t="s">
        <v>90</v>
      </c>
      <c r="M50" s="289"/>
      <c r="N50" s="292"/>
      <c r="O50" s="119" t="s">
        <v>53</v>
      </c>
      <c r="P50" s="34"/>
      <c r="Q50" s="36"/>
      <c r="R50" s="27"/>
      <c r="S50" s="27" t="s">
        <v>90</v>
      </c>
      <c r="T50" s="39"/>
      <c r="U50" s="28" t="s">
        <v>90</v>
      </c>
      <c r="V50" s="39"/>
      <c r="W50" s="28" t="s">
        <v>90</v>
      </c>
    </row>
    <row r="51" spans="1:23" x14ac:dyDescent="0.25">
      <c r="A51" s="289"/>
      <c r="B51" s="292">
        <v>6</v>
      </c>
      <c r="C51" s="119" t="s">
        <v>52</v>
      </c>
      <c r="D51" s="34"/>
      <c r="E51" s="36"/>
      <c r="F51" s="27" t="s">
        <v>85</v>
      </c>
      <c r="G51" s="27" t="s">
        <v>88</v>
      </c>
      <c r="H51" s="34"/>
      <c r="I51" s="36"/>
      <c r="J51" s="39" t="s">
        <v>85</v>
      </c>
      <c r="K51" s="28" t="s">
        <v>88</v>
      </c>
      <c r="M51" s="289"/>
      <c r="N51" s="292">
        <v>6</v>
      </c>
      <c r="O51" s="119" t="s">
        <v>52</v>
      </c>
      <c r="P51" s="34"/>
      <c r="Q51" s="36"/>
      <c r="R51" s="27"/>
      <c r="S51" s="27"/>
      <c r="T51" s="34"/>
      <c r="U51" s="36"/>
      <c r="V51" s="39"/>
      <c r="W51" s="28"/>
    </row>
    <row r="52" spans="1:23" x14ac:dyDescent="0.25">
      <c r="A52" s="289"/>
      <c r="B52" s="292"/>
      <c r="C52" s="119" t="s">
        <v>53</v>
      </c>
      <c r="D52" s="34"/>
      <c r="E52" s="36"/>
      <c r="F52" s="27" t="s">
        <v>91</v>
      </c>
      <c r="G52" s="27" t="s">
        <v>88</v>
      </c>
      <c r="H52" s="34"/>
      <c r="I52" s="36"/>
      <c r="J52" s="39" t="s">
        <v>91</v>
      </c>
      <c r="K52" s="28" t="s">
        <v>88</v>
      </c>
      <c r="M52" s="289"/>
      <c r="N52" s="292"/>
      <c r="O52" s="119" t="s">
        <v>53</v>
      </c>
      <c r="P52" s="34"/>
      <c r="Q52" s="36"/>
      <c r="R52" s="27"/>
      <c r="S52" s="27"/>
      <c r="T52" s="34"/>
      <c r="U52" s="36"/>
      <c r="V52" s="39"/>
      <c r="W52" s="28"/>
    </row>
    <row r="53" spans="1:23" x14ac:dyDescent="0.25">
      <c r="A53" s="289"/>
      <c r="B53" s="292">
        <v>7</v>
      </c>
      <c r="C53" s="119" t="s">
        <v>52</v>
      </c>
      <c r="D53" s="34"/>
      <c r="E53" s="36"/>
      <c r="F53" s="27" t="s">
        <v>85</v>
      </c>
      <c r="G53" s="27" t="s">
        <v>89</v>
      </c>
      <c r="H53" s="34"/>
      <c r="I53" s="36"/>
      <c r="J53" s="39" t="s">
        <v>85</v>
      </c>
      <c r="K53" s="28" t="s">
        <v>89</v>
      </c>
      <c r="M53" s="289"/>
      <c r="N53" s="292">
        <v>7</v>
      </c>
      <c r="O53" s="119" t="s">
        <v>52</v>
      </c>
      <c r="P53" s="34"/>
      <c r="Q53" s="36"/>
      <c r="R53" s="27"/>
      <c r="S53" s="27" t="s">
        <v>89</v>
      </c>
      <c r="T53" s="34"/>
      <c r="U53" s="36"/>
      <c r="V53" s="39"/>
      <c r="W53" s="28" t="s">
        <v>89</v>
      </c>
    </row>
    <row r="54" spans="1:23" x14ac:dyDescent="0.25">
      <c r="A54" s="289"/>
      <c r="B54" s="292"/>
      <c r="C54" s="119" t="s">
        <v>53</v>
      </c>
      <c r="D54" s="34"/>
      <c r="E54" s="36"/>
      <c r="F54" s="27" t="s">
        <v>87</v>
      </c>
      <c r="G54" s="27" t="s">
        <v>88</v>
      </c>
      <c r="H54" s="34"/>
      <c r="I54" s="36"/>
      <c r="J54" s="39" t="s">
        <v>87</v>
      </c>
      <c r="K54" s="28" t="s">
        <v>88</v>
      </c>
      <c r="M54" s="289"/>
      <c r="N54" s="292"/>
      <c r="O54" s="119" t="s">
        <v>53</v>
      </c>
      <c r="P54" s="34"/>
      <c r="Q54" s="36"/>
      <c r="R54" s="27" t="s">
        <v>87</v>
      </c>
      <c r="S54" s="27"/>
      <c r="T54" s="34"/>
      <c r="U54" s="36"/>
      <c r="V54" s="39" t="s">
        <v>87</v>
      </c>
      <c r="W54" s="28"/>
    </row>
    <row r="55" spans="1:23" x14ac:dyDescent="0.25">
      <c r="A55" s="289"/>
      <c r="B55" s="292">
        <v>8</v>
      </c>
      <c r="C55" s="119" t="s">
        <v>52</v>
      </c>
      <c r="D55" s="34"/>
      <c r="E55" s="36"/>
      <c r="F55" s="27" t="s">
        <v>85</v>
      </c>
      <c r="G55" s="27" t="s">
        <v>91</v>
      </c>
      <c r="H55" s="34"/>
      <c r="I55" s="36"/>
      <c r="J55" s="39" t="s">
        <v>85</v>
      </c>
      <c r="K55" s="28" t="s">
        <v>91</v>
      </c>
      <c r="M55" s="289"/>
      <c r="N55" s="292">
        <v>8</v>
      </c>
      <c r="O55" s="119" t="s">
        <v>52</v>
      </c>
      <c r="P55" s="34"/>
      <c r="Q55" s="36"/>
      <c r="R55" s="27"/>
      <c r="S55" s="27"/>
      <c r="T55" s="34"/>
      <c r="U55" s="36"/>
      <c r="V55" s="39"/>
      <c r="W55" s="28"/>
    </row>
    <row r="56" spans="1:23" x14ac:dyDescent="0.25">
      <c r="A56" s="289"/>
      <c r="B56" s="292"/>
      <c r="C56" s="119" t="s">
        <v>53</v>
      </c>
      <c r="D56" s="34"/>
      <c r="E56" s="36"/>
      <c r="F56" s="5" t="s">
        <v>92</v>
      </c>
      <c r="G56" s="27" t="s">
        <v>88</v>
      </c>
      <c r="H56" s="34"/>
      <c r="I56" s="36"/>
      <c r="J56" s="4" t="s">
        <v>92</v>
      </c>
      <c r="K56" s="28" t="s">
        <v>88</v>
      </c>
      <c r="M56" s="289"/>
      <c r="N56" s="292"/>
      <c r="O56" s="119" t="s">
        <v>53</v>
      </c>
      <c r="P56" s="34"/>
      <c r="Q56" s="36"/>
      <c r="R56" s="5" t="s">
        <v>92</v>
      </c>
      <c r="S56" s="27"/>
      <c r="T56" s="34"/>
      <c r="U56" s="36"/>
      <c r="V56" s="4" t="s">
        <v>92</v>
      </c>
      <c r="W56" s="28"/>
    </row>
    <row r="57" spans="1:23" x14ac:dyDescent="0.25">
      <c r="A57" s="289"/>
      <c r="B57" s="292">
        <v>9</v>
      </c>
      <c r="C57" s="119" t="s">
        <v>52</v>
      </c>
      <c r="D57" s="34"/>
      <c r="E57" s="36"/>
      <c r="F57" s="27" t="s">
        <v>85</v>
      </c>
      <c r="G57" s="27" t="s">
        <v>91</v>
      </c>
      <c r="H57" s="34"/>
      <c r="I57" s="36"/>
      <c r="J57" s="39" t="s">
        <v>85</v>
      </c>
      <c r="K57" s="28" t="s">
        <v>91</v>
      </c>
      <c r="M57" s="289"/>
      <c r="N57" s="292">
        <v>9</v>
      </c>
      <c r="O57" s="119" t="s">
        <v>52</v>
      </c>
      <c r="P57" s="34"/>
      <c r="Q57" s="36"/>
      <c r="R57" s="27"/>
      <c r="S57" s="27"/>
      <c r="T57" s="34"/>
      <c r="U57" s="36"/>
      <c r="V57" s="39"/>
      <c r="W57" s="28"/>
    </row>
    <row r="58" spans="1:23" ht="16.5" thickBot="1" x14ac:dyDescent="0.3">
      <c r="A58" s="290"/>
      <c r="B58" s="293"/>
      <c r="C58" s="120" t="s">
        <v>53</v>
      </c>
      <c r="D58" s="35"/>
      <c r="E58" s="37"/>
      <c r="F58" s="8" t="s">
        <v>91</v>
      </c>
      <c r="G58" s="8" t="s">
        <v>88</v>
      </c>
      <c r="H58" s="35"/>
      <c r="I58" s="37"/>
      <c r="J58" s="7" t="s">
        <v>91</v>
      </c>
      <c r="K58" s="9" t="s">
        <v>88</v>
      </c>
      <c r="M58" s="290"/>
      <c r="N58" s="293"/>
      <c r="O58" s="120" t="s">
        <v>53</v>
      </c>
      <c r="P58" s="35"/>
      <c r="Q58" s="37"/>
      <c r="R58" s="8"/>
      <c r="S58" s="8"/>
      <c r="T58" s="35"/>
      <c r="U58" s="37"/>
      <c r="V58" s="7"/>
      <c r="W58" s="9"/>
    </row>
    <row r="59" spans="1:23" x14ac:dyDescent="0.25">
      <c r="A59" s="288" t="s">
        <v>23</v>
      </c>
      <c r="B59" s="291">
        <v>0</v>
      </c>
      <c r="C59" s="121" t="s">
        <v>52</v>
      </c>
      <c r="D59" s="1" t="s">
        <v>93</v>
      </c>
      <c r="E59" s="3" t="s">
        <v>94</v>
      </c>
      <c r="F59" s="2" t="s">
        <v>94</v>
      </c>
      <c r="G59" s="2" t="s">
        <v>94</v>
      </c>
      <c r="H59" s="1" t="s">
        <v>94</v>
      </c>
      <c r="I59" s="3" t="s">
        <v>93</v>
      </c>
      <c r="J59" s="1" t="s">
        <v>94</v>
      </c>
      <c r="K59" s="3" t="s">
        <v>94</v>
      </c>
      <c r="M59" s="288" t="s">
        <v>23</v>
      </c>
      <c r="N59" s="291">
        <v>0</v>
      </c>
      <c r="O59" s="121" t="s">
        <v>52</v>
      </c>
      <c r="P59" s="1" t="s">
        <v>93</v>
      </c>
      <c r="Q59" s="3"/>
      <c r="R59" s="2"/>
      <c r="S59" s="2"/>
      <c r="T59" s="1"/>
      <c r="U59" s="3" t="s">
        <v>93</v>
      </c>
      <c r="V59" s="1"/>
      <c r="W59" s="3"/>
    </row>
    <row r="60" spans="1:23" x14ac:dyDescent="0.25">
      <c r="A60" s="289"/>
      <c r="B60" s="292"/>
      <c r="C60" s="119" t="s">
        <v>53</v>
      </c>
      <c r="D60" s="4" t="s">
        <v>91</v>
      </c>
      <c r="E60" s="6" t="s">
        <v>89</v>
      </c>
      <c r="F60" s="27" t="s">
        <v>92</v>
      </c>
      <c r="G60" s="27" t="s">
        <v>91</v>
      </c>
      <c r="H60" s="39" t="s">
        <v>92</v>
      </c>
      <c r="I60" s="28" t="s">
        <v>89</v>
      </c>
      <c r="J60" s="39" t="s">
        <v>92</v>
      </c>
      <c r="K60" s="28" t="s">
        <v>91</v>
      </c>
      <c r="M60" s="289"/>
      <c r="N60" s="292"/>
      <c r="O60" s="119" t="s">
        <v>53</v>
      </c>
      <c r="P60" s="4"/>
      <c r="Q60" s="6" t="s">
        <v>89</v>
      </c>
      <c r="R60" s="27" t="s">
        <v>92</v>
      </c>
      <c r="S60" s="27"/>
      <c r="T60" s="39" t="s">
        <v>92</v>
      </c>
      <c r="U60" s="28" t="s">
        <v>89</v>
      </c>
      <c r="V60" s="39" t="s">
        <v>92</v>
      </c>
      <c r="W60" s="28"/>
    </row>
    <row r="61" spans="1:23" x14ac:dyDescent="0.25">
      <c r="A61" s="289"/>
      <c r="B61" s="292">
        <v>1</v>
      </c>
      <c r="C61" s="119" t="s">
        <v>52</v>
      </c>
      <c r="D61" s="4" t="s">
        <v>86</v>
      </c>
      <c r="E61" s="6" t="s">
        <v>94</v>
      </c>
      <c r="F61" s="27" t="s">
        <v>86</v>
      </c>
      <c r="G61" s="27" t="s">
        <v>94</v>
      </c>
      <c r="H61" s="39" t="s">
        <v>86</v>
      </c>
      <c r="I61" s="28" t="s">
        <v>94</v>
      </c>
      <c r="J61" s="39" t="s">
        <v>86</v>
      </c>
      <c r="K61" s="28" t="s">
        <v>94</v>
      </c>
      <c r="M61" s="289"/>
      <c r="N61" s="292">
        <v>1</v>
      </c>
      <c r="O61" s="119" t="s">
        <v>52</v>
      </c>
      <c r="P61" s="4" t="s">
        <v>86</v>
      </c>
      <c r="Q61" s="6"/>
      <c r="R61" s="27" t="s">
        <v>86</v>
      </c>
      <c r="S61" s="27"/>
      <c r="T61" s="39" t="s">
        <v>86</v>
      </c>
      <c r="U61" s="28"/>
      <c r="V61" s="39" t="s">
        <v>86</v>
      </c>
      <c r="W61" s="28"/>
    </row>
    <row r="62" spans="1:23" x14ac:dyDescent="0.25">
      <c r="A62" s="289"/>
      <c r="B62" s="292"/>
      <c r="C62" s="119" t="s">
        <v>53</v>
      </c>
      <c r="D62" s="4" t="s">
        <v>86</v>
      </c>
      <c r="E62" s="6" t="s">
        <v>91</v>
      </c>
      <c r="F62" s="27" t="s">
        <v>86</v>
      </c>
      <c r="G62" s="27" t="s">
        <v>91</v>
      </c>
      <c r="H62" s="39" t="s">
        <v>86</v>
      </c>
      <c r="I62" s="28" t="s">
        <v>91</v>
      </c>
      <c r="J62" s="39" t="s">
        <v>86</v>
      </c>
      <c r="K62" s="28" t="s">
        <v>91</v>
      </c>
      <c r="M62" s="289"/>
      <c r="N62" s="292"/>
      <c r="O62" s="119" t="s">
        <v>53</v>
      </c>
      <c r="P62" s="4" t="s">
        <v>86</v>
      </c>
      <c r="Q62" s="6"/>
      <c r="R62" s="27" t="s">
        <v>86</v>
      </c>
      <c r="S62" s="27"/>
      <c r="T62" s="39" t="s">
        <v>86</v>
      </c>
      <c r="U62" s="28"/>
      <c r="V62" s="39" t="s">
        <v>86</v>
      </c>
      <c r="W62" s="28"/>
    </row>
    <row r="63" spans="1:23" x14ac:dyDescent="0.25">
      <c r="A63" s="289"/>
      <c r="B63" s="292">
        <v>2</v>
      </c>
      <c r="C63" s="119" t="s">
        <v>52</v>
      </c>
      <c r="D63" s="4" t="s">
        <v>87</v>
      </c>
      <c r="E63" s="6" t="s">
        <v>94</v>
      </c>
      <c r="F63" s="27" t="s">
        <v>87</v>
      </c>
      <c r="G63" s="27" t="s">
        <v>94</v>
      </c>
      <c r="H63" s="39" t="s">
        <v>87</v>
      </c>
      <c r="I63" s="28" t="s">
        <v>94</v>
      </c>
      <c r="J63" s="39" t="s">
        <v>87</v>
      </c>
      <c r="K63" s="28" t="s">
        <v>94</v>
      </c>
      <c r="M63" s="289"/>
      <c r="N63" s="292">
        <v>2</v>
      </c>
      <c r="O63" s="119" t="s">
        <v>52</v>
      </c>
      <c r="P63" s="4" t="s">
        <v>87</v>
      </c>
      <c r="Q63" s="6"/>
      <c r="R63" s="27" t="s">
        <v>87</v>
      </c>
      <c r="S63" s="27"/>
      <c r="T63" s="39" t="s">
        <v>87</v>
      </c>
      <c r="U63" s="28"/>
      <c r="V63" s="39" t="s">
        <v>87</v>
      </c>
      <c r="W63" s="28"/>
    </row>
    <row r="64" spans="1:23" x14ac:dyDescent="0.25">
      <c r="A64" s="289"/>
      <c r="B64" s="292"/>
      <c r="C64" s="119" t="s">
        <v>53</v>
      </c>
      <c r="D64" s="4" t="s">
        <v>89</v>
      </c>
      <c r="E64" s="6" t="s">
        <v>90</v>
      </c>
      <c r="F64" s="27" t="s">
        <v>89</v>
      </c>
      <c r="G64" s="27" t="s">
        <v>90</v>
      </c>
      <c r="H64" s="39" t="s">
        <v>89</v>
      </c>
      <c r="I64" s="28" t="s">
        <v>90</v>
      </c>
      <c r="J64" s="39" t="s">
        <v>89</v>
      </c>
      <c r="K64" s="28" t="s">
        <v>90</v>
      </c>
      <c r="M64" s="289"/>
      <c r="N64" s="292"/>
      <c r="O64" s="119" t="s">
        <v>53</v>
      </c>
      <c r="P64" s="4" t="s">
        <v>89</v>
      </c>
      <c r="Q64" s="6" t="s">
        <v>90</v>
      </c>
      <c r="R64" s="27" t="s">
        <v>89</v>
      </c>
      <c r="S64" s="27" t="s">
        <v>90</v>
      </c>
      <c r="T64" s="39" t="s">
        <v>89</v>
      </c>
      <c r="U64" s="28" t="s">
        <v>90</v>
      </c>
      <c r="V64" s="39" t="s">
        <v>89</v>
      </c>
      <c r="W64" s="28" t="s">
        <v>90</v>
      </c>
    </row>
    <row r="65" spans="1:23" x14ac:dyDescent="0.25">
      <c r="A65" s="289"/>
      <c r="B65" s="292">
        <v>3</v>
      </c>
      <c r="C65" s="119" t="s">
        <v>52</v>
      </c>
      <c r="D65" s="34"/>
      <c r="E65" s="36"/>
      <c r="F65" s="27" t="s">
        <v>85</v>
      </c>
      <c r="G65" s="27" t="s">
        <v>94</v>
      </c>
      <c r="H65" s="39" t="s">
        <v>85</v>
      </c>
      <c r="I65" s="28" t="s">
        <v>94</v>
      </c>
      <c r="J65" s="39" t="s">
        <v>85</v>
      </c>
      <c r="K65" s="28" t="s">
        <v>94</v>
      </c>
      <c r="M65" s="289"/>
      <c r="N65" s="292">
        <v>3</v>
      </c>
      <c r="O65" s="119" t="s">
        <v>52</v>
      </c>
      <c r="P65" s="34"/>
      <c r="Q65" s="36"/>
      <c r="R65" s="27"/>
      <c r="S65" s="27"/>
      <c r="T65" s="39"/>
      <c r="U65" s="28"/>
      <c r="V65" s="39"/>
      <c r="W65" s="28"/>
    </row>
    <row r="66" spans="1:23" x14ac:dyDescent="0.25">
      <c r="A66" s="289"/>
      <c r="B66" s="292"/>
      <c r="C66" s="119" t="s">
        <v>53</v>
      </c>
      <c r="D66" s="34"/>
      <c r="E66" s="36"/>
      <c r="F66" s="27" t="s">
        <v>87</v>
      </c>
      <c r="G66" s="27" t="s">
        <v>88</v>
      </c>
      <c r="H66" s="39" t="s">
        <v>87</v>
      </c>
      <c r="I66" s="28" t="s">
        <v>88</v>
      </c>
      <c r="J66" s="39" t="s">
        <v>87</v>
      </c>
      <c r="K66" s="28" t="s">
        <v>88</v>
      </c>
      <c r="M66" s="289"/>
      <c r="N66" s="292"/>
      <c r="O66" s="119" t="s">
        <v>53</v>
      </c>
      <c r="P66" s="34"/>
      <c r="Q66" s="36"/>
      <c r="R66" s="27" t="s">
        <v>87</v>
      </c>
      <c r="S66" s="27"/>
      <c r="T66" s="39" t="s">
        <v>87</v>
      </c>
      <c r="U66" s="28"/>
      <c r="V66" s="39" t="s">
        <v>87</v>
      </c>
      <c r="W66" s="28"/>
    </row>
    <row r="67" spans="1:23" x14ac:dyDescent="0.25">
      <c r="A67" s="289"/>
      <c r="B67" s="292">
        <v>4</v>
      </c>
      <c r="C67" s="119" t="s">
        <v>52</v>
      </c>
      <c r="D67" s="34"/>
      <c r="E67" s="36"/>
      <c r="F67" s="27" t="s">
        <v>93</v>
      </c>
      <c r="G67" s="27" t="s">
        <v>94</v>
      </c>
      <c r="H67" s="39" t="s">
        <v>93</v>
      </c>
      <c r="I67" s="28" t="s">
        <v>94</v>
      </c>
      <c r="J67" s="39" t="s">
        <v>93</v>
      </c>
      <c r="K67" s="28" t="s">
        <v>94</v>
      </c>
      <c r="M67" s="289"/>
      <c r="N67" s="292">
        <v>4</v>
      </c>
      <c r="O67" s="119" t="s">
        <v>52</v>
      </c>
      <c r="P67" s="34"/>
      <c r="Q67" s="36"/>
      <c r="R67" s="27" t="s">
        <v>93</v>
      </c>
      <c r="S67" s="27"/>
      <c r="T67" s="39" t="s">
        <v>93</v>
      </c>
      <c r="U67" s="28"/>
      <c r="V67" s="39" t="s">
        <v>93</v>
      </c>
      <c r="W67" s="28"/>
    </row>
    <row r="68" spans="1:23" x14ac:dyDescent="0.25">
      <c r="A68" s="289"/>
      <c r="B68" s="292"/>
      <c r="C68" s="119" t="s">
        <v>53</v>
      </c>
      <c r="D68" s="34"/>
      <c r="E68" s="36"/>
      <c r="F68" s="27" t="s">
        <v>85</v>
      </c>
      <c r="G68" s="27" t="s">
        <v>89</v>
      </c>
      <c r="H68" s="39" t="s">
        <v>85</v>
      </c>
      <c r="I68" s="28" t="s">
        <v>89</v>
      </c>
      <c r="J68" s="39" t="s">
        <v>85</v>
      </c>
      <c r="K68" s="28" t="s">
        <v>89</v>
      </c>
      <c r="M68" s="289"/>
      <c r="N68" s="292"/>
      <c r="O68" s="119" t="s">
        <v>53</v>
      </c>
      <c r="P68" s="34"/>
      <c r="Q68" s="36"/>
      <c r="R68" s="27"/>
      <c r="S68" s="27" t="s">
        <v>89</v>
      </c>
      <c r="T68" s="39"/>
      <c r="U68" s="28" t="s">
        <v>89</v>
      </c>
      <c r="V68" s="39"/>
      <c r="W68" s="28" t="s">
        <v>89</v>
      </c>
    </row>
    <row r="69" spans="1:23" x14ac:dyDescent="0.25">
      <c r="A69" s="289"/>
      <c r="B69" s="292">
        <v>5</v>
      </c>
      <c r="C69" s="119" t="s">
        <v>52</v>
      </c>
      <c r="D69" s="34"/>
      <c r="E69" s="36"/>
      <c r="F69" s="27" t="s">
        <v>94</v>
      </c>
      <c r="G69" s="27" t="s">
        <v>92</v>
      </c>
      <c r="H69" s="39" t="s">
        <v>94</v>
      </c>
      <c r="I69" s="28" t="s">
        <v>92</v>
      </c>
      <c r="J69" s="39" t="s">
        <v>94</v>
      </c>
      <c r="K69" s="28" t="s">
        <v>92</v>
      </c>
      <c r="M69" s="289"/>
      <c r="N69" s="292">
        <v>5</v>
      </c>
      <c r="O69" s="119" t="s">
        <v>52</v>
      </c>
      <c r="P69" s="34"/>
      <c r="Q69" s="36"/>
      <c r="R69" s="27"/>
      <c r="S69" s="27" t="s">
        <v>92</v>
      </c>
      <c r="T69" s="39"/>
      <c r="U69" s="28" t="s">
        <v>92</v>
      </c>
      <c r="V69" s="39"/>
      <c r="W69" s="28" t="s">
        <v>92</v>
      </c>
    </row>
    <row r="70" spans="1:23" x14ac:dyDescent="0.25">
      <c r="A70" s="289"/>
      <c r="B70" s="292"/>
      <c r="C70" s="119" t="s">
        <v>53</v>
      </c>
      <c r="D70" s="34"/>
      <c r="E70" s="36"/>
      <c r="F70" s="27" t="s">
        <v>85</v>
      </c>
      <c r="G70" s="27" t="s">
        <v>90</v>
      </c>
      <c r="H70" s="39" t="s">
        <v>85</v>
      </c>
      <c r="I70" s="28" t="s">
        <v>90</v>
      </c>
      <c r="J70" s="39" t="s">
        <v>85</v>
      </c>
      <c r="K70" s="28" t="s">
        <v>90</v>
      </c>
      <c r="M70" s="289"/>
      <c r="N70" s="292"/>
      <c r="O70" s="119" t="s">
        <v>53</v>
      </c>
      <c r="P70" s="34"/>
      <c r="Q70" s="36"/>
      <c r="R70" s="27"/>
      <c r="S70" s="27" t="s">
        <v>90</v>
      </c>
      <c r="T70" s="39"/>
      <c r="U70" s="28" t="s">
        <v>90</v>
      </c>
      <c r="V70" s="39"/>
      <c r="W70" s="28" t="s">
        <v>90</v>
      </c>
    </row>
    <row r="71" spans="1:23" x14ac:dyDescent="0.25">
      <c r="A71" s="289"/>
      <c r="B71" s="292">
        <v>6</v>
      </c>
      <c r="C71" s="119" t="s">
        <v>52</v>
      </c>
      <c r="D71" s="34"/>
      <c r="E71" s="36"/>
      <c r="F71" s="27" t="s">
        <v>94</v>
      </c>
      <c r="G71" s="27" t="s">
        <v>91</v>
      </c>
      <c r="H71" s="34"/>
      <c r="I71" s="36"/>
      <c r="J71" s="39" t="s">
        <v>94</v>
      </c>
      <c r="K71" s="28" t="s">
        <v>91</v>
      </c>
      <c r="M71" s="289"/>
      <c r="N71" s="292">
        <v>6</v>
      </c>
      <c r="O71" s="119" t="s">
        <v>52</v>
      </c>
      <c r="P71" s="34"/>
      <c r="Q71" s="36"/>
      <c r="R71" s="27"/>
      <c r="S71" s="27"/>
      <c r="T71" s="34"/>
      <c r="U71" s="36"/>
      <c r="V71" s="39"/>
      <c r="W71" s="28"/>
    </row>
    <row r="72" spans="1:23" x14ac:dyDescent="0.25">
      <c r="A72" s="289"/>
      <c r="B72" s="292"/>
      <c r="C72" s="119" t="s">
        <v>53</v>
      </c>
      <c r="D72" s="34"/>
      <c r="E72" s="36"/>
      <c r="F72" s="27" t="s">
        <v>92</v>
      </c>
      <c r="G72" s="27" t="s">
        <v>88</v>
      </c>
      <c r="H72" s="34"/>
      <c r="I72" s="36"/>
      <c r="J72" s="39" t="s">
        <v>92</v>
      </c>
      <c r="K72" s="28" t="s">
        <v>88</v>
      </c>
      <c r="M72" s="289"/>
      <c r="N72" s="292"/>
      <c r="O72" s="119" t="s">
        <v>53</v>
      </c>
      <c r="P72" s="34"/>
      <c r="Q72" s="36"/>
      <c r="R72" s="27" t="s">
        <v>92</v>
      </c>
      <c r="S72" s="27"/>
      <c r="T72" s="34"/>
      <c r="U72" s="36"/>
      <c r="V72" s="39" t="s">
        <v>92</v>
      </c>
      <c r="W72" s="28"/>
    </row>
    <row r="73" spans="1:23" x14ac:dyDescent="0.25">
      <c r="A73" s="289"/>
      <c r="B73" s="292">
        <v>7</v>
      </c>
      <c r="C73" s="119" t="s">
        <v>52</v>
      </c>
      <c r="D73" s="34"/>
      <c r="E73" s="36"/>
      <c r="F73" s="27" t="s">
        <v>86</v>
      </c>
      <c r="G73" s="27" t="s">
        <v>93</v>
      </c>
      <c r="H73" s="34"/>
      <c r="I73" s="36"/>
      <c r="J73" s="39" t="s">
        <v>86</v>
      </c>
      <c r="K73" s="28" t="s">
        <v>93</v>
      </c>
      <c r="M73" s="289"/>
      <c r="N73" s="292">
        <v>7</v>
      </c>
      <c r="O73" s="119" t="s">
        <v>52</v>
      </c>
      <c r="P73" s="34"/>
      <c r="Q73" s="36"/>
      <c r="R73" s="27" t="s">
        <v>86</v>
      </c>
      <c r="S73" s="27" t="s">
        <v>93</v>
      </c>
      <c r="T73" s="34"/>
      <c r="U73" s="36"/>
      <c r="V73" s="39" t="s">
        <v>86</v>
      </c>
      <c r="W73" s="28" t="s">
        <v>93</v>
      </c>
    </row>
    <row r="74" spans="1:23" x14ac:dyDescent="0.25">
      <c r="A74" s="289"/>
      <c r="B74" s="292"/>
      <c r="C74" s="119" t="s">
        <v>53</v>
      </c>
      <c r="D74" s="34"/>
      <c r="E74" s="36"/>
      <c r="F74" s="27" t="s">
        <v>86</v>
      </c>
      <c r="G74" s="27" t="s">
        <v>89</v>
      </c>
      <c r="H74" s="34"/>
      <c r="I74" s="36"/>
      <c r="J74" s="39" t="s">
        <v>86</v>
      </c>
      <c r="K74" s="28" t="s">
        <v>89</v>
      </c>
      <c r="M74" s="289"/>
      <c r="N74" s="292"/>
      <c r="O74" s="119" t="s">
        <v>53</v>
      </c>
      <c r="P74" s="34"/>
      <c r="Q74" s="36"/>
      <c r="R74" s="27" t="s">
        <v>86</v>
      </c>
      <c r="S74" s="27" t="s">
        <v>89</v>
      </c>
      <c r="T74" s="34"/>
      <c r="U74" s="36"/>
      <c r="V74" s="39" t="s">
        <v>86</v>
      </c>
      <c r="W74" s="28" t="s">
        <v>89</v>
      </c>
    </row>
    <row r="75" spans="1:23" x14ac:dyDescent="0.25">
      <c r="A75" s="289"/>
      <c r="B75" s="292">
        <v>8</v>
      </c>
      <c r="C75" s="119" t="s">
        <v>52</v>
      </c>
      <c r="D75" s="34"/>
      <c r="E75" s="36"/>
      <c r="F75" s="27" t="s">
        <v>93</v>
      </c>
      <c r="G75" s="27" t="s">
        <v>94</v>
      </c>
      <c r="H75" s="34"/>
      <c r="I75" s="36"/>
      <c r="J75" s="39" t="s">
        <v>93</v>
      </c>
      <c r="K75" s="28" t="s">
        <v>94</v>
      </c>
      <c r="M75" s="289"/>
      <c r="N75" s="292">
        <v>8</v>
      </c>
      <c r="O75" s="119" t="s">
        <v>52</v>
      </c>
      <c r="P75" s="34"/>
      <c r="Q75" s="36"/>
      <c r="R75" s="27" t="s">
        <v>93</v>
      </c>
      <c r="S75" s="27"/>
      <c r="T75" s="34"/>
      <c r="U75" s="36"/>
      <c r="V75" s="39" t="s">
        <v>93</v>
      </c>
      <c r="W75" s="28"/>
    </row>
    <row r="76" spans="1:23" x14ac:dyDescent="0.25">
      <c r="A76" s="289"/>
      <c r="B76" s="292"/>
      <c r="C76" s="119" t="s">
        <v>53</v>
      </c>
      <c r="D76" s="34"/>
      <c r="E76" s="36"/>
      <c r="F76" s="27" t="s">
        <v>87</v>
      </c>
      <c r="G76" s="27" t="s">
        <v>90</v>
      </c>
      <c r="H76" s="34"/>
      <c r="I76" s="36"/>
      <c r="J76" s="39" t="s">
        <v>87</v>
      </c>
      <c r="K76" s="28" t="s">
        <v>90</v>
      </c>
      <c r="M76" s="289"/>
      <c r="N76" s="292"/>
      <c r="O76" s="119" t="s">
        <v>53</v>
      </c>
      <c r="P76" s="34"/>
      <c r="Q76" s="36"/>
      <c r="R76" s="27" t="s">
        <v>87</v>
      </c>
      <c r="S76" s="27" t="s">
        <v>90</v>
      </c>
      <c r="T76" s="34"/>
      <c r="U76" s="36"/>
      <c r="V76" s="39" t="s">
        <v>87</v>
      </c>
      <c r="W76" s="28" t="s">
        <v>90</v>
      </c>
    </row>
    <row r="77" spans="1:23" x14ac:dyDescent="0.25">
      <c r="A77" s="289"/>
      <c r="B77" s="292">
        <v>9</v>
      </c>
      <c r="C77" s="119" t="s">
        <v>52</v>
      </c>
      <c r="D77" s="34"/>
      <c r="E77" s="36"/>
      <c r="F77" s="27" t="s">
        <v>94</v>
      </c>
      <c r="G77" s="27" t="s">
        <v>94</v>
      </c>
      <c r="H77" s="34"/>
      <c r="I77" s="36"/>
      <c r="J77" s="39" t="s">
        <v>94</v>
      </c>
      <c r="K77" s="28" t="s">
        <v>94</v>
      </c>
      <c r="M77" s="289"/>
      <c r="N77" s="292">
        <v>9</v>
      </c>
      <c r="O77" s="119" t="s">
        <v>52</v>
      </c>
      <c r="P77" s="34"/>
      <c r="Q77" s="36"/>
      <c r="R77" s="27"/>
      <c r="S77" s="27"/>
      <c r="T77" s="34"/>
      <c r="U77" s="36"/>
      <c r="V77" s="39"/>
      <c r="W77" s="28"/>
    </row>
    <row r="78" spans="1:23" ht="16.5" thickBot="1" x14ac:dyDescent="0.3">
      <c r="A78" s="290"/>
      <c r="B78" s="293"/>
      <c r="C78" s="120" t="s">
        <v>53</v>
      </c>
      <c r="D78" s="35"/>
      <c r="E78" s="37"/>
      <c r="F78" s="8" t="s">
        <v>87</v>
      </c>
      <c r="G78" s="8" t="s">
        <v>89</v>
      </c>
      <c r="H78" s="35"/>
      <c r="I78" s="37"/>
      <c r="J78" s="7" t="s">
        <v>87</v>
      </c>
      <c r="K78" s="9" t="s">
        <v>89</v>
      </c>
      <c r="M78" s="290"/>
      <c r="N78" s="293"/>
      <c r="O78" s="120" t="s">
        <v>53</v>
      </c>
      <c r="P78" s="35"/>
      <c r="Q78" s="37"/>
      <c r="R78" s="8" t="s">
        <v>87</v>
      </c>
      <c r="S78" s="8" t="s">
        <v>89</v>
      </c>
      <c r="T78" s="35"/>
      <c r="U78" s="37"/>
      <c r="V78" s="7" t="s">
        <v>87</v>
      </c>
      <c r="W78" s="9" t="s">
        <v>89</v>
      </c>
    </row>
    <row r="79" spans="1:23" x14ac:dyDescent="0.25">
      <c r="A79" s="288" t="s">
        <v>24</v>
      </c>
      <c r="B79" s="291">
        <v>0</v>
      </c>
      <c r="C79" s="121" t="s">
        <v>52</v>
      </c>
      <c r="D79" s="1" t="s">
        <v>94</v>
      </c>
      <c r="E79" s="3" t="s">
        <v>93</v>
      </c>
      <c r="F79" s="2" t="s">
        <v>93</v>
      </c>
      <c r="G79" s="2" t="s">
        <v>94</v>
      </c>
      <c r="H79" s="1" t="s">
        <v>93</v>
      </c>
      <c r="I79" s="3" t="s">
        <v>94</v>
      </c>
      <c r="J79" s="1" t="s">
        <v>93</v>
      </c>
      <c r="K79" s="3" t="s">
        <v>94</v>
      </c>
      <c r="M79" s="288" t="s">
        <v>24</v>
      </c>
      <c r="N79" s="291">
        <v>0</v>
      </c>
      <c r="O79" s="121" t="s">
        <v>52</v>
      </c>
      <c r="P79" s="1"/>
      <c r="Q79" s="3" t="s">
        <v>93</v>
      </c>
      <c r="R79" s="2" t="s">
        <v>93</v>
      </c>
      <c r="S79" s="2"/>
      <c r="T79" s="1" t="s">
        <v>93</v>
      </c>
      <c r="U79" s="3"/>
      <c r="V79" s="1" t="s">
        <v>93</v>
      </c>
      <c r="W79" s="3"/>
    </row>
    <row r="80" spans="1:23" x14ac:dyDescent="0.25">
      <c r="A80" s="289"/>
      <c r="B80" s="292"/>
      <c r="C80" s="119" t="s">
        <v>53</v>
      </c>
      <c r="D80" s="4" t="s">
        <v>85</v>
      </c>
      <c r="E80" s="6" t="s">
        <v>88</v>
      </c>
      <c r="F80" s="27" t="s">
        <v>85</v>
      </c>
      <c r="G80" s="27" t="s">
        <v>88</v>
      </c>
      <c r="H80" s="39" t="s">
        <v>85</v>
      </c>
      <c r="I80" s="28" t="s">
        <v>88</v>
      </c>
      <c r="J80" s="39" t="s">
        <v>85</v>
      </c>
      <c r="K80" s="28" t="s">
        <v>88</v>
      </c>
      <c r="M80" s="289"/>
      <c r="N80" s="292"/>
      <c r="O80" s="119" t="s">
        <v>53</v>
      </c>
      <c r="P80" s="4"/>
      <c r="Q80" s="6"/>
      <c r="R80" s="27"/>
      <c r="S80" s="27"/>
      <c r="T80" s="39"/>
      <c r="U80" s="28"/>
      <c r="V80" s="39"/>
      <c r="W80" s="28"/>
    </row>
    <row r="81" spans="1:23" x14ac:dyDescent="0.25">
      <c r="A81" s="289"/>
      <c r="B81" s="292">
        <v>1</v>
      </c>
      <c r="C81" s="119" t="s">
        <v>52</v>
      </c>
      <c r="D81" s="4" t="s">
        <v>86</v>
      </c>
      <c r="E81" s="6" t="s">
        <v>94</v>
      </c>
      <c r="F81" s="27" t="s">
        <v>86</v>
      </c>
      <c r="G81" s="27" t="s">
        <v>94</v>
      </c>
      <c r="H81" s="39" t="s">
        <v>86</v>
      </c>
      <c r="I81" s="28" t="s">
        <v>94</v>
      </c>
      <c r="J81" s="39" t="s">
        <v>86</v>
      </c>
      <c r="K81" s="28" t="s">
        <v>94</v>
      </c>
      <c r="M81" s="289"/>
      <c r="N81" s="292">
        <v>1</v>
      </c>
      <c r="O81" s="119" t="s">
        <v>52</v>
      </c>
      <c r="P81" s="4" t="s">
        <v>86</v>
      </c>
      <c r="Q81" s="6"/>
      <c r="R81" s="27" t="s">
        <v>86</v>
      </c>
      <c r="S81" s="27"/>
      <c r="T81" s="39" t="s">
        <v>86</v>
      </c>
      <c r="U81" s="28"/>
      <c r="V81" s="39" t="s">
        <v>86</v>
      </c>
      <c r="W81" s="28"/>
    </row>
    <row r="82" spans="1:23" x14ac:dyDescent="0.25">
      <c r="A82" s="289"/>
      <c r="B82" s="292"/>
      <c r="C82" s="119" t="s">
        <v>53</v>
      </c>
      <c r="D82" s="4" t="s">
        <v>86</v>
      </c>
      <c r="E82" s="6" t="s">
        <v>93</v>
      </c>
      <c r="F82" s="27" t="s">
        <v>86</v>
      </c>
      <c r="G82" s="27" t="s">
        <v>93</v>
      </c>
      <c r="H82" s="39" t="s">
        <v>86</v>
      </c>
      <c r="I82" s="28" t="s">
        <v>93</v>
      </c>
      <c r="J82" s="39" t="s">
        <v>86</v>
      </c>
      <c r="K82" s="28" t="s">
        <v>93</v>
      </c>
      <c r="M82" s="289"/>
      <c r="N82" s="292"/>
      <c r="O82" s="119" t="s">
        <v>53</v>
      </c>
      <c r="P82" s="4" t="s">
        <v>86</v>
      </c>
      <c r="Q82" s="6" t="s">
        <v>93</v>
      </c>
      <c r="R82" s="27" t="s">
        <v>86</v>
      </c>
      <c r="S82" s="27" t="s">
        <v>93</v>
      </c>
      <c r="T82" s="39" t="s">
        <v>86</v>
      </c>
      <c r="U82" s="28" t="s">
        <v>93</v>
      </c>
      <c r="V82" s="39" t="s">
        <v>86</v>
      </c>
      <c r="W82" s="28" t="s">
        <v>93</v>
      </c>
    </row>
    <row r="83" spans="1:23" x14ac:dyDescent="0.25">
      <c r="A83" s="289"/>
      <c r="B83" s="292">
        <v>2</v>
      </c>
      <c r="C83" s="119" t="s">
        <v>52</v>
      </c>
      <c r="D83" s="4" t="s">
        <v>93</v>
      </c>
      <c r="E83" s="6" t="s">
        <v>90</v>
      </c>
      <c r="F83" s="27" t="s">
        <v>93</v>
      </c>
      <c r="G83" s="27" t="s">
        <v>90</v>
      </c>
      <c r="H83" s="39" t="s">
        <v>93</v>
      </c>
      <c r="I83" s="28" t="s">
        <v>90</v>
      </c>
      <c r="J83" s="39" t="s">
        <v>93</v>
      </c>
      <c r="K83" s="28" t="s">
        <v>90</v>
      </c>
      <c r="M83" s="289"/>
      <c r="N83" s="292">
        <v>2</v>
      </c>
      <c r="O83" s="119" t="s">
        <v>52</v>
      </c>
      <c r="P83" s="4" t="s">
        <v>93</v>
      </c>
      <c r="Q83" s="6" t="s">
        <v>90</v>
      </c>
      <c r="R83" s="27" t="s">
        <v>93</v>
      </c>
      <c r="S83" s="27" t="s">
        <v>90</v>
      </c>
      <c r="T83" s="39" t="s">
        <v>93</v>
      </c>
      <c r="U83" s="28" t="s">
        <v>90</v>
      </c>
      <c r="V83" s="39" t="s">
        <v>93</v>
      </c>
      <c r="W83" s="28" t="s">
        <v>90</v>
      </c>
    </row>
    <row r="84" spans="1:23" x14ac:dyDescent="0.25">
      <c r="A84" s="289"/>
      <c r="B84" s="292"/>
      <c r="C84" s="119" t="s">
        <v>53</v>
      </c>
      <c r="D84" s="4" t="s">
        <v>87</v>
      </c>
      <c r="E84" s="6" t="s">
        <v>90</v>
      </c>
      <c r="F84" s="27" t="s">
        <v>87</v>
      </c>
      <c r="G84" s="27" t="s">
        <v>90</v>
      </c>
      <c r="H84" s="39" t="s">
        <v>87</v>
      </c>
      <c r="I84" s="28" t="s">
        <v>90</v>
      </c>
      <c r="J84" s="39" t="s">
        <v>87</v>
      </c>
      <c r="K84" s="28" t="s">
        <v>90</v>
      </c>
      <c r="M84" s="289"/>
      <c r="N84" s="292"/>
      <c r="O84" s="119" t="s">
        <v>53</v>
      </c>
      <c r="P84" s="4" t="s">
        <v>87</v>
      </c>
      <c r="Q84" s="6" t="s">
        <v>90</v>
      </c>
      <c r="R84" s="27" t="s">
        <v>87</v>
      </c>
      <c r="S84" s="27" t="s">
        <v>90</v>
      </c>
      <c r="T84" s="39" t="s">
        <v>87</v>
      </c>
      <c r="U84" s="28" t="s">
        <v>90</v>
      </c>
      <c r="V84" s="39" t="s">
        <v>87</v>
      </c>
      <c r="W84" s="28" t="s">
        <v>90</v>
      </c>
    </row>
    <row r="85" spans="1:23" x14ac:dyDescent="0.25">
      <c r="A85" s="289"/>
      <c r="B85" s="292">
        <v>3</v>
      </c>
      <c r="C85" s="119" t="s">
        <v>52</v>
      </c>
      <c r="D85" s="34"/>
      <c r="E85" s="36"/>
      <c r="F85" s="27" t="s">
        <v>95</v>
      </c>
      <c r="G85" s="27" t="s">
        <v>93</v>
      </c>
      <c r="H85" s="39" t="s">
        <v>95</v>
      </c>
      <c r="I85" s="28" t="s">
        <v>93</v>
      </c>
      <c r="J85" s="39" t="s">
        <v>95</v>
      </c>
      <c r="K85" s="28" t="s">
        <v>93</v>
      </c>
      <c r="M85" s="289"/>
      <c r="N85" s="292">
        <v>3</v>
      </c>
      <c r="O85" s="119" t="s">
        <v>52</v>
      </c>
      <c r="P85" s="34"/>
      <c r="Q85" s="36"/>
      <c r="R85" s="27" t="s">
        <v>95</v>
      </c>
      <c r="S85" s="27" t="s">
        <v>93</v>
      </c>
      <c r="T85" s="39" t="s">
        <v>95</v>
      </c>
      <c r="U85" s="28" t="s">
        <v>93</v>
      </c>
      <c r="V85" s="39" t="s">
        <v>95</v>
      </c>
      <c r="W85" s="28" t="s">
        <v>93</v>
      </c>
    </row>
    <row r="86" spans="1:23" x14ac:dyDescent="0.25">
      <c r="A86" s="289"/>
      <c r="B86" s="292"/>
      <c r="C86" s="119" t="s">
        <v>53</v>
      </c>
      <c r="D86" s="34"/>
      <c r="E86" s="36"/>
      <c r="F86" s="27" t="s">
        <v>85</v>
      </c>
      <c r="G86" s="27" t="s">
        <v>88</v>
      </c>
      <c r="H86" s="39" t="s">
        <v>85</v>
      </c>
      <c r="I86" s="28" t="s">
        <v>88</v>
      </c>
      <c r="J86" s="39" t="s">
        <v>85</v>
      </c>
      <c r="K86" s="28" t="s">
        <v>88</v>
      </c>
      <c r="M86" s="289"/>
      <c r="N86" s="292"/>
      <c r="O86" s="119" t="s">
        <v>53</v>
      </c>
      <c r="P86" s="34"/>
      <c r="Q86" s="36"/>
      <c r="R86" s="27"/>
      <c r="S86" s="27"/>
      <c r="T86" s="39"/>
      <c r="U86" s="28"/>
      <c r="V86" s="39"/>
      <c r="W86" s="28"/>
    </row>
    <row r="87" spans="1:23" x14ac:dyDescent="0.25">
      <c r="A87" s="289"/>
      <c r="B87" s="292">
        <v>4</v>
      </c>
      <c r="C87" s="119" t="s">
        <v>52</v>
      </c>
      <c r="D87" s="34"/>
      <c r="E87" s="36"/>
      <c r="F87" s="27" t="s">
        <v>86</v>
      </c>
      <c r="G87" s="27" t="s">
        <v>94</v>
      </c>
      <c r="H87" s="39" t="s">
        <v>86</v>
      </c>
      <c r="I87" s="28" t="s">
        <v>94</v>
      </c>
      <c r="J87" s="39" t="s">
        <v>86</v>
      </c>
      <c r="K87" s="28" t="s">
        <v>94</v>
      </c>
      <c r="M87" s="289"/>
      <c r="N87" s="292">
        <v>4</v>
      </c>
      <c r="O87" s="119" t="s">
        <v>52</v>
      </c>
      <c r="P87" s="34"/>
      <c r="Q87" s="36"/>
      <c r="R87" s="27" t="s">
        <v>86</v>
      </c>
      <c r="S87" s="27"/>
      <c r="T87" s="39" t="s">
        <v>86</v>
      </c>
      <c r="U87" s="28"/>
      <c r="V87" s="39" t="s">
        <v>86</v>
      </c>
      <c r="W87" s="28"/>
    </row>
    <row r="88" spans="1:23" x14ac:dyDescent="0.25">
      <c r="A88" s="289"/>
      <c r="B88" s="292"/>
      <c r="C88" s="119" t="s">
        <v>53</v>
      </c>
      <c r="D88" s="34"/>
      <c r="E88" s="36"/>
      <c r="F88" s="27" t="s">
        <v>86</v>
      </c>
      <c r="G88" s="27" t="s">
        <v>93</v>
      </c>
      <c r="H88" s="39" t="s">
        <v>86</v>
      </c>
      <c r="I88" s="28" t="s">
        <v>93</v>
      </c>
      <c r="J88" s="39" t="s">
        <v>86</v>
      </c>
      <c r="K88" s="28" t="s">
        <v>93</v>
      </c>
      <c r="M88" s="289"/>
      <c r="N88" s="292"/>
      <c r="O88" s="119" t="s">
        <v>53</v>
      </c>
      <c r="P88" s="34"/>
      <c r="Q88" s="36"/>
      <c r="R88" s="27" t="s">
        <v>86</v>
      </c>
      <c r="S88" s="27" t="s">
        <v>93</v>
      </c>
      <c r="T88" s="39" t="s">
        <v>86</v>
      </c>
      <c r="U88" s="28" t="s">
        <v>93</v>
      </c>
      <c r="V88" s="39" t="s">
        <v>86</v>
      </c>
      <c r="W88" s="28" t="s">
        <v>93</v>
      </c>
    </row>
    <row r="89" spans="1:23" x14ac:dyDescent="0.25">
      <c r="A89" s="289"/>
      <c r="B89" s="292">
        <v>5</v>
      </c>
      <c r="C89" s="119" t="s">
        <v>52</v>
      </c>
      <c r="D89" s="34"/>
      <c r="E89" s="36"/>
      <c r="F89" s="27" t="s">
        <v>87</v>
      </c>
      <c r="G89" s="27" t="s">
        <v>94</v>
      </c>
      <c r="H89" s="39" t="s">
        <v>87</v>
      </c>
      <c r="I89" s="28" t="s">
        <v>94</v>
      </c>
      <c r="J89" s="39" t="s">
        <v>87</v>
      </c>
      <c r="K89" s="28" t="s">
        <v>94</v>
      </c>
      <c r="M89" s="289"/>
      <c r="N89" s="292">
        <v>5</v>
      </c>
      <c r="O89" s="119" t="s">
        <v>52</v>
      </c>
      <c r="P89" s="34"/>
      <c r="Q89" s="36"/>
      <c r="R89" s="27" t="s">
        <v>87</v>
      </c>
      <c r="S89" s="27"/>
      <c r="T89" s="39" t="s">
        <v>87</v>
      </c>
      <c r="U89" s="28"/>
      <c r="V89" s="39" t="s">
        <v>87</v>
      </c>
      <c r="W89" s="28"/>
    </row>
    <row r="90" spans="1:23" ht="16.5" thickBot="1" x14ac:dyDescent="0.3">
      <c r="A90" s="289"/>
      <c r="B90" s="292"/>
      <c r="C90" s="119" t="s">
        <v>53</v>
      </c>
      <c r="D90" s="34"/>
      <c r="E90" s="36"/>
      <c r="F90" s="27" t="s">
        <v>87</v>
      </c>
      <c r="G90" s="27" t="s">
        <v>90</v>
      </c>
      <c r="H90" s="39" t="s">
        <v>87</v>
      </c>
      <c r="I90" s="28" t="s">
        <v>90</v>
      </c>
      <c r="J90" s="39" t="s">
        <v>87</v>
      </c>
      <c r="K90" s="28" t="s">
        <v>90</v>
      </c>
      <c r="M90" s="289"/>
      <c r="N90" s="292"/>
      <c r="O90" s="119" t="s">
        <v>53</v>
      </c>
      <c r="P90" s="34"/>
      <c r="Q90" s="36"/>
      <c r="R90" s="27" t="s">
        <v>87</v>
      </c>
      <c r="S90" s="27" t="s">
        <v>90</v>
      </c>
      <c r="T90" s="40" t="s">
        <v>87</v>
      </c>
      <c r="U90" s="41" t="s">
        <v>90</v>
      </c>
      <c r="V90" s="39" t="s">
        <v>87</v>
      </c>
      <c r="W90" s="28" t="s">
        <v>90</v>
      </c>
    </row>
    <row r="91" spans="1:23" x14ac:dyDescent="0.25">
      <c r="A91" s="289"/>
      <c r="B91" s="292">
        <v>6</v>
      </c>
      <c r="C91" s="119" t="s">
        <v>52</v>
      </c>
      <c r="D91" s="34"/>
      <c r="E91" s="36"/>
      <c r="F91" s="27" t="s">
        <v>93</v>
      </c>
      <c r="G91" s="27" t="s">
        <v>94</v>
      </c>
      <c r="H91" s="34"/>
      <c r="I91" s="36"/>
      <c r="J91" s="39" t="s">
        <v>93</v>
      </c>
      <c r="K91" s="28" t="s">
        <v>94</v>
      </c>
      <c r="M91" s="289"/>
      <c r="N91" s="292">
        <v>6</v>
      </c>
      <c r="O91" s="119" t="s">
        <v>52</v>
      </c>
      <c r="P91" s="34"/>
      <c r="Q91" s="36"/>
      <c r="R91" s="27" t="s">
        <v>93</v>
      </c>
      <c r="S91" s="27"/>
      <c r="T91" s="34"/>
      <c r="U91" s="36"/>
      <c r="V91" s="39" t="s">
        <v>93</v>
      </c>
      <c r="W91" s="28"/>
    </row>
    <row r="92" spans="1:23" x14ac:dyDescent="0.25">
      <c r="A92" s="289"/>
      <c r="B92" s="292"/>
      <c r="C92" s="119" t="s">
        <v>53</v>
      </c>
      <c r="D92" s="34"/>
      <c r="E92" s="36"/>
      <c r="F92" s="27" t="s">
        <v>85</v>
      </c>
      <c r="G92" s="27" t="s">
        <v>88</v>
      </c>
      <c r="H92" s="34"/>
      <c r="I92" s="36"/>
      <c r="J92" s="39" t="s">
        <v>85</v>
      </c>
      <c r="K92" s="28" t="s">
        <v>88</v>
      </c>
      <c r="M92" s="289"/>
      <c r="N92" s="292"/>
      <c r="O92" s="119" t="s">
        <v>53</v>
      </c>
      <c r="P92" s="34"/>
      <c r="Q92" s="36"/>
      <c r="R92" s="27"/>
      <c r="S92" s="27"/>
      <c r="T92" s="34"/>
      <c r="U92" s="36"/>
      <c r="V92" s="39"/>
      <c r="W92" s="28"/>
    </row>
    <row r="93" spans="1:23" x14ac:dyDescent="0.25">
      <c r="A93" s="289"/>
      <c r="B93" s="292">
        <v>7</v>
      </c>
      <c r="C93" s="119" t="s">
        <v>52</v>
      </c>
      <c r="D93" s="34"/>
      <c r="E93" s="36"/>
      <c r="F93" s="27" t="s">
        <v>86</v>
      </c>
      <c r="G93" s="27" t="s">
        <v>94</v>
      </c>
      <c r="H93" s="34"/>
      <c r="I93" s="36"/>
      <c r="J93" s="39" t="s">
        <v>86</v>
      </c>
      <c r="K93" s="28" t="s">
        <v>94</v>
      </c>
      <c r="M93" s="289"/>
      <c r="N93" s="292">
        <v>7</v>
      </c>
      <c r="O93" s="119" t="s">
        <v>52</v>
      </c>
      <c r="P93" s="34"/>
      <c r="Q93" s="36"/>
      <c r="R93" s="27" t="s">
        <v>86</v>
      </c>
      <c r="S93" s="27"/>
      <c r="T93" s="34"/>
      <c r="U93" s="36"/>
      <c r="V93" s="39" t="s">
        <v>86</v>
      </c>
      <c r="W93" s="28"/>
    </row>
    <row r="94" spans="1:23" x14ac:dyDescent="0.25">
      <c r="A94" s="289"/>
      <c r="B94" s="292"/>
      <c r="C94" s="119" t="s">
        <v>53</v>
      </c>
      <c r="D94" s="34"/>
      <c r="E94" s="36"/>
      <c r="F94" s="27" t="s">
        <v>86</v>
      </c>
      <c r="G94" s="27" t="s">
        <v>93</v>
      </c>
      <c r="H94" s="34"/>
      <c r="I94" s="36"/>
      <c r="J94" s="39" t="s">
        <v>86</v>
      </c>
      <c r="K94" s="28" t="s">
        <v>93</v>
      </c>
      <c r="M94" s="289"/>
      <c r="N94" s="292"/>
      <c r="O94" s="119" t="s">
        <v>53</v>
      </c>
      <c r="P94" s="34"/>
      <c r="Q94" s="36"/>
      <c r="R94" s="27" t="s">
        <v>86</v>
      </c>
      <c r="S94" s="27" t="s">
        <v>93</v>
      </c>
      <c r="T94" s="34"/>
      <c r="U94" s="36"/>
      <c r="V94" s="39" t="s">
        <v>86</v>
      </c>
      <c r="W94" s="28" t="s">
        <v>93</v>
      </c>
    </row>
    <row r="95" spans="1:23" x14ac:dyDescent="0.25">
      <c r="A95" s="289"/>
      <c r="B95" s="292">
        <v>8</v>
      </c>
      <c r="C95" s="119" t="s">
        <v>52</v>
      </c>
      <c r="D95" s="34"/>
      <c r="E95" s="36"/>
      <c r="F95" s="27" t="s">
        <v>93</v>
      </c>
      <c r="G95" s="27" t="s">
        <v>94</v>
      </c>
      <c r="H95" s="34"/>
      <c r="I95" s="36"/>
      <c r="J95" s="39" t="s">
        <v>93</v>
      </c>
      <c r="K95" s="28" t="s">
        <v>94</v>
      </c>
      <c r="M95" s="289"/>
      <c r="N95" s="292">
        <v>8</v>
      </c>
      <c r="O95" s="119" t="s">
        <v>52</v>
      </c>
      <c r="P95" s="34"/>
      <c r="Q95" s="36"/>
      <c r="R95" s="27" t="s">
        <v>93</v>
      </c>
      <c r="S95" s="27"/>
      <c r="T95" s="34"/>
      <c r="U95" s="36"/>
      <c r="V95" s="39" t="s">
        <v>93</v>
      </c>
      <c r="W95" s="28"/>
    </row>
    <row r="96" spans="1:23" x14ac:dyDescent="0.25">
      <c r="A96" s="289"/>
      <c r="B96" s="292"/>
      <c r="C96" s="119" t="s">
        <v>53</v>
      </c>
      <c r="D96" s="34"/>
      <c r="E96" s="36"/>
      <c r="F96" s="27" t="s">
        <v>87</v>
      </c>
      <c r="G96" s="27" t="s">
        <v>90</v>
      </c>
      <c r="H96" s="34"/>
      <c r="I96" s="36"/>
      <c r="J96" s="39" t="s">
        <v>87</v>
      </c>
      <c r="K96" s="28" t="s">
        <v>90</v>
      </c>
      <c r="M96" s="289"/>
      <c r="N96" s="292"/>
      <c r="O96" s="119" t="s">
        <v>53</v>
      </c>
      <c r="P96" s="34"/>
      <c r="Q96" s="36"/>
      <c r="R96" s="27" t="s">
        <v>87</v>
      </c>
      <c r="S96" s="27" t="s">
        <v>90</v>
      </c>
      <c r="T96" s="34"/>
      <c r="U96" s="36"/>
      <c r="V96" s="39" t="s">
        <v>87</v>
      </c>
      <c r="W96" s="28" t="s">
        <v>90</v>
      </c>
    </row>
    <row r="97" spans="1:23" x14ac:dyDescent="0.25">
      <c r="A97" s="289"/>
      <c r="B97" s="292">
        <v>9</v>
      </c>
      <c r="C97" s="119" t="s">
        <v>52</v>
      </c>
      <c r="D97" s="34"/>
      <c r="E97" s="36"/>
      <c r="F97" s="27" t="s">
        <v>95</v>
      </c>
      <c r="G97" s="27" t="s">
        <v>94</v>
      </c>
      <c r="H97" s="34"/>
      <c r="I97" s="36"/>
      <c r="J97" s="39" t="s">
        <v>95</v>
      </c>
      <c r="K97" s="28" t="s">
        <v>94</v>
      </c>
      <c r="M97" s="289"/>
      <c r="N97" s="292">
        <v>9</v>
      </c>
      <c r="O97" s="119" t="s">
        <v>52</v>
      </c>
      <c r="P97" s="34"/>
      <c r="Q97" s="36"/>
      <c r="R97" s="27" t="s">
        <v>95</v>
      </c>
      <c r="S97" s="27"/>
      <c r="T97" s="34"/>
      <c r="U97" s="36"/>
      <c r="V97" s="39" t="s">
        <v>95</v>
      </c>
      <c r="W97" s="28"/>
    </row>
    <row r="98" spans="1:23" ht="16.5" thickBot="1" x14ac:dyDescent="0.3">
      <c r="A98" s="290"/>
      <c r="B98" s="293"/>
      <c r="C98" s="120" t="s">
        <v>53</v>
      </c>
      <c r="D98" s="35"/>
      <c r="E98" s="37"/>
      <c r="F98" s="8" t="s">
        <v>85</v>
      </c>
      <c r="G98" s="8" t="s">
        <v>88</v>
      </c>
      <c r="H98" s="35"/>
      <c r="I98" s="37"/>
      <c r="J98" s="7" t="s">
        <v>85</v>
      </c>
      <c r="K98" s="9" t="s">
        <v>88</v>
      </c>
      <c r="M98" s="290"/>
      <c r="N98" s="293"/>
      <c r="O98" s="120" t="s">
        <v>53</v>
      </c>
      <c r="P98" s="35"/>
      <c r="Q98" s="37"/>
      <c r="R98" s="8"/>
      <c r="S98" s="8"/>
      <c r="T98" s="35"/>
      <c r="U98" s="37"/>
      <c r="V98" s="7"/>
      <c r="W98" s="9"/>
    </row>
    <row r="100" spans="1:23" ht="16.5" thickBot="1" x14ac:dyDescent="0.3">
      <c r="A100" t="s">
        <v>414</v>
      </c>
    </row>
    <row r="101" spans="1:23" ht="16.149999999999999" customHeight="1" x14ac:dyDescent="0.25">
      <c r="B101" s="309" t="s">
        <v>118</v>
      </c>
      <c r="C101" s="310"/>
      <c r="D101" s="310"/>
      <c r="E101" s="310"/>
      <c r="F101" s="309" t="s">
        <v>119</v>
      </c>
      <c r="G101" s="310"/>
      <c r="H101" s="310"/>
      <c r="I101" s="311"/>
      <c r="J101" s="310" t="s">
        <v>120</v>
      </c>
      <c r="K101" s="310"/>
      <c r="L101" s="310"/>
      <c r="M101" s="310"/>
      <c r="N101" s="309" t="s">
        <v>121</v>
      </c>
      <c r="O101" s="310"/>
      <c r="P101" s="310"/>
      <c r="Q101" s="311"/>
    </row>
    <row r="102" spans="1:23" ht="16.5" thickBot="1" x14ac:dyDescent="0.3">
      <c r="A102" s="118"/>
      <c r="B102" s="312">
        <v>1</v>
      </c>
      <c r="C102" s="313"/>
      <c r="D102" s="313">
        <v>2</v>
      </c>
      <c r="E102" s="313"/>
      <c r="F102" s="306">
        <v>3</v>
      </c>
      <c r="G102" s="307"/>
      <c r="H102" s="307">
        <v>4</v>
      </c>
      <c r="I102" s="308"/>
      <c r="J102" s="313">
        <v>5</v>
      </c>
      <c r="K102" s="313"/>
      <c r="L102" s="313">
        <v>6</v>
      </c>
      <c r="M102" s="313"/>
      <c r="N102" s="306">
        <v>7</v>
      </c>
      <c r="O102" s="307"/>
      <c r="P102" s="307">
        <v>8</v>
      </c>
      <c r="Q102" s="308"/>
    </row>
    <row r="103" spans="1:23" x14ac:dyDescent="0.25">
      <c r="A103" s="295">
        <v>0</v>
      </c>
      <c r="B103" s="44" t="s">
        <v>51</v>
      </c>
      <c r="C103" s="128"/>
      <c r="D103" s="178" t="s">
        <v>101</v>
      </c>
      <c r="E103" s="180"/>
      <c r="F103" s="44" t="s">
        <v>106</v>
      </c>
      <c r="G103" s="128"/>
      <c r="H103" s="178" t="s">
        <v>112</v>
      </c>
      <c r="I103" s="57"/>
      <c r="J103" s="181" t="s">
        <v>122</v>
      </c>
      <c r="K103" s="128"/>
      <c r="L103" s="178" t="s">
        <v>128</v>
      </c>
      <c r="M103" s="180" t="s">
        <v>89</v>
      </c>
      <c r="N103" s="44" t="s">
        <v>134</v>
      </c>
      <c r="O103" s="128"/>
      <c r="P103" s="178" t="s">
        <v>140</v>
      </c>
      <c r="Q103" s="57"/>
    </row>
    <row r="104" spans="1:23" x14ac:dyDescent="0.25">
      <c r="A104" s="294"/>
      <c r="B104" s="46" t="s">
        <v>50</v>
      </c>
      <c r="C104" s="43" t="s">
        <v>92</v>
      </c>
      <c r="D104" s="42" t="s">
        <v>102</v>
      </c>
      <c r="E104" s="53"/>
      <c r="F104" s="46" t="s">
        <v>107</v>
      </c>
      <c r="G104" s="43"/>
      <c r="H104" s="42" t="s">
        <v>113</v>
      </c>
      <c r="I104" s="47"/>
      <c r="J104" s="182" t="s">
        <v>123</v>
      </c>
      <c r="K104" s="43"/>
      <c r="L104" s="42" t="s">
        <v>129</v>
      </c>
      <c r="M104" s="53"/>
      <c r="N104" s="46" t="s">
        <v>135</v>
      </c>
      <c r="O104" s="43"/>
      <c r="P104" s="42" t="s">
        <v>141</v>
      </c>
      <c r="Q104" s="47"/>
    </row>
    <row r="105" spans="1:23" x14ac:dyDescent="0.25">
      <c r="A105" s="294"/>
      <c r="B105" s="46" t="s">
        <v>97</v>
      </c>
      <c r="C105" s="43" t="s">
        <v>93</v>
      </c>
      <c r="D105" s="42" t="s">
        <v>103</v>
      </c>
      <c r="E105" s="53"/>
      <c r="F105" s="46" t="s">
        <v>108</v>
      </c>
      <c r="G105" s="43"/>
      <c r="H105" s="42" t="s">
        <v>114</v>
      </c>
      <c r="I105" s="47"/>
      <c r="J105" s="182" t="s">
        <v>124</v>
      </c>
      <c r="K105" s="43"/>
      <c r="L105" s="42" t="s">
        <v>130</v>
      </c>
      <c r="M105" s="53" t="s">
        <v>93</v>
      </c>
      <c r="N105" s="46" t="s">
        <v>136</v>
      </c>
      <c r="O105" s="43"/>
      <c r="P105" s="42" t="s">
        <v>142</v>
      </c>
      <c r="Q105" s="47"/>
    </row>
    <row r="106" spans="1:23" x14ac:dyDescent="0.25">
      <c r="A106" s="294"/>
      <c r="B106" s="46" t="s">
        <v>96</v>
      </c>
      <c r="C106" s="43"/>
      <c r="D106" s="42" t="s">
        <v>104</v>
      </c>
      <c r="E106" s="53" t="s">
        <v>89</v>
      </c>
      <c r="F106" s="46" t="s">
        <v>109</v>
      </c>
      <c r="G106" s="43" t="s">
        <v>92</v>
      </c>
      <c r="H106" s="42" t="s">
        <v>115</v>
      </c>
      <c r="I106" s="47"/>
      <c r="J106" s="182" t="s">
        <v>125</v>
      </c>
      <c r="K106" s="43" t="s">
        <v>92</v>
      </c>
      <c r="L106" s="42" t="s">
        <v>131</v>
      </c>
      <c r="M106" s="53" t="s">
        <v>89</v>
      </c>
      <c r="N106" s="46" t="s">
        <v>137</v>
      </c>
      <c r="O106" s="43" t="s">
        <v>92</v>
      </c>
      <c r="P106" s="42" t="s">
        <v>143</v>
      </c>
      <c r="Q106" s="47"/>
    </row>
    <row r="107" spans="1:23" x14ac:dyDescent="0.25">
      <c r="A107" s="294"/>
      <c r="B107" s="46" t="s">
        <v>98</v>
      </c>
      <c r="C107" s="43"/>
      <c r="D107" s="42" t="s">
        <v>99</v>
      </c>
      <c r="E107" s="53" t="s">
        <v>93</v>
      </c>
      <c r="F107" s="46" t="s">
        <v>110</v>
      </c>
      <c r="G107" s="43" t="s">
        <v>93</v>
      </c>
      <c r="H107" s="42" t="s">
        <v>116</v>
      </c>
      <c r="I107" s="47"/>
      <c r="J107" s="182" t="s">
        <v>126</v>
      </c>
      <c r="K107" s="43" t="s">
        <v>93</v>
      </c>
      <c r="L107" s="42" t="s">
        <v>132</v>
      </c>
      <c r="M107" s="53"/>
      <c r="N107" s="46" t="s">
        <v>138</v>
      </c>
      <c r="O107" s="43" t="s">
        <v>93</v>
      </c>
      <c r="P107" s="42" t="s">
        <v>144</v>
      </c>
      <c r="Q107" s="47"/>
    </row>
    <row r="108" spans="1:23" ht="16.5" thickBot="1" x14ac:dyDescent="0.3">
      <c r="A108" s="294"/>
      <c r="B108" s="58" t="s">
        <v>100</v>
      </c>
      <c r="C108" s="130"/>
      <c r="D108" s="184" t="s">
        <v>105</v>
      </c>
      <c r="E108" s="183"/>
      <c r="F108" s="58" t="s">
        <v>111</v>
      </c>
      <c r="G108" s="130"/>
      <c r="H108" s="184" t="s">
        <v>117</v>
      </c>
      <c r="I108" s="59"/>
      <c r="J108" s="186" t="s">
        <v>127</v>
      </c>
      <c r="K108" s="130"/>
      <c r="L108" s="184" t="s">
        <v>133</v>
      </c>
      <c r="M108" s="183"/>
      <c r="N108" s="58" t="s">
        <v>139</v>
      </c>
      <c r="O108" s="130"/>
      <c r="P108" s="184" t="s">
        <v>145</v>
      </c>
      <c r="Q108" s="59"/>
    </row>
    <row r="109" spans="1:23" x14ac:dyDescent="0.25">
      <c r="A109" s="295">
        <v>1</v>
      </c>
      <c r="B109" s="44" t="s">
        <v>51</v>
      </c>
      <c r="C109" s="128" t="s">
        <v>86</v>
      </c>
      <c r="D109" s="178" t="s">
        <v>101</v>
      </c>
      <c r="E109" s="52"/>
      <c r="F109" s="44" t="s">
        <v>106</v>
      </c>
      <c r="G109" s="128" t="s">
        <v>86</v>
      </c>
      <c r="H109" s="178" t="s">
        <v>112</v>
      </c>
      <c r="I109" s="45"/>
      <c r="J109" s="181" t="s">
        <v>122</v>
      </c>
      <c r="K109" s="128" t="s">
        <v>86</v>
      </c>
      <c r="L109" s="178" t="s">
        <v>128</v>
      </c>
      <c r="M109" s="52"/>
      <c r="N109" s="44" t="s">
        <v>134</v>
      </c>
      <c r="O109" s="128" t="s">
        <v>86</v>
      </c>
      <c r="P109" s="178" t="s">
        <v>140</v>
      </c>
      <c r="Q109" s="45"/>
    </row>
    <row r="110" spans="1:23" x14ac:dyDescent="0.25">
      <c r="A110" s="294"/>
      <c r="B110" s="46" t="s">
        <v>50</v>
      </c>
      <c r="C110" s="43" t="s">
        <v>86</v>
      </c>
      <c r="D110" s="42" t="s">
        <v>102</v>
      </c>
      <c r="E110" s="53" t="s">
        <v>89</v>
      </c>
      <c r="F110" s="46" t="s">
        <v>107</v>
      </c>
      <c r="G110" s="43" t="s">
        <v>86</v>
      </c>
      <c r="H110" s="42" t="s">
        <v>113</v>
      </c>
      <c r="I110" s="47" t="s">
        <v>89</v>
      </c>
      <c r="J110" s="182" t="s">
        <v>123</v>
      </c>
      <c r="K110" s="43" t="s">
        <v>86</v>
      </c>
      <c r="L110" s="42" t="s">
        <v>129</v>
      </c>
      <c r="M110" s="53" t="s">
        <v>89</v>
      </c>
      <c r="N110" s="46" t="s">
        <v>135</v>
      </c>
      <c r="O110" s="43" t="s">
        <v>86</v>
      </c>
      <c r="P110" s="42" t="s">
        <v>141</v>
      </c>
      <c r="Q110" s="47" t="s">
        <v>89</v>
      </c>
    </row>
    <row r="111" spans="1:23" x14ac:dyDescent="0.25">
      <c r="A111" s="294"/>
      <c r="B111" s="46" t="s">
        <v>97</v>
      </c>
      <c r="C111" s="43" t="s">
        <v>86</v>
      </c>
      <c r="D111" s="42" t="s">
        <v>103</v>
      </c>
      <c r="E111" s="53"/>
      <c r="F111" s="46" t="s">
        <v>108</v>
      </c>
      <c r="G111" s="43" t="s">
        <v>86</v>
      </c>
      <c r="H111" s="42" t="s">
        <v>114</v>
      </c>
      <c r="I111" s="47"/>
      <c r="J111" s="182" t="s">
        <v>124</v>
      </c>
      <c r="K111" s="43" t="s">
        <v>86</v>
      </c>
      <c r="L111" s="42" t="s">
        <v>130</v>
      </c>
      <c r="M111" s="53"/>
      <c r="N111" s="46" t="s">
        <v>136</v>
      </c>
      <c r="O111" s="43" t="s">
        <v>86</v>
      </c>
      <c r="P111" s="42" t="s">
        <v>142</v>
      </c>
      <c r="Q111" s="47"/>
    </row>
    <row r="112" spans="1:23" x14ac:dyDescent="0.25">
      <c r="A112" s="294"/>
      <c r="B112" s="46" t="s">
        <v>96</v>
      </c>
      <c r="C112" s="43" t="s">
        <v>86</v>
      </c>
      <c r="D112" s="42" t="s">
        <v>104</v>
      </c>
      <c r="E112" s="53"/>
      <c r="F112" s="46" t="s">
        <v>109</v>
      </c>
      <c r="G112" s="43" t="s">
        <v>86</v>
      </c>
      <c r="H112" s="42" t="s">
        <v>115</v>
      </c>
      <c r="I112" s="47"/>
      <c r="J112" s="182" t="s">
        <v>125</v>
      </c>
      <c r="K112" s="43" t="s">
        <v>86</v>
      </c>
      <c r="L112" s="42" t="s">
        <v>131</v>
      </c>
      <c r="M112" s="53"/>
      <c r="N112" s="46" t="s">
        <v>137</v>
      </c>
      <c r="O112" s="43" t="s">
        <v>86</v>
      </c>
      <c r="P112" s="42" t="s">
        <v>143</v>
      </c>
      <c r="Q112" s="47"/>
    </row>
    <row r="113" spans="1:17" x14ac:dyDescent="0.25">
      <c r="A113" s="294"/>
      <c r="B113" s="46" t="s">
        <v>98</v>
      </c>
      <c r="C113" s="43" t="s">
        <v>86</v>
      </c>
      <c r="D113" s="42" t="s">
        <v>99</v>
      </c>
      <c r="E113" s="53"/>
      <c r="F113" s="46" t="s">
        <v>110</v>
      </c>
      <c r="G113" s="43" t="s">
        <v>86</v>
      </c>
      <c r="H113" s="42" t="s">
        <v>116</v>
      </c>
      <c r="I113" s="47"/>
      <c r="J113" s="182" t="s">
        <v>126</v>
      </c>
      <c r="K113" s="43" t="s">
        <v>86</v>
      </c>
      <c r="L113" s="42" t="s">
        <v>132</v>
      </c>
      <c r="M113" s="53"/>
      <c r="N113" s="46" t="s">
        <v>138</v>
      </c>
      <c r="O113" s="43" t="s">
        <v>86</v>
      </c>
      <c r="P113" s="42" t="s">
        <v>144</v>
      </c>
      <c r="Q113" s="47"/>
    </row>
    <row r="114" spans="1:17" ht="16.5" thickBot="1" x14ac:dyDescent="0.3">
      <c r="A114" s="296"/>
      <c r="B114" s="48" t="s">
        <v>100</v>
      </c>
      <c r="C114" s="61" t="s">
        <v>86</v>
      </c>
      <c r="D114" s="62" t="s">
        <v>105</v>
      </c>
      <c r="E114" s="54" t="s">
        <v>93</v>
      </c>
      <c r="F114" s="48" t="s">
        <v>111</v>
      </c>
      <c r="G114" s="61" t="s">
        <v>86</v>
      </c>
      <c r="H114" s="62" t="s">
        <v>117</v>
      </c>
      <c r="I114" s="49" t="s">
        <v>93</v>
      </c>
      <c r="J114" s="187" t="s">
        <v>127</v>
      </c>
      <c r="K114" s="61" t="s">
        <v>86</v>
      </c>
      <c r="L114" s="62" t="s">
        <v>133</v>
      </c>
      <c r="M114" s="54" t="s">
        <v>93</v>
      </c>
      <c r="N114" s="48" t="s">
        <v>139</v>
      </c>
      <c r="O114" s="61" t="s">
        <v>86</v>
      </c>
      <c r="P114" s="62" t="s">
        <v>145</v>
      </c>
      <c r="Q114" s="49" t="s">
        <v>93</v>
      </c>
    </row>
    <row r="115" spans="1:17" x14ac:dyDescent="0.25">
      <c r="A115" s="294">
        <v>2</v>
      </c>
      <c r="B115" s="50" t="s">
        <v>51</v>
      </c>
      <c r="C115" s="131" t="s">
        <v>87</v>
      </c>
      <c r="D115" s="185" t="s">
        <v>101</v>
      </c>
      <c r="E115" s="55"/>
      <c r="F115" s="50" t="s">
        <v>106</v>
      </c>
      <c r="G115" s="131" t="s">
        <v>87</v>
      </c>
      <c r="H115" s="185" t="s">
        <v>112</v>
      </c>
      <c r="I115" s="51"/>
      <c r="J115" s="189" t="s">
        <v>122</v>
      </c>
      <c r="K115" s="131" t="s">
        <v>87</v>
      </c>
      <c r="L115" s="185" t="s">
        <v>128</v>
      </c>
      <c r="M115" s="55"/>
      <c r="N115" s="50" t="s">
        <v>134</v>
      </c>
      <c r="O115" s="131" t="s">
        <v>87</v>
      </c>
      <c r="P115" s="185" t="s">
        <v>140</v>
      </c>
      <c r="Q115" s="51"/>
    </row>
    <row r="116" spans="1:17" x14ac:dyDescent="0.25">
      <c r="A116" s="294"/>
      <c r="B116" s="46" t="s">
        <v>50</v>
      </c>
      <c r="C116" s="43" t="s">
        <v>87</v>
      </c>
      <c r="D116" s="42" t="s">
        <v>102</v>
      </c>
      <c r="E116" s="53" t="s">
        <v>90</v>
      </c>
      <c r="F116" s="46" t="s">
        <v>107</v>
      </c>
      <c r="G116" s="43" t="s">
        <v>87</v>
      </c>
      <c r="H116" s="42" t="s">
        <v>113</v>
      </c>
      <c r="I116" s="47" t="s">
        <v>90</v>
      </c>
      <c r="J116" s="182" t="s">
        <v>123</v>
      </c>
      <c r="K116" s="43" t="s">
        <v>87</v>
      </c>
      <c r="L116" s="42" t="s">
        <v>129</v>
      </c>
      <c r="M116" s="53" t="s">
        <v>90</v>
      </c>
      <c r="N116" s="46" t="s">
        <v>135</v>
      </c>
      <c r="O116" s="43" t="s">
        <v>87</v>
      </c>
      <c r="P116" s="42" t="s">
        <v>141</v>
      </c>
      <c r="Q116" s="47" t="s">
        <v>90</v>
      </c>
    </row>
    <row r="117" spans="1:17" x14ac:dyDescent="0.25">
      <c r="A117" s="294"/>
      <c r="B117" s="46" t="s">
        <v>97</v>
      </c>
      <c r="C117" s="43" t="s">
        <v>87</v>
      </c>
      <c r="D117" s="42" t="s">
        <v>103</v>
      </c>
      <c r="E117" s="53"/>
      <c r="F117" s="46" t="s">
        <v>108</v>
      </c>
      <c r="G117" s="43" t="s">
        <v>87</v>
      </c>
      <c r="H117" s="42" t="s">
        <v>114</v>
      </c>
      <c r="I117" s="47"/>
      <c r="J117" s="182" t="s">
        <v>124</v>
      </c>
      <c r="K117" s="43" t="s">
        <v>87</v>
      </c>
      <c r="L117" s="42" t="s">
        <v>130</v>
      </c>
      <c r="M117" s="53"/>
      <c r="N117" s="46" t="s">
        <v>136</v>
      </c>
      <c r="O117" s="43" t="s">
        <v>87</v>
      </c>
      <c r="P117" s="42" t="s">
        <v>142</v>
      </c>
      <c r="Q117" s="47"/>
    </row>
    <row r="118" spans="1:17" x14ac:dyDescent="0.25">
      <c r="A118" s="294"/>
      <c r="B118" s="46" t="s">
        <v>96</v>
      </c>
      <c r="C118" s="43" t="s">
        <v>89</v>
      </c>
      <c r="D118" s="42" t="s">
        <v>104</v>
      </c>
      <c r="E118" s="53" t="s">
        <v>90</v>
      </c>
      <c r="F118" s="46" t="s">
        <v>109</v>
      </c>
      <c r="G118" s="43" t="s">
        <v>89</v>
      </c>
      <c r="H118" s="42" t="s">
        <v>115</v>
      </c>
      <c r="I118" s="47" t="s">
        <v>90</v>
      </c>
      <c r="J118" s="182" t="s">
        <v>125</v>
      </c>
      <c r="K118" s="43" t="s">
        <v>89</v>
      </c>
      <c r="L118" s="42" t="s">
        <v>131</v>
      </c>
      <c r="M118" s="53" t="s">
        <v>90</v>
      </c>
      <c r="N118" s="46" t="s">
        <v>137</v>
      </c>
      <c r="O118" s="43" t="s">
        <v>89</v>
      </c>
      <c r="P118" s="42" t="s">
        <v>143</v>
      </c>
      <c r="Q118" s="47" t="s">
        <v>90</v>
      </c>
    </row>
    <row r="119" spans="1:17" x14ac:dyDescent="0.25">
      <c r="A119" s="294"/>
      <c r="B119" s="46" t="s">
        <v>98</v>
      </c>
      <c r="C119" s="43" t="s">
        <v>93</v>
      </c>
      <c r="D119" s="42" t="s">
        <v>99</v>
      </c>
      <c r="E119" s="53" t="s">
        <v>90</v>
      </c>
      <c r="F119" s="46" t="s">
        <v>110</v>
      </c>
      <c r="G119" s="43" t="s">
        <v>93</v>
      </c>
      <c r="H119" s="42" t="s">
        <v>116</v>
      </c>
      <c r="I119" s="47" t="s">
        <v>90</v>
      </c>
      <c r="J119" s="182" t="s">
        <v>126</v>
      </c>
      <c r="K119" s="43" t="s">
        <v>93</v>
      </c>
      <c r="L119" s="42" t="s">
        <v>132</v>
      </c>
      <c r="M119" s="53" t="s">
        <v>90</v>
      </c>
      <c r="N119" s="46" t="s">
        <v>138</v>
      </c>
      <c r="O119" s="43" t="s">
        <v>93</v>
      </c>
      <c r="P119" s="42" t="s">
        <v>144</v>
      </c>
      <c r="Q119" s="47" t="s">
        <v>90</v>
      </c>
    </row>
    <row r="120" spans="1:17" ht="16.5" thickBot="1" x14ac:dyDescent="0.3">
      <c r="A120" s="294"/>
      <c r="B120" s="58" t="s">
        <v>100</v>
      </c>
      <c r="C120" s="130" t="s">
        <v>87</v>
      </c>
      <c r="D120" s="184" t="s">
        <v>105</v>
      </c>
      <c r="E120" s="183" t="s">
        <v>90</v>
      </c>
      <c r="F120" s="58" t="s">
        <v>111</v>
      </c>
      <c r="G120" s="130" t="s">
        <v>87</v>
      </c>
      <c r="H120" s="184" t="s">
        <v>117</v>
      </c>
      <c r="I120" s="59" t="s">
        <v>90</v>
      </c>
      <c r="J120" s="186" t="s">
        <v>127</v>
      </c>
      <c r="K120" s="130" t="s">
        <v>87</v>
      </c>
      <c r="L120" s="184" t="s">
        <v>133</v>
      </c>
      <c r="M120" s="183" t="s">
        <v>90</v>
      </c>
      <c r="N120" s="58" t="s">
        <v>139</v>
      </c>
      <c r="O120" s="130" t="s">
        <v>87</v>
      </c>
      <c r="P120" s="184" t="s">
        <v>145</v>
      </c>
      <c r="Q120" s="59" t="s">
        <v>90</v>
      </c>
    </row>
    <row r="121" spans="1:17" x14ac:dyDescent="0.25">
      <c r="A121" s="295">
        <v>3</v>
      </c>
      <c r="B121" s="297"/>
      <c r="C121" s="298"/>
      <c r="D121" s="298"/>
      <c r="E121" s="299"/>
      <c r="F121" s="44" t="s">
        <v>106</v>
      </c>
      <c r="G121" s="179"/>
      <c r="H121" s="178" t="s">
        <v>112</v>
      </c>
      <c r="I121" s="57"/>
      <c r="J121" s="181" t="s">
        <v>122</v>
      </c>
      <c r="K121" s="179"/>
      <c r="L121" s="178" t="s">
        <v>128</v>
      </c>
      <c r="M121" s="180"/>
      <c r="N121" s="44" t="s">
        <v>134</v>
      </c>
      <c r="O121" s="179"/>
      <c r="P121" s="178" t="s">
        <v>140</v>
      </c>
      <c r="Q121" s="57"/>
    </row>
    <row r="122" spans="1:17" x14ac:dyDescent="0.25">
      <c r="A122" s="294"/>
      <c r="B122" s="300"/>
      <c r="C122" s="301"/>
      <c r="D122" s="301"/>
      <c r="E122" s="302"/>
      <c r="F122" s="46" t="s">
        <v>107</v>
      </c>
      <c r="G122" s="56"/>
      <c r="H122" s="42" t="s">
        <v>113</v>
      </c>
      <c r="I122" s="60"/>
      <c r="J122" s="182" t="s">
        <v>123</v>
      </c>
      <c r="K122" s="56"/>
      <c r="L122" s="42" t="s">
        <v>129</v>
      </c>
      <c r="M122" s="127"/>
      <c r="N122" s="46" t="s">
        <v>135</v>
      </c>
      <c r="O122" s="56"/>
      <c r="P122" s="42" t="s">
        <v>141</v>
      </c>
      <c r="Q122" s="60"/>
    </row>
    <row r="123" spans="1:17" x14ac:dyDescent="0.25">
      <c r="A123" s="294"/>
      <c r="B123" s="300"/>
      <c r="C123" s="301"/>
      <c r="D123" s="301"/>
      <c r="E123" s="302"/>
      <c r="F123" s="46" t="s">
        <v>108</v>
      </c>
      <c r="G123" s="56"/>
      <c r="H123" s="42" t="s">
        <v>114</v>
      </c>
      <c r="I123" s="60"/>
      <c r="J123" s="182" t="s">
        <v>124</v>
      </c>
      <c r="K123" s="56"/>
      <c r="L123" s="42" t="s">
        <v>130</v>
      </c>
      <c r="M123" s="127"/>
      <c r="N123" s="46" t="s">
        <v>136</v>
      </c>
      <c r="O123" s="56"/>
      <c r="P123" s="42" t="s">
        <v>142</v>
      </c>
      <c r="Q123" s="60"/>
    </row>
    <row r="124" spans="1:17" x14ac:dyDescent="0.25">
      <c r="A124" s="294"/>
      <c r="B124" s="300"/>
      <c r="C124" s="301"/>
      <c r="D124" s="301"/>
      <c r="E124" s="302"/>
      <c r="F124" s="46" t="s">
        <v>109</v>
      </c>
      <c r="G124" s="56" t="s">
        <v>87</v>
      </c>
      <c r="H124" s="42" t="s">
        <v>115</v>
      </c>
      <c r="I124" s="60"/>
      <c r="J124" s="182" t="s">
        <v>125</v>
      </c>
      <c r="K124" s="56" t="s">
        <v>87</v>
      </c>
      <c r="L124" s="42" t="s">
        <v>131</v>
      </c>
      <c r="M124" s="127"/>
      <c r="N124" s="46" t="s">
        <v>137</v>
      </c>
      <c r="O124" s="56" t="s">
        <v>87</v>
      </c>
      <c r="P124" s="42" t="s">
        <v>143</v>
      </c>
      <c r="Q124" s="60"/>
    </row>
    <row r="125" spans="1:17" x14ac:dyDescent="0.25">
      <c r="A125" s="294"/>
      <c r="B125" s="300"/>
      <c r="C125" s="301"/>
      <c r="D125" s="301"/>
      <c r="E125" s="302"/>
      <c r="F125" s="46" t="s">
        <v>110</v>
      </c>
      <c r="G125" s="56" t="s">
        <v>95</v>
      </c>
      <c r="H125" s="42" t="s">
        <v>116</v>
      </c>
      <c r="I125" s="60" t="s">
        <v>93</v>
      </c>
      <c r="J125" s="182" t="s">
        <v>126</v>
      </c>
      <c r="K125" s="56" t="s">
        <v>95</v>
      </c>
      <c r="L125" s="42" t="s">
        <v>132</v>
      </c>
      <c r="M125" s="127" t="s">
        <v>93</v>
      </c>
      <c r="N125" s="46" t="s">
        <v>138</v>
      </c>
      <c r="O125" s="56" t="s">
        <v>95</v>
      </c>
      <c r="P125" s="42" t="s">
        <v>144</v>
      </c>
      <c r="Q125" s="60" t="s">
        <v>93</v>
      </c>
    </row>
    <row r="126" spans="1:17" ht="16.5" thickBot="1" x14ac:dyDescent="0.3">
      <c r="A126" s="296"/>
      <c r="B126" s="300"/>
      <c r="C126" s="301"/>
      <c r="D126" s="301"/>
      <c r="E126" s="302"/>
      <c r="F126" s="48" t="s">
        <v>111</v>
      </c>
      <c r="G126" s="191"/>
      <c r="H126" s="62" t="s">
        <v>117</v>
      </c>
      <c r="I126" s="192"/>
      <c r="J126" s="187" t="s">
        <v>127</v>
      </c>
      <c r="K126" s="191"/>
      <c r="L126" s="62" t="s">
        <v>133</v>
      </c>
      <c r="M126" s="193"/>
      <c r="N126" s="48" t="s">
        <v>139</v>
      </c>
      <c r="O126" s="191"/>
      <c r="P126" s="62" t="s">
        <v>145</v>
      </c>
      <c r="Q126" s="192"/>
    </row>
    <row r="127" spans="1:17" x14ac:dyDescent="0.25">
      <c r="A127" s="294">
        <v>4</v>
      </c>
      <c r="B127" s="300"/>
      <c r="C127" s="301"/>
      <c r="D127" s="301"/>
      <c r="E127" s="302"/>
      <c r="F127" s="50" t="s">
        <v>106</v>
      </c>
      <c r="G127" s="131" t="s">
        <v>92</v>
      </c>
      <c r="H127" s="185" t="s">
        <v>112</v>
      </c>
      <c r="I127" s="188"/>
      <c r="J127" s="189" t="s">
        <v>122</v>
      </c>
      <c r="K127" s="131" t="s">
        <v>92</v>
      </c>
      <c r="L127" s="185" t="s">
        <v>128</v>
      </c>
      <c r="M127" s="190"/>
      <c r="N127" s="50" t="s">
        <v>134</v>
      </c>
      <c r="O127" s="131" t="s">
        <v>92</v>
      </c>
      <c r="P127" s="185" t="s">
        <v>140</v>
      </c>
      <c r="Q127" s="188"/>
    </row>
    <row r="128" spans="1:17" x14ac:dyDescent="0.25">
      <c r="A128" s="294"/>
      <c r="B128" s="300"/>
      <c r="C128" s="301"/>
      <c r="D128" s="301"/>
      <c r="E128" s="302"/>
      <c r="F128" s="46" t="s">
        <v>107</v>
      </c>
      <c r="G128" s="43" t="s">
        <v>92</v>
      </c>
      <c r="H128" s="42" t="s">
        <v>113</v>
      </c>
      <c r="I128" s="47" t="s">
        <v>89</v>
      </c>
      <c r="J128" s="182" t="s">
        <v>123</v>
      </c>
      <c r="K128" s="43" t="s">
        <v>92</v>
      </c>
      <c r="L128" s="42" t="s">
        <v>129</v>
      </c>
      <c r="M128" s="53" t="s">
        <v>89</v>
      </c>
      <c r="N128" s="46" t="s">
        <v>135</v>
      </c>
      <c r="O128" s="43" t="s">
        <v>92</v>
      </c>
      <c r="P128" s="42" t="s">
        <v>141</v>
      </c>
      <c r="Q128" s="47" t="s">
        <v>89</v>
      </c>
    </row>
    <row r="129" spans="1:17" x14ac:dyDescent="0.25">
      <c r="A129" s="294"/>
      <c r="B129" s="300"/>
      <c r="C129" s="301"/>
      <c r="D129" s="301"/>
      <c r="E129" s="302"/>
      <c r="F129" s="46" t="s">
        <v>108</v>
      </c>
      <c r="G129" s="43" t="s">
        <v>93</v>
      </c>
      <c r="H129" s="42" t="s">
        <v>114</v>
      </c>
      <c r="I129" s="47"/>
      <c r="J129" s="182" t="s">
        <v>124</v>
      </c>
      <c r="K129" s="43" t="s">
        <v>93</v>
      </c>
      <c r="L129" s="42" t="s">
        <v>130</v>
      </c>
      <c r="M129" s="53"/>
      <c r="N129" s="46" t="s">
        <v>136</v>
      </c>
      <c r="O129" s="43" t="s">
        <v>93</v>
      </c>
      <c r="P129" s="42" t="s">
        <v>142</v>
      </c>
      <c r="Q129" s="47"/>
    </row>
    <row r="130" spans="1:17" x14ac:dyDescent="0.25">
      <c r="A130" s="294"/>
      <c r="B130" s="300"/>
      <c r="C130" s="301"/>
      <c r="D130" s="301"/>
      <c r="E130" s="302"/>
      <c r="F130" s="46" t="s">
        <v>109</v>
      </c>
      <c r="G130" s="43"/>
      <c r="H130" s="42" t="s">
        <v>115</v>
      </c>
      <c r="I130" s="47" t="s">
        <v>89</v>
      </c>
      <c r="J130" s="182" t="s">
        <v>125</v>
      </c>
      <c r="K130" s="43"/>
      <c r="L130" s="42" t="s">
        <v>131</v>
      </c>
      <c r="M130" s="53" t="s">
        <v>89</v>
      </c>
      <c r="N130" s="46" t="s">
        <v>137</v>
      </c>
      <c r="O130" s="43"/>
      <c r="P130" s="42" t="s">
        <v>143</v>
      </c>
      <c r="Q130" s="47" t="s">
        <v>89</v>
      </c>
    </row>
    <row r="131" spans="1:17" x14ac:dyDescent="0.25">
      <c r="A131" s="294"/>
      <c r="B131" s="300"/>
      <c r="C131" s="301"/>
      <c r="D131" s="301"/>
      <c r="E131" s="302"/>
      <c r="F131" s="46" t="s">
        <v>110</v>
      </c>
      <c r="G131" s="43" t="s">
        <v>86</v>
      </c>
      <c r="H131" s="42" t="s">
        <v>116</v>
      </c>
      <c r="I131" s="47"/>
      <c r="J131" s="182" t="s">
        <v>126</v>
      </c>
      <c r="K131" s="43" t="s">
        <v>86</v>
      </c>
      <c r="L131" s="42" t="s">
        <v>132</v>
      </c>
      <c r="M131" s="53"/>
      <c r="N131" s="46" t="s">
        <v>138</v>
      </c>
      <c r="O131" s="43" t="s">
        <v>86</v>
      </c>
      <c r="P131" s="42" t="s">
        <v>144</v>
      </c>
      <c r="Q131" s="47"/>
    </row>
    <row r="132" spans="1:17" ht="16.5" thickBot="1" x14ac:dyDescent="0.3">
      <c r="A132" s="294"/>
      <c r="B132" s="300"/>
      <c r="C132" s="301"/>
      <c r="D132" s="301"/>
      <c r="E132" s="302"/>
      <c r="F132" s="58" t="s">
        <v>111</v>
      </c>
      <c r="G132" s="130" t="s">
        <v>86</v>
      </c>
      <c r="H132" s="184" t="s">
        <v>117</v>
      </c>
      <c r="I132" s="59" t="s">
        <v>93</v>
      </c>
      <c r="J132" s="186" t="s">
        <v>127</v>
      </c>
      <c r="K132" s="130" t="s">
        <v>86</v>
      </c>
      <c r="L132" s="184" t="s">
        <v>133</v>
      </c>
      <c r="M132" s="183" t="s">
        <v>93</v>
      </c>
      <c r="N132" s="58" t="s">
        <v>139</v>
      </c>
      <c r="O132" s="130" t="s">
        <v>86</v>
      </c>
      <c r="P132" s="184" t="s">
        <v>145</v>
      </c>
      <c r="Q132" s="59" t="s">
        <v>93</v>
      </c>
    </row>
    <row r="133" spans="1:17" x14ac:dyDescent="0.25">
      <c r="A133" s="295">
        <v>5</v>
      </c>
      <c r="B133" s="300"/>
      <c r="C133" s="301"/>
      <c r="D133" s="301"/>
      <c r="E133" s="302"/>
      <c r="F133" s="44" t="s">
        <v>106</v>
      </c>
      <c r="G133" s="128" t="s">
        <v>87</v>
      </c>
      <c r="H133" s="178" t="s">
        <v>112</v>
      </c>
      <c r="I133" s="45" t="s">
        <v>90</v>
      </c>
      <c r="J133" s="181" t="s">
        <v>122</v>
      </c>
      <c r="K133" s="128" t="s">
        <v>87</v>
      </c>
      <c r="L133" s="178" t="s">
        <v>128</v>
      </c>
      <c r="M133" s="52" t="s">
        <v>90</v>
      </c>
      <c r="N133" s="44" t="s">
        <v>134</v>
      </c>
      <c r="O133" s="128" t="s">
        <v>87</v>
      </c>
      <c r="P133" s="178" t="s">
        <v>140</v>
      </c>
      <c r="Q133" s="45" t="s">
        <v>90</v>
      </c>
    </row>
    <row r="134" spans="1:17" x14ac:dyDescent="0.25">
      <c r="A134" s="294"/>
      <c r="B134" s="300"/>
      <c r="C134" s="301"/>
      <c r="D134" s="301"/>
      <c r="E134" s="302"/>
      <c r="F134" s="46" t="s">
        <v>107</v>
      </c>
      <c r="G134" s="43"/>
      <c r="H134" s="42" t="s">
        <v>113</v>
      </c>
      <c r="I134" s="47" t="s">
        <v>90</v>
      </c>
      <c r="J134" s="182" t="s">
        <v>123</v>
      </c>
      <c r="K134" s="43"/>
      <c r="L134" s="42" t="s">
        <v>129</v>
      </c>
      <c r="M134" s="53" t="s">
        <v>90</v>
      </c>
      <c r="N134" s="46" t="s">
        <v>135</v>
      </c>
      <c r="O134" s="43"/>
      <c r="P134" s="42" t="s">
        <v>141</v>
      </c>
      <c r="Q134" s="47" t="s">
        <v>90</v>
      </c>
    </row>
    <row r="135" spans="1:17" x14ac:dyDescent="0.25">
      <c r="A135" s="294"/>
      <c r="B135" s="300"/>
      <c r="C135" s="301"/>
      <c r="D135" s="301"/>
      <c r="E135" s="302"/>
      <c r="F135" s="46" t="s">
        <v>108</v>
      </c>
      <c r="G135" s="43"/>
      <c r="H135" s="42" t="s">
        <v>114</v>
      </c>
      <c r="I135" s="47" t="s">
        <v>92</v>
      </c>
      <c r="J135" s="182" t="s">
        <v>124</v>
      </c>
      <c r="K135" s="43"/>
      <c r="L135" s="42" t="s">
        <v>130</v>
      </c>
      <c r="M135" s="53" t="s">
        <v>92</v>
      </c>
      <c r="N135" s="46" t="s">
        <v>136</v>
      </c>
      <c r="O135" s="43"/>
      <c r="P135" s="42" t="s">
        <v>142</v>
      </c>
      <c r="Q135" s="47" t="s">
        <v>92</v>
      </c>
    </row>
    <row r="136" spans="1:17" x14ac:dyDescent="0.25">
      <c r="A136" s="294"/>
      <c r="B136" s="300"/>
      <c r="C136" s="301"/>
      <c r="D136" s="301"/>
      <c r="E136" s="302"/>
      <c r="F136" s="46" t="s">
        <v>109</v>
      </c>
      <c r="G136" s="43"/>
      <c r="H136" s="42" t="s">
        <v>115</v>
      </c>
      <c r="I136" s="47" t="s">
        <v>90</v>
      </c>
      <c r="J136" s="182" t="s">
        <v>125</v>
      </c>
      <c r="K136" s="43"/>
      <c r="L136" s="42" t="s">
        <v>131</v>
      </c>
      <c r="M136" s="53" t="s">
        <v>90</v>
      </c>
      <c r="N136" s="46" t="s">
        <v>137</v>
      </c>
      <c r="O136" s="43"/>
      <c r="P136" s="42" t="s">
        <v>143</v>
      </c>
      <c r="Q136" s="47" t="s">
        <v>90</v>
      </c>
    </row>
    <row r="137" spans="1:17" x14ac:dyDescent="0.25">
      <c r="A137" s="294"/>
      <c r="B137" s="300"/>
      <c r="C137" s="301"/>
      <c r="D137" s="301"/>
      <c r="E137" s="302"/>
      <c r="F137" s="46" t="s">
        <v>110</v>
      </c>
      <c r="G137" s="43" t="s">
        <v>87</v>
      </c>
      <c r="H137" s="42" t="s">
        <v>116</v>
      </c>
      <c r="I137" s="47"/>
      <c r="J137" s="182" t="s">
        <v>126</v>
      </c>
      <c r="K137" s="43" t="s">
        <v>87</v>
      </c>
      <c r="L137" s="42" t="s">
        <v>132</v>
      </c>
      <c r="M137" s="53"/>
      <c r="N137" s="46" t="s">
        <v>138</v>
      </c>
      <c r="O137" s="43" t="s">
        <v>87</v>
      </c>
      <c r="P137" s="42" t="s">
        <v>144</v>
      </c>
      <c r="Q137" s="47"/>
    </row>
    <row r="138" spans="1:17" ht="16.5" thickBot="1" x14ac:dyDescent="0.3">
      <c r="A138" s="296"/>
      <c r="B138" s="300"/>
      <c r="C138" s="301"/>
      <c r="D138" s="301"/>
      <c r="E138" s="302"/>
      <c r="F138" s="48" t="s">
        <v>111</v>
      </c>
      <c r="G138" s="61" t="s">
        <v>87</v>
      </c>
      <c r="H138" s="62" t="s">
        <v>117</v>
      </c>
      <c r="I138" s="49" t="s">
        <v>90</v>
      </c>
      <c r="J138" s="187" t="s">
        <v>127</v>
      </c>
      <c r="K138" s="61" t="s">
        <v>87</v>
      </c>
      <c r="L138" s="62" t="s">
        <v>133</v>
      </c>
      <c r="M138" s="54" t="s">
        <v>90</v>
      </c>
      <c r="N138" s="48" t="s">
        <v>139</v>
      </c>
      <c r="O138" s="61" t="s">
        <v>87</v>
      </c>
      <c r="P138" s="62" t="s">
        <v>145</v>
      </c>
      <c r="Q138" s="49" t="s">
        <v>90</v>
      </c>
    </row>
    <row r="139" spans="1:17" x14ac:dyDescent="0.25">
      <c r="A139" s="294">
        <v>6</v>
      </c>
      <c r="B139" s="300"/>
      <c r="C139" s="301"/>
      <c r="D139" s="301"/>
      <c r="E139" s="302"/>
      <c r="F139" s="50" t="s">
        <v>106</v>
      </c>
      <c r="G139" s="131"/>
      <c r="H139" s="185" t="s">
        <v>112</v>
      </c>
      <c r="I139" s="51"/>
      <c r="J139" s="297"/>
      <c r="K139" s="298"/>
      <c r="L139" s="298"/>
      <c r="M139" s="299"/>
      <c r="N139" s="50" t="s">
        <v>134</v>
      </c>
      <c r="O139" s="131"/>
      <c r="P139" s="185" t="s">
        <v>140</v>
      </c>
      <c r="Q139" s="51"/>
    </row>
    <row r="140" spans="1:17" x14ac:dyDescent="0.25">
      <c r="A140" s="294"/>
      <c r="B140" s="300"/>
      <c r="C140" s="301"/>
      <c r="D140" s="301"/>
      <c r="E140" s="302"/>
      <c r="F140" s="46" t="s">
        <v>107</v>
      </c>
      <c r="G140" s="43"/>
      <c r="H140" s="42" t="s">
        <v>113</v>
      </c>
      <c r="I140" s="47"/>
      <c r="J140" s="300"/>
      <c r="K140" s="301"/>
      <c r="L140" s="301"/>
      <c r="M140" s="302"/>
      <c r="N140" s="46" t="s">
        <v>135</v>
      </c>
      <c r="O140" s="43"/>
      <c r="P140" s="42" t="s">
        <v>141</v>
      </c>
      <c r="Q140" s="47"/>
    </row>
    <row r="141" spans="1:17" x14ac:dyDescent="0.25">
      <c r="A141" s="294"/>
      <c r="B141" s="300"/>
      <c r="C141" s="301"/>
      <c r="D141" s="301"/>
      <c r="E141" s="302"/>
      <c r="F141" s="46" t="s">
        <v>108</v>
      </c>
      <c r="G141" s="43"/>
      <c r="H141" s="42" t="s">
        <v>114</v>
      </c>
      <c r="I141" s="47"/>
      <c r="J141" s="300"/>
      <c r="K141" s="301"/>
      <c r="L141" s="301"/>
      <c r="M141" s="302"/>
      <c r="N141" s="46" t="s">
        <v>136</v>
      </c>
      <c r="O141" s="43"/>
      <c r="P141" s="42" t="s">
        <v>142</v>
      </c>
      <c r="Q141" s="47"/>
    </row>
    <row r="142" spans="1:17" x14ac:dyDescent="0.25">
      <c r="A142" s="294"/>
      <c r="B142" s="300"/>
      <c r="C142" s="301"/>
      <c r="D142" s="301"/>
      <c r="E142" s="302"/>
      <c r="F142" s="46" t="s">
        <v>109</v>
      </c>
      <c r="G142" s="43" t="s">
        <v>92</v>
      </c>
      <c r="H142" s="42" t="s">
        <v>115</v>
      </c>
      <c r="I142" s="47"/>
      <c r="J142" s="300"/>
      <c r="K142" s="301"/>
      <c r="L142" s="301"/>
      <c r="M142" s="302"/>
      <c r="N142" s="46" t="s">
        <v>137</v>
      </c>
      <c r="O142" s="43" t="s">
        <v>92</v>
      </c>
      <c r="P142" s="42" t="s">
        <v>143</v>
      </c>
      <c r="Q142" s="47"/>
    </row>
    <row r="143" spans="1:17" x14ac:dyDescent="0.25">
      <c r="A143" s="294"/>
      <c r="B143" s="300"/>
      <c r="C143" s="301"/>
      <c r="D143" s="301"/>
      <c r="E143" s="302"/>
      <c r="F143" s="46" t="s">
        <v>110</v>
      </c>
      <c r="G143" s="43" t="s">
        <v>93</v>
      </c>
      <c r="H143" s="42" t="s">
        <v>116</v>
      </c>
      <c r="I143" s="47"/>
      <c r="J143" s="300"/>
      <c r="K143" s="301"/>
      <c r="L143" s="301"/>
      <c r="M143" s="302"/>
      <c r="N143" s="46" t="s">
        <v>138</v>
      </c>
      <c r="O143" s="43" t="s">
        <v>93</v>
      </c>
      <c r="P143" s="42" t="s">
        <v>144</v>
      </c>
      <c r="Q143" s="47"/>
    </row>
    <row r="144" spans="1:17" ht="16.5" thickBot="1" x14ac:dyDescent="0.3">
      <c r="A144" s="294"/>
      <c r="B144" s="300"/>
      <c r="C144" s="301"/>
      <c r="D144" s="301"/>
      <c r="E144" s="302"/>
      <c r="F144" s="58" t="s">
        <v>111</v>
      </c>
      <c r="G144" s="130"/>
      <c r="H144" s="184" t="s">
        <v>117</v>
      </c>
      <c r="I144" s="59"/>
      <c r="J144" s="300"/>
      <c r="K144" s="301"/>
      <c r="L144" s="301"/>
      <c r="M144" s="302"/>
      <c r="N144" s="58" t="s">
        <v>139</v>
      </c>
      <c r="O144" s="130"/>
      <c r="P144" s="184" t="s">
        <v>145</v>
      </c>
      <c r="Q144" s="59"/>
    </row>
    <row r="145" spans="1:17" x14ac:dyDescent="0.25">
      <c r="A145" s="295">
        <v>7</v>
      </c>
      <c r="B145" s="300"/>
      <c r="C145" s="301"/>
      <c r="D145" s="301"/>
      <c r="E145" s="302"/>
      <c r="F145" s="44" t="s">
        <v>106</v>
      </c>
      <c r="G145" s="128"/>
      <c r="H145" s="178" t="s">
        <v>112</v>
      </c>
      <c r="I145" s="57" t="s">
        <v>89</v>
      </c>
      <c r="J145" s="300"/>
      <c r="K145" s="301"/>
      <c r="L145" s="301"/>
      <c r="M145" s="302"/>
      <c r="N145" s="44" t="s">
        <v>134</v>
      </c>
      <c r="O145" s="128"/>
      <c r="P145" s="178" t="s">
        <v>140</v>
      </c>
      <c r="Q145" s="57" t="s">
        <v>89</v>
      </c>
    </row>
    <row r="146" spans="1:17" x14ac:dyDescent="0.25">
      <c r="A146" s="294"/>
      <c r="B146" s="300"/>
      <c r="C146" s="301"/>
      <c r="D146" s="301"/>
      <c r="E146" s="302"/>
      <c r="F146" s="46" t="s">
        <v>107</v>
      </c>
      <c r="G146" s="43" t="s">
        <v>87</v>
      </c>
      <c r="H146" s="42" t="s">
        <v>113</v>
      </c>
      <c r="I146" s="47"/>
      <c r="J146" s="300"/>
      <c r="K146" s="301"/>
      <c r="L146" s="301"/>
      <c r="M146" s="302"/>
      <c r="N146" s="46" t="s">
        <v>135</v>
      </c>
      <c r="O146" s="43" t="s">
        <v>87</v>
      </c>
      <c r="P146" s="42" t="s">
        <v>141</v>
      </c>
      <c r="Q146" s="47"/>
    </row>
    <row r="147" spans="1:17" x14ac:dyDescent="0.25">
      <c r="A147" s="294"/>
      <c r="B147" s="300"/>
      <c r="C147" s="301"/>
      <c r="D147" s="301"/>
      <c r="E147" s="302"/>
      <c r="F147" s="46" t="s">
        <v>108</v>
      </c>
      <c r="G147" s="43" t="s">
        <v>86</v>
      </c>
      <c r="H147" s="42" t="s">
        <v>114</v>
      </c>
      <c r="I147" s="47" t="s">
        <v>93</v>
      </c>
      <c r="J147" s="300"/>
      <c r="K147" s="301"/>
      <c r="L147" s="301"/>
      <c r="M147" s="302"/>
      <c r="N147" s="46" t="s">
        <v>136</v>
      </c>
      <c r="O147" s="43" t="s">
        <v>86</v>
      </c>
      <c r="P147" s="42" t="s">
        <v>142</v>
      </c>
      <c r="Q147" s="47" t="s">
        <v>93</v>
      </c>
    </row>
    <row r="148" spans="1:17" x14ac:dyDescent="0.25">
      <c r="A148" s="294"/>
      <c r="B148" s="300"/>
      <c r="C148" s="301"/>
      <c r="D148" s="301"/>
      <c r="E148" s="302"/>
      <c r="F148" s="46" t="s">
        <v>109</v>
      </c>
      <c r="G148" s="43" t="s">
        <v>86</v>
      </c>
      <c r="H148" s="42" t="s">
        <v>115</v>
      </c>
      <c r="I148" s="47" t="s">
        <v>89</v>
      </c>
      <c r="J148" s="300"/>
      <c r="K148" s="301"/>
      <c r="L148" s="301"/>
      <c r="M148" s="302"/>
      <c r="N148" s="46" t="s">
        <v>137</v>
      </c>
      <c r="O148" s="43" t="s">
        <v>86</v>
      </c>
      <c r="P148" s="42" t="s">
        <v>143</v>
      </c>
      <c r="Q148" s="47" t="s">
        <v>89</v>
      </c>
    </row>
    <row r="149" spans="1:17" x14ac:dyDescent="0.25">
      <c r="A149" s="294"/>
      <c r="B149" s="300"/>
      <c r="C149" s="301"/>
      <c r="D149" s="301"/>
      <c r="E149" s="302"/>
      <c r="F149" s="46" t="s">
        <v>110</v>
      </c>
      <c r="G149" s="43" t="s">
        <v>86</v>
      </c>
      <c r="H149" s="42" t="s">
        <v>116</v>
      </c>
      <c r="I149" s="47"/>
      <c r="J149" s="300"/>
      <c r="K149" s="301"/>
      <c r="L149" s="301"/>
      <c r="M149" s="302"/>
      <c r="N149" s="46" t="s">
        <v>138</v>
      </c>
      <c r="O149" s="43" t="s">
        <v>86</v>
      </c>
      <c r="P149" s="42" t="s">
        <v>144</v>
      </c>
      <c r="Q149" s="47"/>
    </row>
    <row r="150" spans="1:17" ht="16.5" thickBot="1" x14ac:dyDescent="0.3">
      <c r="A150" s="296"/>
      <c r="B150" s="300"/>
      <c r="C150" s="301"/>
      <c r="D150" s="301"/>
      <c r="E150" s="302"/>
      <c r="F150" s="48" t="s">
        <v>111</v>
      </c>
      <c r="G150" s="61" t="s">
        <v>86</v>
      </c>
      <c r="H150" s="62" t="s">
        <v>117</v>
      </c>
      <c r="I150" s="49" t="s">
        <v>93</v>
      </c>
      <c r="J150" s="300"/>
      <c r="K150" s="301"/>
      <c r="L150" s="301"/>
      <c r="M150" s="302"/>
      <c r="N150" s="48" t="s">
        <v>139</v>
      </c>
      <c r="O150" s="61" t="s">
        <v>86</v>
      </c>
      <c r="P150" s="62" t="s">
        <v>145</v>
      </c>
      <c r="Q150" s="49" t="s">
        <v>93</v>
      </c>
    </row>
    <row r="151" spans="1:17" x14ac:dyDescent="0.25">
      <c r="A151" s="294">
        <v>8</v>
      </c>
      <c r="B151" s="300"/>
      <c r="C151" s="301"/>
      <c r="D151" s="301"/>
      <c r="E151" s="302"/>
      <c r="F151" s="50" t="s">
        <v>106</v>
      </c>
      <c r="G151" s="131"/>
      <c r="H151" s="185" t="s">
        <v>112</v>
      </c>
      <c r="I151" s="51"/>
      <c r="J151" s="300"/>
      <c r="K151" s="301"/>
      <c r="L151" s="301"/>
      <c r="M151" s="302"/>
      <c r="N151" s="50" t="s">
        <v>134</v>
      </c>
      <c r="O151" s="131"/>
      <c r="P151" s="185" t="s">
        <v>140</v>
      </c>
      <c r="Q151" s="51"/>
    </row>
    <row r="152" spans="1:17" x14ac:dyDescent="0.25">
      <c r="A152" s="294"/>
      <c r="B152" s="300"/>
      <c r="C152" s="301"/>
      <c r="D152" s="301"/>
      <c r="E152" s="302"/>
      <c r="F152" s="46" t="s">
        <v>107</v>
      </c>
      <c r="G152" s="43" t="s">
        <v>92</v>
      </c>
      <c r="H152" s="42" t="s">
        <v>113</v>
      </c>
      <c r="I152" s="47"/>
      <c r="J152" s="300"/>
      <c r="K152" s="301"/>
      <c r="L152" s="301"/>
      <c r="M152" s="302"/>
      <c r="N152" s="46" t="s">
        <v>135</v>
      </c>
      <c r="O152" s="43" t="s">
        <v>92</v>
      </c>
      <c r="P152" s="42" t="s">
        <v>141</v>
      </c>
      <c r="Q152" s="47"/>
    </row>
    <row r="153" spans="1:17" x14ac:dyDescent="0.25">
      <c r="A153" s="294"/>
      <c r="B153" s="300"/>
      <c r="C153" s="301"/>
      <c r="D153" s="301"/>
      <c r="E153" s="302"/>
      <c r="F153" s="46" t="s">
        <v>108</v>
      </c>
      <c r="G153" s="43" t="s">
        <v>93</v>
      </c>
      <c r="H153" s="42" t="s">
        <v>114</v>
      </c>
      <c r="I153" s="47"/>
      <c r="J153" s="300"/>
      <c r="K153" s="301"/>
      <c r="L153" s="301"/>
      <c r="M153" s="302"/>
      <c r="N153" s="46" t="s">
        <v>136</v>
      </c>
      <c r="O153" s="43" t="s">
        <v>93</v>
      </c>
      <c r="P153" s="42" t="s">
        <v>142</v>
      </c>
      <c r="Q153" s="47"/>
    </row>
    <row r="154" spans="1:17" x14ac:dyDescent="0.25">
      <c r="A154" s="294"/>
      <c r="B154" s="300"/>
      <c r="C154" s="301"/>
      <c r="D154" s="301"/>
      <c r="E154" s="302"/>
      <c r="F154" s="46" t="s">
        <v>109</v>
      </c>
      <c r="G154" s="43" t="s">
        <v>87</v>
      </c>
      <c r="H154" s="42" t="s">
        <v>115</v>
      </c>
      <c r="I154" s="47" t="s">
        <v>90</v>
      </c>
      <c r="J154" s="300"/>
      <c r="K154" s="301"/>
      <c r="L154" s="301"/>
      <c r="M154" s="302"/>
      <c r="N154" s="46" t="s">
        <v>137</v>
      </c>
      <c r="O154" s="43" t="s">
        <v>87</v>
      </c>
      <c r="P154" s="42" t="s">
        <v>143</v>
      </c>
      <c r="Q154" s="47" t="s">
        <v>90</v>
      </c>
    </row>
    <row r="155" spans="1:17" x14ac:dyDescent="0.25">
      <c r="A155" s="294"/>
      <c r="B155" s="300"/>
      <c r="C155" s="301"/>
      <c r="D155" s="301"/>
      <c r="E155" s="302"/>
      <c r="F155" s="46" t="s">
        <v>110</v>
      </c>
      <c r="G155" s="43" t="s">
        <v>93</v>
      </c>
      <c r="H155" s="42" t="s">
        <v>116</v>
      </c>
      <c r="I155" s="47"/>
      <c r="J155" s="300"/>
      <c r="K155" s="301"/>
      <c r="L155" s="301"/>
      <c r="M155" s="302"/>
      <c r="N155" s="46" t="s">
        <v>138</v>
      </c>
      <c r="O155" s="43" t="s">
        <v>93</v>
      </c>
      <c r="P155" s="42" t="s">
        <v>144</v>
      </c>
      <c r="Q155" s="47"/>
    </row>
    <row r="156" spans="1:17" ht="16.5" thickBot="1" x14ac:dyDescent="0.3">
      <c r="A156" s="294"/>
      <c r="B156" s="300"/>
      <c r="C156" s="301"/>
      <c r="D156" s="301"/>
      <c r="E156" s="302"/>
      <c r="F156" s="58" t="s">
        <v>111</v>
      </c>
      <c r="G156" s="130" t="s">
        <v>87</v>
      </c>
      <c r="H156" s="184" t="s">
        <v>117</v>
      </c>
      <c r="I156" s="59" t="s">
        <v>90</v>
      </c>
      <c r="J156" s="300"/>
      <c r="K156" s="301"/>
      <c r="L156" s="301"/>
      <c r="M156" s="302"/>
      <c r="N156" s="58" t="s">
        <v>139</v>
      </c>
      <c r="O156" s="130" t="s">
        <v>87</v>
      </c>
      <c r="P156" s="184" t="s">
        <v>145</v>
      </c>
      <c r="Q156" s="59" t="s">
        <v>90</v>
      </c>
    </row>
    <row r="157" spans="1:17" x14ac:dyDescent="0.25">
      <c r="A157" s="295">
        <v>9</v>
      </c>
      <c r="B157" s="300"/>
      <c r="C157" s="301"/>
      <c r="D157" s="301"/>
      <c r="E157" s="302"/>
      <c r="F157" s="44" t="s">
        <v>106</v>
      </c>
      <c r="G157" s="128"/>
      <c r="H157" s="178" t="s">
        <v>112</v>
      </c>
      <c r="I157" s="45"/>
      <c r="J157" s="300"/>
      <c r="K157" s="301"/>
      <c r="L157" s="301"/>
      <c r="M157" s="302"/>
      <c r="N157" s="44" t="s">
        <v>134</v>
      </c>
      <c r="O157" s="128"/>
      <c r="P157" s="178" t="s">
        <v>140</v>
      </c>
      <c r="Q157" s="45"/>
    </row>
    <row r="158" spans="1:17" x14ac:dyDescent="0.25">
      <c r="A158" s="294"/>
      <c r="B158" s="300"/>
      <c r="C158" s="301"/>
      <c r="D158" s="301"/>
      <c r="E158" s="302"/>
      <c r="F158" s="46" t="s">
        <v>107</v>
      </c>
      <c r="G158" s="43"/>
      <c r="H158" s="42" t="s">
        <v>113</v>
      </c>
      <c r="I158" s="47"/>
      <c r="J158" s="300"/>
      <c r="K158" s="301"/>
      <c r="L158" s="301"/>
      <c r="M158" s="302"/>
      <c r="N158" s="46" t="s">
        <v>135</v>
      </c>
      <c r="O158" s="43"/>
      <c r="P158" s="42" t="s">
        <v>141</v>
      </c>
      <c r="Q158" s="47"/>
    </row>
    <row r="159" spans="1:17" x14ac:dyDescent="0.25">
      <c r="A159" s="294"/>
      <c r="B159" s="300"/>
      <c r="C159" s="301"/>
      <c r="D159" s="301"/>
      <c r="E159" s="302"/>
      <c r="F159" s="46" t="s">
        <v>108</v>
      </c>
      <c r="G159" s="43"/>
      <c r="H159" s="42" t="s">
        <v>114</v>
      </c>
      <c r="I159" s="47"/>
      <c r="J159" s="300"/>
      <c r="K159" s="301"/>
      <c r="L159" s="301"/>
      <c r="M159" s="302"/>
      <c r="N159" s="46" t="s">
        <v>136</v>
      </c>
      <c r="O159" s="43"/>
      <c r="P159" s="42" t="s">
        <v>142</v>
      </c>
      <c r="Q159" s="47"/>
    </row>
    <row r="160" spans="1:17" x14ac:dyDescent="0.25">
      <c r="A160" s="294"/>
      <c r="B160" s="300"/>
      <c r="C160" s="301"/>
      <c r="D160" s="301"/>
      <c r="E160" s="302"/>
      <c r="F160" s="46" t="s">
        <v>109</v>
      </c>
      <c r="G160" s="43" t="s">
        <v>87</v>
      </c>
      <c r="H160" s="42" t="s">
        <v>115</v>
      </c>
      <c r="I160" s="47" t="s">
        <v>89</v>
      </c>
      <c r="J160" s="300"/>
      <c r="K160" s="301"/>
      <c r="L160" s="301"/>
      <c r="M160" s="302"/>
      <c r="N160" s="46" t="s">
        <v>137</v>
      </c>
      <c r="O160" s="43" t="s">
        <v>87</v>
      </c>
      <c r="P160" s="42" t="s">
        <v>143</v>
      </c>
      <c r="Q160" s="47" t="s">
        <v>89</v>
      </c>
    </row>
    <row r="161" spans="1:17" x14ac:dyDescent="0.25">
      <c r="A161" s="294"/>
      <c r="B161" s="300"/>
      <c r="C161" s="301"/>
      <c r="D161" s="301"/>
      <c r="E161" s="302"/>
      <c r="F161" s="46" t="s">
        <v>110</v>
      </c>
      <c r="G161" s="43" t="s">
        <v>95</v>
      </c>
      <c r="H161" s="42" t="s">
        <v>116</v>
      </c>
      <c r="I161" s="47"/>
      <c r="J161" s="300"/>
      <c r="K161" s="301"/>
      <c r="L161" s="301"/>
      <c r="M161" s="302"/>
      <c r="N161" s="46" t="s">
        <v>138</v>
      </c>
      <c r="O161" s="43" t="s">
        <v>95</v>
      </c>
      <c r="P161" s="42" t="s">
        <v>144</v>
      </c>
      <c r="Q161" s="47"/>
    </row>
    <row r="162" spans="1:17" ht="16.5" thickBot="1" x14ac:dyDescent="0.3">
      <c r="A162" s="296"/>
      <c r="B162" s="303"/>
      <c r="C162" s="304"/>
      <c r="D162" s="304"/>
      <c r="E162" s="305"/>
      <c r="F162" s="48" t="s">
        <v>111</v>
      </c>
      <c r="G162" s="61"/>
      <c r="H162" s="62" t="s">
        <v>117</v>
      </c>
      <c r="I162" s="49"/>
      <c r="J162" s="303"/>
      <c r="K162" s="304"/>
      <c r="L162" s="304"/>
      <c r="M162" s="305"/>
      <c r="N162" s="48" t="s">
        <v>139</v>
      </c>
      <c r="O162" s="61"/>
      <c r="P162" s="62" t="s">
        <v>145</v>
      </c>
      <c r="Q162" s="49"/>
    </row>
    <row r="172" spans="1:17" x14ac:dyDescent="0.25">
      <c r="A172" t="s">
        <v>410</v>
      </c>
    </row>
    <row r="173" spans="1:17" x14ac:dyDescent="0.25">
      <c r="A173" t="s">
        <v>25</v>
      </c>
    </row>
    <row r="174" spans="1:17" ht="16.5" thickBot="1" x14ac:dyDescent="0.3">
      <c r="A174" s="220"/>
      <c r="B174" s="221">
        <v>1</v>
      </c>
      <c r="C174" s="221">
        <v>2</v>
      </c>
      <c r="D174" s="221">
        <v>3</v>
      </c>
      <c r="E174" s="221">
        <v>4</v>
      </c>
      <c r="F174" s="221">
        <v>5</v>
      </c>
      <c r="G174" s="221">
        <v>6</v>
      </c>
      <c r="H174" s="221">
        <v>7</v>
      </c>
      <c r="I174" s="221">
        <v>8</v>
      </c>
      <c r="J174" s="220"/>
      <c r="K174" s="220"/>
    </row>
    <row r="175" spans="1:17" ht="31.5" x14ac:dyDescent="0.25">
      <c r="A175" s="221" t="s">
        <v>22</v>
      </c>
      <c r="B175" s="222" t="s">
        <v>421</v>
      </c>
      <c r="C175" s="223" t="s">
        <v>422</v>
      </c>
      <c r="D175" s="224" t="s">
        <v>426</v>
      </c>
      <c r="E175" s="224" t="s">
        <v>427</v>
      </c>
      <c r="F175" s="224" t="s">
        <v>428</v>
      </c>
      <c r="G175" s="224" t="s">
        <v>429</v>
      </c>
      <c r="H175" s="225" t="s">
        <v>430</v>
      </c>
      <c r="I175" s="226" t="s">
        <v>429</v>
      </c>
      <c r="J175" s="220"/>
      <c r="K175" s="227" t="s">
        <v>423</v>
      </c>
    </row>
    <row r="176" spans="1:17" ht="31.5" x14ac:dyDescent="0.25">
      <c r="A176" s="221" t="s">
        <v>23</v>
      </c>
      <c r="B176" s="228" t="s">
        <v>431</v>
      </c>
      <c r="C176" s="229" t="s">
        <v>430</v>
      </c>
      <c r="D176" s="229" t="s">
        <v>429</v>
      </c>
      <c r="E176" s="230" t="s">
        <v>421</v>
      </c>
      <c r="F176" s="230" t="s">
        <v>422</v>
      </c>
      <c r="G176" s="231" t="s">
        <v>426</v>
      </c>
      <c r="H176" s="231" t="s">
        <v>427</v>
      </c>
      <c r="I176" s="232" t="s">
        <v>428</v>
      </c>
      <c r="J176" s="220"/>
      <c r="K176" s="233" t="s">
        <v>424</v>
      </c>
    </row>
    <row r="177" spans="1:11" ht="32.25" thickBot="1" x14ac:dyDescent="0.3">
      <c r="A177" s="221" t="s">
        <v>24</v>
      </c>
      <c r="B177" s="234" t="s">
        <v>426</v>
      </c>
      <c r="C177" s="235" t="s">
        <v>427</v>
      </c>
      <c r="D177" s="235" t="s">
        <v>428</v>
      </c>
      <c r="E177" s="236" t="s">
        <v>431</v>
      </c>
      <c r="F177" s="236" t="s">
        <v>430</v>
      </c>
      <c r="G177" s="237" t="s">
        <v>431</v>
      </c>
      <c r="H177" s="237" t="s">
        <v>421</v>
      </c>
      <c r="I177" s="238" t="s">
        <v>422</v>
      </c>
      <c r="J177" s="220"/>
      <c r="K177" s="239" t="s">
        <v>425</v>
      </c>
    </row>
  </sheetData>
  <mergeCells count="113">
    <mergeCell ref="N102:O102"/>
    <mergeCell ref="P102:Q102"/>
    <mergeCell ref="B101:E101"/>
    <mergeCell ref="F101:I101"/>
    <mergeCell ref="J101:M101"/>
    <mergeCell ref="N101:Q101"/>
    <mergeCell ref="B102:C102"/>
    <mergeCell ref="D102:E102"/>
    <mergeCell ref="F102:G102"/>
    <mergeCell ref="H102:I102"/>
    <mergeCell ref="J102:K102"/>
    <mergeCell ref="L102:M102"/>
    <mergeCell ref="A121:A126"/>
    <mergeCell ref="A127:A132"/>
    <mergeCell ref="A133:A138"/>
    <mergeCell ref="A139:A144"/>
    <mergeCell ref="A145:A150"/>
    <mergeCell ref="A151:A156"/>
    <mergeCell ref="A157:A162"/>
    <mergeCell ref="B121:E162"/>
    <mergeCell ref="J139:M162"/>
    <mergeCell ref="A115:A120"/>
    <mergeCell ref="A103:A108"/>
    <mergeCell ref="A109:A114"/>
    <mergeCell ref="T37:U37"/>
    <mergeCell ref="V37:W37"/>
    <mergeCell ref="N91:N92"/>
    <mergeCell ref="N93:N94"/>
    <mergeCell ref="N95:N96"/>
    <mergeCell ref="N97:N98"/>
    <mergeCell ref="P37:Q37"/>
    <mergeCell ref="R37:S37"/>
    <mergeCell ref="N73:N74"/>
    <mergeCell ref="N75:N76"/>
    <mergeCell ref="N77:N78"/>
    <mergeCell ref="M79:M98"/>
    <mergeCell ref="N79:N80"/>
    <mergeCell ref="N81:N82"/>
    <mergeCell ref="N83:N84"/>
    <mergeCell ref="N85:N86"/>
    <mergeCell ref="N87:N88"/>
    <mergeCell ref="N89:N90"/>
    <mergeCell ref="N55:N56"/>
    <mergeCell ref="N57:N58"/>
    <mergeCell ref="M59:M78"/>
    <mergeCell ref="N59:N60"/>
    <mergeCell ref="N61:N62"/>
    <mergeCell ref="N63:N64"/>
    <mergeCell ref="N65:N66"/>
    <mergeCell ref="N67:N68"/>
    <mergeCell ref="N69:N70"/>
    <mergeCell ref="N71:N72"/>
    <mergeCell ref="B97:B98"/>
    <mergeCell ref="M39:M58"/>
    <mergeCell ref="N39:N40"/>
    <mergeCell ref="N41:N42"/>
    <mergeCell ref="N43:N44"/>
    <mergeCell ref="N45:N46"/>
    <mergeCell ref="N47:N48"/>
    <mergeCell ref="N49:N50"/>
    <mergeCell ref="N51:N52"/>
    <mergeCell ref="N53:N54"/>
    <mergeCell ref="B67:B68"/>
    <mergeCell ref="B69:B70"/>
    <mergeCell ref="B71:B72"/>
    <mergeCell ref="B73:B74"/>
    <mergeCell ref="B75:B76"/>
    <mergeCell ref="B77:B78"/>
    <mergeCell ref="B49:B50"/>
    <mergeCell ref="A59:A78"/>
    <mergeCell ref="B59:B60"/>
    <mergeCell ref="B61:B62"/>
    <mergeCell ref="B63:B64"/>
    <mergeCell ref="B65:B66"/>
    <mergeCell ref="A79:A98"/>
    <mergeCell ref="B79:B80"/>
    <mergeCell ref="B81:B82"/>
    <mergeCell ref="B83:B84"/>
    <mergeCell ref="B85:B86"/>
    <mergeCell ref="B87:B88"/>
    <mergeCell ref="B89:B90"/>
    <mergeCell ref="B91:B92"/>
    <mergeCell ref="B93:B94"/>
    <mergeCell ref="B95:B96"/>
    <mergeCell ref="D37:E37"/>
    <mergeCell ref="F37:G37"/>
    <mergeCell ref="H37:I37"/>
    <mergeCell ref="J37:K37"/>
    <mergeCell ref="A39:A58"/>
    <mergeCell ref="B39:B40"/>
    <mergeCell ref="B41:B42"/>
    <mergeCell ref="B43:B44"/>
    <mergeCell ref="B45:B46"/>
    <mergeCell ref="B47:B48"/>
    <mergeCell ref="B51:B52"/>
    <mergeCell ref="B53:B54"/>
    <mergeCell ref="B55:B56"/>
    <mergeCell ref="B57:B58"/>
    <mergeCell ref="N20:O20"/>
    <mergeCell ref="P20:Q20"/>
    <mergeCell ref="R20:S20"/>
    <mergeCell ref="T20:U20"/>
    <mergeCell ref="A21:A23"/>
    <mergeCell ref="B27:C27"/>
    <mergeCell ref="D27:E27"/>
    <mergeCell ref="F27:G27"/>
    <mergeCell ref="H27:I27"/>
    <mergeCell ref="B20:C20"/>
    <mergeCell ref="D20:E20"/>
    <mergeCell ref="F20:G20"/>
    <mergeCell ref="H20:I20"/>
    <mergeCell ref="J20:K20"/>
    <mergeCell ref="L20:M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Calibration Table</vt:lpstr>
      <vt:lpstr>Angles for code</vt:lpstr>
      <vt:lpstr>Calibrated digits</vt:lpstr>
      <vt:lpstr>Reference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Allen Michael Bautista Tan</cp:lastModifiedBy>
  <dcterms:created xsi:type="dcterms:W3CDTF">2020-04-23T16:19:02Z</dcterms:created>
  <dcterms:modified xsi:type="dcterms:W3CDTF">2021-07-14T12:53:40Z</dcterms:modified>
</cp:coreProperties>
</file>