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dwin Alano\Downloads\"/>
    </mc:Choice>
  </mc:AlternateContent>
  <bookViews>
    <workbookView xWindow="0" yWindow="0" windowWidth="28800" windowHeight="12435"/>
  </bookViews>
  <sheets>
    <sheet name="Evaluation Rsult" sheetId="1" r:id="rId1"/>
  </sheets>
  <definedNames>
    <definedName name="_xlnm.Print_Area" localSheetId="0">'Evaluation Rsult'!$A$1:$H$50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H48" i="1"/>
  <c r="H46" i="1"/>
  <c r="H40" i="1"/>
  <c r="H41" i="1"/>
  <c r="H42" i="1"/>
  <c r="H43" i="1"/>
  <c r="H39" i="1"/>
  <c r="H33" i="1"/>
  <c r="H34" i="1"/>
  <c r="H35" i="1"/>
  <c r="H36" i="1"/>
  <c r="H32" i="1"/>
  <c r="H27" i="1"/>
  <c r="H28" i="1"/>
  <c r="H29" i="1"/>
  <c r="H26" i="1"/>
  <c r="H19" i="1"/>
  <c r="H20" i="1"/>
  <c r="H21" i="1"/>
  <c r="H22" i="1"/>
  <c r="H23" i="1"/>
  <c r="H18" i="1"/>
  <c r="H15" i="1"/>
  <c r="H14" i="1"/>
  <c r="H10" i="1"/>
  <c r="H11" i="1"/>
  <c r="H9" i="1"/>
  <c r="H4" i="1"/>
  <c r="H5" i="1"/>
  <c r="H6" i="1"/>
  <c r="L18" i="1" l="1"/>
  <c r="M18" i="1" s="1"/>
  <c r="L14" i="1"/>
  <c r="M14" i="1" s="1"/>
  <c r="L16" i="1"/>
  <c r="M16" i="1" s="1"/>
  <c r="L19" i="1"/>
  <c r="M19" i="1" s="1"/>
  <c r="L17" i="1"/>
  <c r="M17" i="1" s="1"/>
  <c r="L15" i="1"/>
  <c r="M15" i="1" s="1"/>
  <c r="L13" i="1"/>
  <c r="M13" i="1" s="1"/>
  <c r="L12" i="1"/>
  <c r="M12" i="1" s="1"/>
</calcChain>
</file>

<file path=xl/sharedStrings.xml><?xml version="1.0" encoding="utf-8"?>
<sst xmlns="http://schemas.openxmlformats.org/spreadsheetml/2006/main" count="117" uniqueCount="56">
  <si>
    <t>ISO/IEC 25019:2023: Systems and software engineering — Systems and software Quality Requirements and Evaluation (SQuaRE) — Quality-in-use model</t>
  </si>
  <si>
    <t>Functional Suitability</t>
  </si>
  <si>
    <t>SA</t>
  </si>
  <si>
    <t>A</t>
  </si>
  <si>
    <t>N</t>
  </si>
  <si>
    <t>D</t>
  </si>
  <si>
    <t>SD</t>
  </si>
  <si>
    <t>Total</t>
  </si>
  <si>
    <t>Weighted Mean</t>
  </si>
  <si>
    <t>Likert Scale Option</t>
  </si>
  <si>
    <t>Functional Completeness</t>
  </si>
  <si>
    <t>Strongly Agree</t>
  </si>
  <si>
    <t>Functional Correctness</t>
  </si>
  <si>
    <t>Agree</t>
  </si>
  <si>
    <t>Functional Appropriateness</t>
  </si>
  <si>
    <t>Neutral</t>
  </si>
  <si>
    <t>Performance Efficiency</t>
  </si>
  <si>
    <t>Disagree</t>
  </si>
  <si>
    <t>Strongly Disagree</t>
  </si>
  <si>
    <t>Time-behavior</t>
  </si>
  <si>
    <t>Resource Utilization</t>
  </si>
  <si>
    <t xml:space="preserve">Capacity </t>
  </si>
  <si>
    <t>Composite Means</t>
  </si>
  <si>
    <t>Percentage</t>
  </si>
  <si>
    <t>Compatibility</t>
  </si>
  <si>
    <t>Co-existence</t>
  </si>
  <si>
    <t>Interoperability</t>
  </si>
  <si>
    <t>Usability</t>
  </si>
  <si>
    <t>Reliability</t>
  </si>
  <si>
    <t>Security</t>
  </si>
  <si>
    <t>Appropriateness recognizability</t>
  </si>
  <si>
    <t>Maintainability</t>
  </si>
  <si>
    <t>Learnability</t>
  </si>
  <si>
    <t>Portability</t>
  </si>
  <si>
    <t>Operability</t>
  </si>
  <si>
    <t>User error protection</t>
  </si>
  <si>
    <t>User interface aesthetics</t>
  </si>
  <si>
    <t>Accessibility</t>
  </si>
  <si>
    <t>Maturity</t>
  </si>
  <si>
    <t>Availability</t>
  </si>
  <si>
    <t>Fault tolerance</t>
  </si>
  <si>
    <t>Recoverability</t>
  </si>
  <si>
    <t xml:space="preserve"> Security</t>
  </si>
  <si>
    <t>Confidentiality</t>
  </si>
  <si>
    <t>Integrity</t>
  </si>
  <si>
    <t>Non-repudiation</t>
  </si>
  <si>
    <t xml:space="preserve">Accountability </t>
  </si>
  <si>
    <t>Authenticity</t>
  </si>
  <si>
    <t xml:space="preserve">Modularity </t>
  </si>
  <si>
    <t>Reusability</t>
  </si>
  <si>
    <t>Analyzability</t>
  </si>
  <si>
    <t xml:space="preserve">Modifiability </t>
  </si>
  <si>
    <t>Testability</t>
  </si>
  <si>
    <t>Adaptability</t>
  </si>
  <si>
    <t>Installability</t>
  </si>
  <si>
    <t>Replaceability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</si>
</sst>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ISO/IEC 25010:2011 </a:t>
            </a:r>
            <a:r>
              <a:rPr lang="en-PH"/>
              <a:t>SQuaRE</a:t>
            </a:r>
          </a:p>
          <a:p>
            <a:pPr>
              <a:defRPr/>
            </a:pPr>
            <a:r>
              <a:rPr lang="en-PH"/>
              <a:t>"System Name: Historiko"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'Evaluation Rsult'!$M$11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>
                <a:schemeClr val="accent1">
                  <a:alpha val="40000"/>
                </a:schemeClr>
              </a:glow>
            </a:effectLst>
            <a:scene3d>
              <a:camera prst="orthographicFront"/>
              <a:lightRig rig="threePt" dir="t">
                <a:rot lat="0" lon="0" rev="2400000"/>
              </a:lightRig>
            </a:scene3d>
            <a:sp3d>
              <a:bevelT w="88900" h="12700"/>
              <a:bevelB w="19050"/>
            </a:sp3d>
          </c:spPr>
          <c:invertIfNegative val="0"/>
          <c:cat>
            <c:strRef>
              <c:f>'Evaluation Rsult'!$K$12:$K$19</c:f>
              <c:strCache>
                <c:ptCount val="8"/>
                <c:pt idx="0">
                  <c:v>Functional Suitability</c:v>
                </c:pt>
                <c:pt idx="1">
                  <c:v>Performance Efficiency</c:v>
                </c:pt>
                <c:pt idx="2">
                  <c:v>Compatibility</c:v>
                </c:pt>
                <c:pt idx="3">
                  <c:v>Usability</c:v>
                </c:pt>
                <c:pt idx="4">
                  <c:v>Reliability</c:v>
                </c:pt>
                <c:pt idx="5">
                  <c:v>Security</c:v>
                </c:pt>
                <c:pt idx="6">
                  <c:v>Maintainability</c:v>
                </c:pt>
                <c:pt idx="7">
                  <c:v>Portability</c:v>
                </c:pt>
              </c:strCache>
            </c:strRef>
          </c:cat>
          <c:val>
            <c:numRef>
              <c:f>'Evaluation Rsult'!$M$12:$M$19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0.99142857142857144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B7-4619-950D-4E3FFBC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6300272"/>
        <c:axId val="-10629265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'Evaluation Rsult'!$L$11</c15:sqref>
                        </c15:formulaRef>
                      </c:ext>
                    </c:extLst>
                    <c:strCache>
                      <c:ptCount val="1"/>
                      <c:pt idx="0">
                        <c:v>Composite Means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'Evaluation Rsult'!$K$12:$K$19</c15:sqref>
                        </c15:formulaRef>
                      </c:ext>
                    </c:extLst>
                    <c:strCache>
                      <c:ptCount val="8"/>
                      <c:pt idx="0">
                        <c:v>Functional Suitability</c:v>
                      </c:pt>
                      <c:pt idx="1">
                        <c:v>Performance Efficiency</c:v>
                      </c:pt>
                      <c:pt idx="2">
                        <c:v>Compatibility</c:v>
                      </c:pt>
                      <c:pt idx="3">
                        <c:v>Usability</c:v>
                      </c:pt>
                      <c:pt idx="4">
                        <c:v>Reliability</c:v>
                      </c:pt>
                      <c:pt idx="5">
                        <c:v>Security</c:v>
                      </c:pt>
                      <c:pt idx="6">
                        <c:v>Maintainability</c:v>
                      </c:pt>
                      <c:pt idx="7">
                        <c:v>Portability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'Evaluation Rsult'!$L$12:$L$19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5</c:v>
                      </c:pt>
                      <c:pt idx="2">
                        <c:v>4.9571428571428573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EB7-4619-950D-4E3FFBC5DCA6}"/>
                  </c:ext>
                </c:extLst>
              </c15:ser>
            </c15:filteredBarSeries>
          </c:ext>
        </c:extLst>
      </c:barChart>
      <c:catAx>
        <c:axId val="-1063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292656"/>
        <c:crosses val="autoZero"/>
        <c:auto val="1"/>
        <c:lblAlgn val="ctr"/>
        <c:lblOffset val="100"/>
        <c:noMultiLvlLbl val="0"/>
      </c:catAx>
      <c:valAx>
        <c:axId val="-1062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3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prstDash val="sysDot"/>
      <a:bevel/>
    </a:ln>
    <a:effectLst>
      <a:glow rad="508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571219</xdr:colOff>
      <xdr:row>22</xdr:row>
      <xdr:rowOff>6164</xdr:rowOff>
    </xdr:from>
    <xdr:to>
      <xdr:col>15</xdr:col>
      <xdr:colOff>89927</xdr:colOff>
      <xdr:row>35</xdr:row>
      <xdr:rowOff>129988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20715E5-CEE8-A035-70E8-5A37A311E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0" zoomScale="85" zoomScaleNormal="85" workbookViewId="0">
      <selection activeCell="B49" sqref="B49"/>
    </sheetView>
  </sheetViews>
  <sheetFormatPr defaultRowHeight="15"/>
  <cols>
    <col min="1" max="1" width="30.375" style="2" customWidth="1"/>
    <col min="2" max="6" width="5.75" style="3" customWidth="1"/>
    <col min="7" max="7" width="9.125" style="3"/>
    <col min="8" max="8" width="15.125" style="27" bestFit="1" customWidth="1"/>
    <col min="11" max="11" width="21.375" bestFit="1" customWidth="1"/>
    <col min="12" max="12" width="16.25" style="1" bestFit="1" customWidth="1"/>
    <col min="13" max="13" width="10.75" bestFit="1" customWidth="1"/>
  </cols>
  <sheetData>
    <row r="1" spans="1:13" ht="39.75" customHeight="1" thickBot="1">
      <c r="A1" s="44" t="s">
        <v>0</v>
      </c>
      <c r="B1" s="44"/>
      <c r="C1" s="44"/>
      <c r="D1" s="44"/>
      <c r="E1" s="44"/>
      <c r="F1" s="44"/>
      <c r="G1" s="44"/>
      <c r="H1" s="44"/>
    </row>
    <row r="2" spans="1:13" ht="15.75" thickBot="1">
      <c r="A2" s="3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36" t="s">
        <v>7</v>
      </c>
      <c r="H2" s="38" t="s">
        <v>8</v>
      </c>
    </row>
    <row r="3" spans="1:13" ht="16.5" thickTop="1" thickBot="1">
      <c r="A3" s="34"/>
      <c r="B3" s="24">
        <v>5</v>
      </c>
      <c r="C3" s="24">
        <v>4</v>
      </c>
      <c r="D3" s="24">
        <v>3</v>
      </c>
      <c r="E3" s="24">
        <v>2</v>
      </c>
      <c r="F3" s="24">
        <v>1</v>
      </c>
      <c r="G3" s="37"/>
      <c r="H3" s="39"/>
      <c r="K3" s="42" t="s">
        <v>9</v>
      </c>
      <c r="L3" s="43"/>
    </row>
    <row r="4" spans="1:13">
      <c r="A4" s="13" t="s">
        <v>10</v>
      </c>
      <c r="B4" s="14">
        <v>35</v>
      </c>
      <c r="C4" s="14"/>
      <c r="D4" s="14"/>
      <c r="E4" s="14"/>
      <c r="F4" s="14"/>
      <c r="G4" s="9">
        <v>35</v>
      </c>
      <c r="H4" s="26">
        <f>((B4*5)+(C4*4)+(D4*3)+(E4*2)+(F4*1))/G4</f>
        <v>5</v>
      </c>
      <c r="K4" s="18" t="s">
        <v>2</v>
      </c>
      <c r="L4" s="20" t="s">
        <v>11</v>
      </c>
    </row>
    <row r="5" spans="1:13">
      <c r="A5" s="12" t="s">
        <v>12</v>
      </c>
      <c r="B5" s="10">
        <v>35</v>
      </c>
      <c r="C5" s="10"/>
      <c r="D5" s="10"/>
      <c r="E5" s="10"/>
      <c r="F5" s="10"/>
      <c r="G5" s="11">
        <v>35</v>
      </c>
      <c r="H5" s="29">
        <f t="shared" ref="H5:H6" si="0">((B5*5)+(C5*4)+(D5*3)+(E5*2)+(F5*1))/G5</f>
        <v>5</v>
      </c>
      <c r="K5" s="18" t="s">
        <v>3</v>
      </c>
      <c r="L5" s="20" t="s">
        <v>13</v>
      </c>
    </row>
    <row r="6" spans="1:13" ht="15.75" thickBot="1">
      <c r="A6" s="6" t="s">
        <v>14</v>
      </c>
      <c r="B6" s="4">
        <v>35</v>
      </c>
      <c r="C6" s="4"/>
      <c r="D6" s="4"/>
      <c r="E6" s="4"/>
      <c r="F6" s="4"/>
      <c r="G6" s="8">
        <v>35</v>
      </c>
      <c r="H6" s="28">
        <f t="shared" si="0"/>
        <v>5</v>
      </c>
      <c r="K6" s="18" t="s">
        <v>4</v>
      </c>
      <c r="L6" s="20" t="s">
        <v>15</v>
      </c>
    </row>
    <row r="7" spans="1:13" ht="15.75" thickBot="1">
      <c r="A7" s="33" t="s">
        <v>16</v>
      </c>
      <c r="B7" s="23" t="s">
        <v>2</v>
      </c>
      <c r="C7" s="23" t="s">
        <v>3</v>
      </c>
      <c r="D7" s="23" t="s">
        <v>4</v>
      </c>
      <c r="E7" s="23" t="s">
        <v>5</v>
      </c>
      <c r="F7" s="23" t="s">
        <v>6</v>
      </c>
      <c r="G7" s="36" t="s">
        <v>7</v>
      </c>
      <c r="H7" s="38" t="s">
        <v>8</v>
      </c>
      <c r="K7" s="18" t="s">
        <v>5</v>
      </c>
      <c r="L7" s="20" t="s">
        <v>17</v>
      </c>
    </row>
    <row r="8" spans="1:13" ht="16.5" thickTop="1" thickBot="1">
      <c r="A8" s="34"/>
      <c r="B8" s="24">
        <v>5</v>
      </c>
      <c r="C8" s="24">
        <v>4</v>
      </c>
      <c r="D8" s="24">
        <v>3</v>
      </c>
      <c r="E8" s="24">
        <v>2</v>
      </c>
      <c r="F8" s="24">
        <v>1</v>
      </c>
      <c r="G8" s="37"/>
      <c r="H8" s="39"/>
      <c r="K8" s="19" t="s">
        <v>6</v>
      </c>
      <c r="L8" s="21" t="s">
        <v>18</v>
      </c>
    </row>
    <row r="9" spans="1:13">
      <c r="A9" s="5" t="s">
        <v>19</v>
      </c>
      <c r="B9" s="3">
        <v>35</v>
      </c>
      <c r="G9" s="7">
        <v>35</v>
      </c>
      <c r="H9" s="26">
        <f>((B9*5)+(C9*4)+(D9*3)+(E9*2)+(F9*1))/G9</f>
        <v>5</v>
      </c>
    </row>
    <row r="10" spans="1:13">
      <c r="A10" s="12" t="s">
        <v>20</v>
      </c>
      <c r="B10" s="10">
        <v>35</v>
      </c>
      <c r="C10" s="10"/>
      <c r="D10" s="10"/>
      <c r="E10" s="10"/>
      <c r="F10" s="10"/>
      <c r="G10" s="11">
        <v>35</v>
      </c>
      <c r="H10" s="29">
        <f t="shared" ref="H10:H11" si="1">((B10*5)+(C10*4)+(D10*3)+(E10*2)+(F10*1))/G10</f>
        <v>5</v>
      </c>
    </row>
    <row r="11" spans="1:13" ht="15.75" thickBot="1">
      <c r="A11" s="5" t="s">
        <v>21</v>
      </c>
      <c r="B11" s="3">
        <v>35</v>
      </c>
      <c r="G11" s="7">
        <v>35</v>
      </c>
      <c r="H11" s="28">
        <f t="shared" si="1"/>
        <v>5</v>
      </c>
      <c r="L11" s="1" t="s">
        <v>22</v>
      </c>
      <c r="M11" t="s">
        <v>23</v>
      </c>
    </row>
    <row r="12" spans="1:13" ht="15.75" thickBot="1">
      <c r="A12" s="33" t="s">
        <v>24</v>
      </c>
      <c r="B12" s="23" t="s">
        <v>2</v>
      </c>
      <c r="C12" s="23" t="s">
        <v>3</v>
      </c>
      <c r="D12" s="23" t="s">
        <v>4</v>
      </c>
      <c r="E12" s="23" t="s">
        <v>5</v>
      </c>
      <c r="F12" s="23" t="s">
        <v>6</v>
      </c>
      <c r="G12" s="36" t="s">
        <v>7</v>
      </c>
      <c r="H12" s="38" t="s">
        <v>8</v>
      </c>
      <c r="K12" t="s">
        <v>1</v>
      </c>
      <c r="L12" s="1">
        <f>AVERAGE(H4:H6)</f>
        <v>5</v>
      </c>
      <c r="M12" s="22">
        <f>L12/5</f>
        <v>1</v>
      </c>
    </row>
    <row r="13" spans="1:13" ht="16.5" thickTop="1" thickBot="1">
      <c r="A13" s="34"/>
      <c r="B13" s="24">
        <v>5</v>
      </c>
      <c r="C13" s="24">
        <v>4</v>
      </c>
      <c r="D13" s="24">
        <v>3</v>
      </c>
      <c r="E13" s="24">
        <v>2</v>
      </c>
      <c r="F13" s="24">
        <v>1</v>
      </c>
      <c r="G13" s="37"/>
      <c r="H13" s="39"/>
      <c r="K13" t="s">
        <v>16</v>
      </c>
      <c r="L13" s="1">
        <f>(AVERAGE(H9:H11))</f>
        <v>5</v>
      </c>
      <c r="M13" s="22">
        <f t="shared" ref="M13:M19" si="2">L13/5</f>
        <v>1</v>
      </c>
    </row>
    <row r="14" spans="1:13">
      <c r="A14" s="5" t="s">
        <v>25</v>
      </c>
      <c r="B14" s="3">
        <v>32</v>
      </c>
      <c r="C14" s="3">
        <v>3</v>
      </c>
      <c r="G14" s="7">
        <v>35</v>
      </c>
      <c r="H14" s="26">
        <f>((B14*5)+(C14*4)+(D14*3)+(E14*2)+(F14*1))/G14</f>
        <v>4.9142857142857146</v>
      </c>
      <c r="K14" t="s">
        <v>24</v>
      </c>
      <c r="L14" s="1">
        <f>AVERAGE(H14:H15)</f>
        <v>4.9571428571428573</v>
      </c>
      <c r="M14" s="22">
        <f t="shared" si="2"/>
        <v>0.99142857142857144</v>
      </c>
    </row>
    <row r="15" spans="1:13" ht="15.75" thickBot="1">
      <c r="A15" s="15" t="s">
        <v>26</v>
      </c>
      <c r="B15" s="16">
        <v>35</v>
      </c>
      <c r="C15" s="16"/>
      <c r="D15" s="16"/>
      <c r="E15" s="16"/>
      <c r="F15" s="16"/>
      <c r="G15" s="17">
        <v>35</v>
      </c>
      <c r="H15" s="28">
        <f>((B15*5)+(C15*4)+(D15*3)+(E15*2)+(F15*1))/G15</f>
        <v>5</v>
      </c>
      <c r="K15" t="s">
        <v>27</v>
      </c>
      <c r="L15" s="1">
        <f>AVERAGE(H18:H23)</f>
        <v>5</v>
      </c>
      <c r="M15" s="22">
        <f t="shared" si="2"/>
        <v>1</v>
      </c>
    </row>
    <row r="16" spans="1:13" ht="15.75" thickBot="1">
      <c r="A16" s="35" t="s">
        <v>27</v>
      </c>
      <c r="B16" s="25" t="s">
        <v>2</v>
      </c>
      <c r="C16" s="25" t="s">
        <v>3</v>
      </c>
      <c r="D16" s="25" t="s">
        <v>4</v>
      </c>
      <c r="E16" s="25" t="s">
        <v>5</v>
      </c>
      <c r="F16" s="25" t="s">
        <v>6</v>
      </c>
      <c r="G16" s="40" t="s">
        <v>7</v>
      </c>
      <c r="H16" s="41" t="s">
        <v>8</v>
      </c>
      <c r="K16" t="s">
        <v>28</v>
      </c>
      <c r="L16" s="1">
        <f>AVERAGE(H26:H29)</f>
        <v>5</v>
      </c>
      <c r="M16" s="22">
        <f t="shared" si="2"/>
        <v>1</v>
      </c>
    </row>
    <row r="17" spans="1:13" ht="16.5" thickTop="1" thickBot="1">
      <c r="A17" s="34"/>
      <c r="B17" s="24">
        <v>5</v>
      </c>
      <c r="C17" s="24">
        <v>4</v>
      </c>
      <c r="D17" s="24">
        <v>3</v>
      </c>
      <c r="E17" s="24">
        <v>2</v>
      </c>
      <c r="F17" s="24">
        <v>1</v>
      </c>
      <c r="G17" s="37"/>
      <c r="H17" s="39"/>
      <c r="K17" t="s">
        <v>29</v>
      </c>
      <c r="L17" s="1">
        <f>AVERAGE(H32:H36)</f>
        <v>5</v>
      </c>
      <c r="M17" s="22">
        <f t="shared" si="2"/>
        <v>1</v>
      </c>
    </row>
    <row r="18" spans="1:13">
      <c r="A18" s="5" t="s">
        <v>30</v>
      </c>
      <c r="B18" s="3">
        <v>35</v>
      </c>
      <c r="G18" s="7">
        <v>35</v>
      </c>
      <c r="H18" s="26">
        <f>((B18*5)+(C18*4)+(D18*3)+(E18*2)+(F18*1))/G18</f>
        <v>5</v>
      </c>
      <c r="K18" t="s">
        <v>31</v>
      </c>
      <c r="L18" s="1">
        <f>AVERAGE(H39:H43)</f>
        <v>5</v>
      </c>
      <c r="M18" s="22">
        <f t="shared" si="2"/>
        <v>1</v>
      </c>
    </row>
    <row r="19" spans="1:13">
      <c r="A19" s="12" t="s">
        <v>32</v>
      </c>
      <c r="B19" s="10">
        <v>35</v>
      </c>
      <c r="C19" s="10"/>
      <c r="D19" s="10"/>
      <c r="E19" s="10"/>
      <c r="F19" s="10"/>
      <c r="G19" s="11">
        <v>35</v>
      </c>
      <c r="H19" s="29">
        <f t="shared" ref="H19:H23" si="3">((B19*5)+(C19*4)+(D19*3)+(E19*2)+(F19*1))/G19</f>
        <v>5</v>
      </c>
      <c r="K19" t="s">
        <v>33</v>
      </c>
      <c r="L19" s="1">
        <f>AVERAGE(H46:H48)</f>
        <v>5</v>
      </c>
      <c r="M19" s="22">
        <f t="shared" si="2"/>
        <v>1</v>
      </c>
    </row>
    <row r="20" spans="1:13">
      <c r="A20" s="5" t="s">
        <v>34</v>
      </c>
      <c r="B20" s="3">
        <v>35</v>
      </c>
      <c r="G20" s="7">
        <v>35</v>
      </c>
      <c r="H20" s="29">
        <f t="shared" si="3"/>
        <v>5</v>
      </c>
    </row>
    <row r="21" spans="1:13">
      <c r="A21" s="12" t="s">
        <v>35</v>
      </c>
      <c r="B21" s="10">
        <v>35</v>
      </c>
      <c r="C21" s="10"/>
      <c r="D21" s="10"/>
      <c r="E21" s="10"/>
      <c r="F21" s="10"/>
      <c r="G21" s="11">
        <v>35</v>
      </c>
      <c r="H21" s="29">
        <f>((B21*5)+(C21*4)+(D21*3)+(E21*2)+(F21*1))/G21</f>
        <v>5</v>
      </c>
    </row>
    <row r="22" spans="1:13">
      <c r="A22" s="12" t="s">
        <v>36</v>
      </c>
      <c r="B22" s="10">
        <v>35</v>
      </c>
      <c r="C22" s="10"/>
      <c r="D22" s="10"/>
      <c r="E22" s="10"/>
      <c r="F22" s="10"/>
      <c r="G22" s="11">
        <v>35</v>
      </c>
      <c r="H22" s="29">
        <f t="shared" si="3"/>
        <v>5</v>
      </c>
    </row>
    <row r="23" spans="1:13" ht="15.75" thickBot="1">
      <c r="A23" s="5" t="s">
        <v>37</v>
      </c>
      <c r="B23" s="3">
        <v>35</v>
      </c>
      <c r="G23" s="7">
        <v>35</v>
      </c>
      <c r="H23" s="28">
        <f t="shared" si="3"/>
        <v>5</v>
      </c>
    </row>
    <row r="24" spans="1:13" ht="15.75" thickBot="1">
      <c r="A24" s="33" t="s">
        <v>28</v>
      </c>
      <c r="B24" s="23" t="s">
        <v>2</v>
      </c>
      <c r="C24" s="23" t="s">
        <v>3</v>
      </c>
      <c r="D24" s="23" t="s">
        <v>4</v>
      </c>
      <c r="E24" s="23" t="s">
        <v>5</v>
      </c>
      <c r="F24" s="23" t="s">
        <v>6</v>
      </c>
      <c r="G24" s="36" t="s">
        <v>7</v>
      </c>
      <c r="H24" s="38" t="s">
        <v>8</v>
      </c>
    </row>
    <row r="25" spans="1:13" ht="16.5" thickTop="1" thickBot="1">
      <c r="A25" s="34"/>
      <c r="B25" s="24">
        <v>5</v>
      </c>
      <c r="C25" s="24">
        <v>4</v>
      </c>
      <c r="D25" s="24">
        <v>3</v>
      </c>
      <c r="E25" s="24">
        <v>2</v>
      </c>
      <c r="F25" s="24">
        <v>1</v>
      </c>
      <c r="G25" s="37"/>
      <c r="H25" s="39"/>
    </row>
    <row r="26" spans="1:13">
      <c r="A26" s="5" t="s">
        <v>38</v>
      </c>
      <c r="B26" s="3">
        <v>35</v>
      </c>
      <c r="G26" s="7">
        <v>35</v>
      </c>
      <c r="H26" s="26">
        <f t="shared" ref="H26:H29" si="4">((B26*5)+(C26*4)+(D26*3)+(E26*2)+(F26*1))/G26</f>
        <v>5</v>
      </c>
    </row>
    <row r="27" spans="1:13">
      <c r="A27" s="12" t="s">
        <v>39</v>
      </c>
      <c r="B27" s="10">
        <v>35</v>
      </c>
      <c r="C27" s="10"/>
      <c r="D27" s="10"/>
      <c r="E27" s="10"/>
      <c r="F27" s="10"/>
      <c r="G27" s="11">
        <v>35</v>
      </c>
      <c r="H27" s="29">
        <f t="shared" si="4"/>
        <v>5</v>
      </c>
    </row>
    <row r="28" spans="1:13">
      <c r="A28" s="12" t="s">
        <v>40</v>
      </c>
      <c r="B28" s="10">
        <v>35</v>
      </c>
      <c r="C28" s="10"/>
      <c r="D28" s="10"/>
      <c r="E28" s="10"/>
      <c r="F28" s="10"/>
      <c r="G28" s="11">
        <v>35</v>
      </c>
      <c r="H28" s="29">
        <f t="shared" si="4"/>
        <v>5</v>
      </c>
    </row>
    <row r="29" spans="1:13" ht="15.75" thickBot="1">
      <c r="A29" s="6" t="s">
        <v>41</v>
      </c>
      <c r="B29" s="4">
        <v>35</v>
      </c>
      <c r="C29" s="4"/>
      <c r="D29" s="4"/>
      <c r="E29" s="4"/>
      <c r="F29" s="4"/>
      <c r="G29" s="8">
        <v>35</v>
      </c>
      <c r="H29" s="28">
        <f t="shared" si="4"/>
        <v>5</v>
      </c>
    </row>
    <row r="30" spans="1:13" ht="15.75" thickBot="1">
      <c r="A30" s="33" t="s">
        <v>42</v>
      </c>
      <c r="B30" s="23" t="s">
        <v>2</v>
      </c>
      <c r="C30" s="23" t="s">
        <v>3</v>
      </c>
      <c r="D30" s="23" t="s">
        <v>4</v>
      </c>
      <c r="E30" s="23" t="s">
        <v>5</v>
      </c>
      <c r="F30" s="23" t="s">
        <v>6</v>
      </c>
      <c r="G30" s="36" t="s">
        <v>7</v>
      </c>
      <c r="H30" s="38" t="s">
        <v>8</v>
      </c>
    </row>
    <row r="31" spans="1:13" ht="16.5" thickTop="1" thickBot="1">
      <c r="A31" s="34"/>
      <c r="B31" s="24">
        <v>5</v>
      </c>
      <c r="C31" s="24">
        <v>4</v>
      </c>
      <c r="D31" s="24">
        <v>3</v>
      </c>
      <c r="E31" s="24">
        <v>2</v>
      </c>
      <c r="F31" s="24">
        <v>1</v>
      </c>
      <c r="G31" s="37"/>
      <c r="H31" s="39"/>
    </row>
    <row r="32" spans="1:13">
      <c r="A32" s="5" t="s">
        <v>43</v>
      </c>
      <c r="B32" s="3">
        <v>35</v>
      </c>
      <c r="G32" s="7">
        <v>35</v>
      </c>
      <c r="H32" s="31">
        <f t="shared" ref="H32:H36" si="5">((B32*5)+(C32*4)+(D32*3)+(E32*2)+(F32*1))/G32</f>
        <v>5</v>
      </c>
    </row>
    <row r="33" spans="1:8">
      <c r="A33" s="12" t="s">
        <v>44</v>
      </c>
      <c r="B33" s="10">
        <v>35</v>
      </c>
      <c r="C33" s="10"/>
      <c r="D33" s="10"/>
      <c r="E33" s="10"/>
      <c r="F33" s="10"/>
      <c r="G33" s="11">
        <v>35</v>
      </c>
      <c r="H33" s="30">
        <f t="shared" si="5"/>
        <v>5</v>
      </c>
    </row>
    <row r="34" spans="1:8">
      <c r="A34" s="5" t="s">
        <v>45</v>
      </c>
      <c r="B34" s="3">
        <v>35</v>
      </c>
      <c r="G34" s="7">
        <v>35</v>
      </c>
      <c r="H34" s="32">
        <f t="shared" si="5"/>
        <v>5</v>
      </c>
    </row>
    <row r="35" spans="1:8">
      <c r="A35" s="12" t="s">
        <v>46</v>
      </c>
      <c r="B35" s="10">
        <v>35</v>
      </c>
      <c r="C35" s="10"/>
      <c r="D35" s="10"/>
      <c r="E35" s="10"/>
      <c r="F35" s="10"/>
      <c r="G35" s="11">
        <v>35</v>
      </c>
      <c r="H35" s="30">
        <f t="shared" si="5"/>
        <v>5</v>
      </c>
    </row>
    <row r="36" spans="1:8" ht="15.75" thickBot="1">
      <c r="A36" s="5" t="s">
        <v>47</v>
      </c>
      <c r="B36" s="3">
        <v>35</v>
      </c>
      <c r="G36" s="7">
        <v>35</v>
      </c>
      <c r="H36" s="28">
        <f t="shared" si="5"/>
        <v>5</v>
      </c>
    </row>
    <row r="37" spans="1:8" ht="15.75" thickBot="1">
      <c r="A37" s="33" t="s">
        <v>31</v>
      </c>
      <c r="B37" s="23" t="s">
        <v>2</v>
      </c>
      <c r="C37" s="23" t="s">
        <v>3</v>
      </c>
      <c r="D37" s="23" t="s">
        <v>4</v>
      </c>
      <c r="E37" s="23" t="s">
        <v>5</v>
      </c>
      <c r="F37" s="23" t="s">
        <v>6</v>
      </c>
      <c r="G37" s="36" t="s">
        <v>7</v>
      </c>
      <c r="H37" s="38" t="s">
        <v>8</v>
      </c>
    </row>
    <row r="38" spans="1:8" ht="16.5" thickTop="1" thickBot="1">
      <c r="A38" s="34"/>
      <c r="B38" s="24">
        <v>5</v>
      </c>
      <c r="C38" s="24">
        <v>4</v>
      </c>
      <c r="D38" s="24">
        <v>3</v>
      </c>
      <c r="E38" s="24">
        <v>2</v>
      </c>
      <c r="F38" s="24">
        <v>1</v>
      </c>
      <c r="G38" s="37"/>
      <c r="H38" s="39"/>
    </row>
    <row r="39" spans="1:8">
      <c r="A39" s="5" t="s">
        <v>48</v>
      </c>
      <c r="B39" s="3">
        <v>35</v>
      </c>
      <c r="G39" s="7">
        <v>35</v>
      </c>
      <c r="H39" s="26">
        <f t="shared" ref="H39:H43" si="6">((B39*5)+(C39*4)+(D39*3)+(E39*2)+(F39*1))/G39</f>
        <v>5</v>
      </c>
    </row>
    <row r="40" spans="1:8">
      <c r="A40" s="12" t="s">
        <v>49</v>
      </c>
      <c r="B40" s="10">
        <v>35</v>
      </c>
      <c r="C40" s="10"/>
      <c r="D40" s="10"/>
      <c r="E40" s="10"/>
      <c r="F40" s="10"/>
      <c r="G40" s="11">
        <v>35</v>
      </c>
      <c r="H40" s="29">
        <f t="shared" si="6"/>
        <v>5</v>
      </c>
    </row>
    <row r="41" spans="1:8">
      <c r="A41" s="12" t="s">
        <v>50</v>
      </c>
      <c r="B41" s="10">
        <v>35</v>
      </c>
      <c r="C41" s="10"/>
      <c r="D41" s="10"/>
      <c r="E41" s="10"/>
      <c r="F41" s="10"/>
      <c r="G41" s="11">
        <v>35</v>
      </c>
      <c r="H41" s="29">
        <f t="shared" si="6"/>
        <v>5</v>
      </c>
    </row>
    <row r="42" spans="1:8">
      <c r="A42" s="12" t="s">
        <v>51</v>
      </c>
      <c r="B42" s="10">
        <v>35</v>
      </c>
      <c r="C42" s="10"/>
      <c r="D42" s="10"/>
      <c r="E42" s="10"/>
      <c r="F42" s="10"/>
      <c r="G42" s="11">
        <v>35</v>
      </c>
      <c r="H42" s="32">
        <f t="shared" si="6"/>
        <v>5</v>
      </c>
    </row>
    <row r="43" spans="1:8" ht="15.75" thickBot="1">
      <c r="A43" s="5" t="s">
        <v>52</v>
      </c>
      <c r="B43" s="3">
        <v>35</v>
      </c>
      <c r="G43" s="7">
        <v>35</v>
      </c>
      <c r="H43" s="30">
        <f t="shared" si="6"/>
        <v>5</v>
      </c>
    </row>
    <row r="44" spans="1:8" ht="15.75" thickBot="1">
      <c r="A44" s="33" t="s">
        <v>33</v>
      </c>
      <c r="B44" s="23" t="s">
        <v>2</v>
      </c>
      <c r="C44" s="23" t="s">
        <v>3</v>
      </c>
      <c r="D44" s="23" t="s">
        <v>4</v>
      </c>
      <c r="E44" s="23" t="s">
        <v>5</v>
      </c>
      <c r="F44" s="23" t="s">
        <v>6</v>
      </c>
      <c r="G44" s="36" t="s">
        <v>7</v>
      </c>
      <c r="H44" s="38" t="s">
        <v>8</v>
      </c>
    </row>
    <row r="45" spans="1:8" ht="16.5" thickTop="1" thickBot="1">
      <c r="A45" s="34"/>
      <c r="B45" s="24">
        <v>5</v>
      </c>
      <c r="C45" s="24">
        <v>4</v>
      </c>
      <c r="D45" s="24">
        <v>3</v>
      </c>
      <c r="E45" s="24">
        <v>2</v>
      </c>
      <c r="F45" s="24">
        <v>1</v>
      </c>
      <c r="G45" s="37"/>
      <c r="H45" s="39"/>
    </row>
    <row r="46" spans="1:8">
      <c r="A46" s="5" t="s">
        <v>53</v>
      </c>
      <c r="B46" s="3">
        <v>35</v>
      </c>
      <c r="G46" s="9">
        <v>35</v>
      </c>
      <c r="H46" s="26">
        <f t="shared" ref="H46:H48" si="7">((B46*5)+(C46*4)+(D46*3)+(E46*2)+(F46*1))/G46</f>
        <v>5</v>
      </c>
    </row>
    <row r="47" spans="1:8">
      <c r="A47" s="12" t="s">
        <v>54</v>
      </c>
      <c r="B47" s="10">
        <v>35</v>
      </c>
      <c r="C47" s="10"/>
      <c r="D47" s="10"/>
      <c r="E47" s="10"/>
      <c r="F47" s="10"/>
      <c r="G47" s="11">
        <v>35</v>
      </c>
      <c r="H47" s="29">
        <f t="shared" si="7"/>
        <v>5</v>
      </c>
    </row>
    <row r="48" spans="1:8" ht="15.75" thickBot="1">
      <c r="A48" s="6" t="s">
        <v>55</v>
      </c>
      <c r="B48" s="4">
        <v>35</v>
      </c>
      <c r="C48" s="4"/>
      <c r="D48" s="4"/>
      <c r="E48" s="4"/>
      <c r="F48" s="4"/>
      <c r="G48" s="8">
        <v>35</v>
      </c>
      <c r="H48" s="28">
        <f t="shared" si="7"/>
        <v>5</v>
      </c>
    </row>
  </sheetData>
  <mergeCells count="26">
    <mergeCell ref="G44:G45"/>
    <mergeCell ref="H44:H45"/>
    <mergeCell ref="K3:L3"/>
    <mergeCell ref="A1:H1"/>
    <mergeCell ref="G24:G25"/>
    <mergeCell ref="H24:H25"/>
    <mergeCell ref="G30:G31"/>
    <mergeCell ref="H30:H31"/>
    <mergeCell ref="G37:G38"/>
    <mergeCell ref="H37:H38"/>
    <mergeCell ref="A24:A25"/>
    <mergeCell ref="A30:A31"/>
    <mergeCell ref="A37:A38"/>
    <mergeCell ref="A44:A45"/>
    <mergeCell ref="G7:G8"/>
    <mergeCell ref="H7:H8"/>
    <mergeCell ref="H12:H13"/>
    <mergeCell ref="G16:G17"/>
    <mergeCell ref="H16:H17"/>
    <mergeCell ref="G2:G3"/>
    <mergeCell ref="H2:H3"/>
    <mergeCell ref="A2:A3"/>
    <mergeCell ref="A7:A8"/>
    <mergeCell ref="A12:A13"/>
    <mergeCell ref="A16:A17"/>
    <mergeCell ref="G12:G1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3c7a99-c4fc-43f0-8aa9-4b72ec1cd31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D020F6D51129409FEF172809B8D5C2" ma:contentTypeVersion="18" ma:contentTypeDescription="Create a new document." ma:contentTypeScope="" ma:versionID="44bfb8f81602c726c4700307dc433786">
  <xsd:schema xmlns:xsd="http://www.w3.org/2001/XMLSchema" xmlns:xs="http://www.w3.org/2001/XMLSchema" xmlns:p="http://schemas.microsoft.com/office/2006/metadata/properties" xmlns:ns3="d53c7a99-c4fc-43f0-8aa9-4b72ec1cd312" xmlns:ns4="f314f6dd-f5f7-4340-b559-a2d73959739f" targetNamespace="http://schemas.microsoft.com/office/2006/metadata/properties" ma:root="true" ma:fieldsID="63f2096d78c33d2cf99ade0139b7f9d6" ns3:_="" ns4:_="">
    <xsd:import namespace="d53c7a99-c4fc-43f0-8aa9-4b72ec1cd312"/>
    <xsd:import namespace="f314f6dd-f5f7-4340-b559-a2d7395973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c7a99-c4fc-43f0-8aa9-4b72ec1cd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14f6dd-f5f7-4340-b559-a2d73959739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6CD72-7185-4584-9529-B03025A4328A}">
  <ds:schemaRefs>
    <ds:schemaRef ds:uri="http://schemas.microsoft.com/office/2006/metadata/properties"/>
    <ds:schemaRef ds:uri="http://schemas.microsoft.com/office/infopath/2007/PartnerControls"/>
    <ds:schemaRef ds:uri="d53c7a99-c4fc-43f0-8aa9-4b72ec1cd312"/>
  </ds:schemaRefs>
</ds:datastoreItem>
</file>

<file path=customXml/itemProps2.xml><?xml version="1.0" encoding="utf-8"?>
<ds:datastoreItem xmlns:ds="http://schemas.openxmlformats.org/officeDocument/2006/customXml" ds:itemID="{D0A78D5A-F4A9-4A48-B6D6-FEE0AE534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c7a99-c4fc-43f0-8aa9-4b72ec1cd312"/>
    <ds:schemaRef ds:uri="f314f6dd-f5f7-4340-b559-a2d7395973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E6CC78-8260-4B7F-8FC3-65A8CB3F3A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Evaluation Rsult</vt:lpstr>
      <vt:lpstr>'Evaluation Rsult'!Print_Area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Aldwin Alano</cp:lastModifiedBy>
  <cp:revision/>
  <dcterms:created xsi:type="dcterms:W3CDTF">2024-10-07T10:26:02Z</dcterms:created>
  <dcterms:modified xsi:type="dcterms:W3CDTF">2024-11-22T01:06:40Z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0x01010050D020F6D51129409FEF172809B8D5C2</vt:lpwstr>
  </property>
</Properties>
</file>