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lenj/Documents/DS-SYD-PT-24FEB/DATA/"/>
    </mc:Choice>
  </mc:AlternateContent>
  <xr:revisionPtr revIDLastSave="0" documentId="13_ncr:1_{9E14F7F2-94BA-A04F-8A9D-4725AC1327BA}" xr6:coauthVersionLast="45" xr6:coauthVersionMax="45" xr10:uidLastSave="{00000000-0000-0000-0000-000000000000}"/>
  <bookViews>
    <workbookView xWindow="30080" yWindow="460" windowWidth="30080" windowHeight="33380" xr2:uid="{86FA1A25-B263-3B44-8698-A03197757A40}"/>
  </bookViews>
  <sheets>
    <sheet name="Sheet1" sheetId="1" r:id="rId1"/>
  </sheets>
  <definedNames>
    <definedName name="_xlnm._FilterDatabase" localSheetId="0" hidden="1">Sheet1!$A$1:$J$1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H5" i="1" s="1"/>
  <c r="J5" i="1" s="1"/>
  <c r="F17" i="1"/>
  <c r="H17" i="1" s="1"/>
  <c r="J17" i="1" s="1"/>
  <c r="F25" i="1"/>
  <c r="H25" i="1" s="1"/>
  <c r="J25" i="1" s="1"/>
  <c r="F8" i="1"/>
  <c r="H8" i="1" s="1"/>
  <c r="J8" i="1" s="1"/>
  <c r="F14" i="1"/>
  <c r="H14" i="1" s="1"/>
  <c r="J14" i="1" s="1"/>
  <c r="F41" i="1"/>
  <c r="H41" i="1" s="1"/>
  <c r="J41" i="1" s="1"/>
  <c r="F36" i="1"/>
  <c r="H36" i="1" s="1"/>
  <c r="J36" i="1" s="1"/>
  <c r="F27" i="1"/>
  <c r="H27" i="1" s="1"/>
  <c r="J27" i="1" s="1"/>
  <c r="F19" i="1"/>
  <c r="H19" i="1" s="1"/>
  <c r="J19" i="1" s="1"/>
  <c r="F39" i="1"/>
  <c r="H39" i="1" s="1"/>
  <c r="J39" i="1" s="1"/>
  <c r="F40" i="1"/>
  <c r="H40" i="1" s="1"/>
  <c r="J40" i="1" s="1"/>
  <c r="F30" i="1"/>
  <c r="H30" i="1" s="1"/>
  <c r="J30" i="1" s="1"/>
  <c r="F11" i="1"/>
  <c r="H11" i="1" s="1"/>
  <c r="J11" i="1" s="1"/>
  <c r="F12" i="1"/>
  <c r="H12" i="1" s="1"/>
  <c r="J12" i="1" s="1"/>
  <c r="F18" i="1"/>
  <c r="H18" i="1" s="1"/>
  <c r="J18" i="1" s="1"/>
  <c r="F6" i="1"/>
  <c r="H6" i="1" s="1"/>
  <c r="J6" i="1" s="1"/>
  <c r="F28" i="1"/>
  <c r="H28" i="1" s="1"/>
  <c r="J28" i="1" s="1"/>
  <c r="F32" i="1"/>
  <c r="H32" i="1" s="1"/>
  <c r="J32" i="1" s="1"/>
  <c r="F2" i="1"/>
  <c r="H2" i="1" s="1"/>
  <c r="J2" i="1" s="1"/>
  <c r="F9" i="1"/>
  <c r="H9" i="1" s="1"/>
  <c r="J9" i="1" s="1"/>
  <c r="F10" i="1"/>
  <c r="H10" i="1" s="1"/>
  <c r="J10" i="1" s="1"/>
  <c r="F37" i="1"/>
  <c r="H37" i="1" s="1"/>
  <c r="J37" i="1" s="1"/>
  <c r="F20" i="1"/>
  <c r="H20" i="1" s="1"/>
  <c r="J20" i="1" s="1"/>
  <c r="F16" i="1"/>
  <c r="H16" i="1" s="1"/>
  <c r="J16" i="1" s="1"/>
  <c r="F35" i="1"/>
  <c r="H35" i="1" s="1"/>
  <c r="J35" i="1" s="1"/>
  <c r="F7" i="1"/>
  <c r="H7" i="1" s="1"/>
  <c r="J7" i="1" s="1"/>
  <c r="F22" i="1"/>
  <c r="H22" i="1" s="1"/>
  <c r="J22" i="1" s="1"/>
  <c r="F23" i="1"/>
  <c r="H23" i="1" s="1"/>
  <c r="J23" i="1" s="1"/>
  <c r="F34" i="1"/>
  <c r="H34" i="1" s="1"/>
  <c r="J34" i="1" s="1"/>
  <c r="F15" i="1"/>
  <c r="H15" i="1" s="1"/>
  <c r="J15" i="1" s="1"/>
  <c r="F33" i="1"/>
  <c r="H33" i="1" s="1"/>
  <c r="J33" i="1" s="1"/>
  <c r="F42" i="1"/>
  <c r="H42" i="1" s="1"/>
  <c r="J42" i="1" s="1"/>
  <c r="F31" i="1"/>
  <c r="H31" i="1" s="1"/>
  <c r="J31" i="1" s="1"/>
  <c r="F29" i="1"/>
  <c r="H29" i="1" s="1"/>
  <c r="J29" i="1" s="1"/>
  <c r="F13" i="1"/>
  <c r="H13" i="1" s="1"/>
  <c r="J13" i="1" s="1"/>
  <c r="F38" i="1"/>
  <c r="H38" i="1" s="1"/>
  <c r="J38" i="1" s="1"/>
  <c r="F24" i="1"/>
  <c r="H24" i="1" s="1"/>
  <c r="J24" i="1" s="1"/>
  <c r="F26" i="1"/>
  <c r="H26" i="1" s="1"/>
  <c r="J26" i="1" s="1"/>
  <c r="F21" i="1"/>
  <c r="H21" i="1" s="1"/>
  <c r="J21" i="1" s="1"/>
  <c r="F4" i="1"/>
  <c r="H4" i="1" s="1"/>
  <c r="J4" i="1" s="1"/>
  <c r="F3" i="1"/>
  <c r="H3" i="1" s="1"/>
  <c r="J3" i="1" s="1"/>
</calcChain>
</file>

<file path=xl/sharedStrings.xml><?xml version="1.0" encoding="utf-8"?>
<sst xmlns="http://schemas.openxmlformats.org/spreadsheetml/2006/main" count="140" uniqueCount="99">
  <si>
    <t>Area Code</t>
  </si>
  <si>
    <t>State</t>
  </si>
  <si>
    <t>NT</t>
  </si>
  <si>
    <t>0850</t>
  </si>
  <si>
    <t>Address</t>
  </si>
  <si>
    <t>Price</t>
  </si>
  <si>
    <t>Solar Exposure 2019 (MJ m-2)</t>
  </si>
  <si>
    <t>VIC</t>
  </si>
  <si>
    <t>Size (hectare)</t>
  </si>
  <si>
    <t>sq metres</t>
  </si>
  <si>
    <t>Price / Sq Metre</t>
  </si>
  <si>
    <t>Solar / PSM</t>
  </si>
  <si>
    <t>City</t>
  </si>
  <si>
    <t>WA</t>
  </si>
  <si>
    <t>Tara</t>
  </si>
  <si>
    <t>QLD</t>
  </si>
  <si>
    <t>42 O'Hallorans Raoad</t>
  </si>
  <si>
    <t>183 Tregathlyn Road</t>
  </si>
  <si>
    <t>113 Gazzard Road</t>
  </si>
  <si>
    <t>157 Tolmah Court</t>
  </si>
  <si>
    <t>180 Kofoeds Road</t>
  </si>
  <si>
    <t>NSW</t>
  </si>
  <si>
    <t>Cooranbong</t>
  </si>
  <si>
    <t>236 Mount Faulk Road</t>
  </si>
  <si>
    <t>Yarramalong</t>
  </si>
  <si>
    <t>Lot 1 Bunning Creek Road</t>
  </si>
  <si>
    <t>Williamtown</t>
  </si>
  <si>
    <t>523 Cabbage Tree Road</t>
  </si>
  <si>
    <t>Wollombi</t>
  </si>
  <si>
    <t>147 Coolawine Rd</t>
  </si>
  <si>
    <t>Carnarvon</t>
  </si>
  <si>
    <t>219 McGlades Road</t>
  </si>
  <si>
    <t>340 South River Road</t>
  </si>
  <si>
    <t>Morbinning</t>
  </si>
  <si>
    <t>38 Avoca Road</t>
  </si>
  <si>
    <t>Popanyinning</t>
  </si>
  <si>
    <t>90 Popanyinning East Road</t>
  </si>
  <si>
    <t>795 Bees Creek Road</t>
  </si>
  <si>
    <t>Bees Creek</t>
  </si>
  <si>
    <t>0822</t>
  </si>
  <si>
    <t>Katherine</t>
  </si>
  <si>
    <t>2675 Florina Rd</t>
  </si>
  <si>
    <t>0845</t>
  </si>
  <si>
    <t>Batchelor</t>
  </si>
  <si>
    <t>60 Carr Road</t>
  </si>
  <si>
    <t>Rakula</t>
  </si>
  <si>
    <t>5/49 Marindja Road</t>
  </si>
  <si>
    <t>0840</t>
  </si>
  <si>
    <t>Dundee Forest</t>
  </si>
  <si>
    <t>4500 Bay Road</t>
  </si>
  <si>
    <t>Dundee Beach</t>
  </si>
  <si>
    <t>3734 Launceston Road</t>
  </si>
  <si>
    <t>0860</t>
  </si>
  <si>
    <t>Tennant Creek</t>
  </si>
  <si>
    <t>23545 Stuart Highway</t>
  </si>
  <si>
    <t>SA</t>
  </si>
  <si>
    <t>52 Flinders Ranges Way</t>
  </si>
  <si>
    <t>Hawker</t>
  </si>
  <si>
    <t>Blackall</t>
  </si>
  <si>
    <t>113 Woodbine Road</t>
  </si>
  <si>
    <t>Barcaldine</t>
  </si>
  <si>
    <t>0 Capricorn Highway</t>
  </si>
  <si>
    <t>Callington</t>
  </si>
  <si>
    <t>129 North Bremer Road</t>
  </si>
  <si>
    <t>Mount Torrens</t>
  </si>
  <si>
    <t>350 Warmington Run</t>
  </si>
  <si>
    <t>Fisher</t>
  </si>
  <si>
    <t>21 Ballone Road</t>
  </si>
  <si>
    <t>Woods Point</t>
  </si>
  <si>
    <t>937 Jervois Road</t>
  </si>
  <si>
    <t>13/13 Strachans Road</t>
  </si>
  <si>
    <t>Springton</t>
  </si>
  <si>
    <t>Apoinga</t>
  </si>
  <si>
    <t>238 Lagoon Road Apoinga</t>
  </si>
  <si>
    <t>Ruby</t>
  </si>
  <si>
    <t>10-15 Malones Road</t>
  </si>
  <si>
    <t>Redesdale</t>
  </si>
  <si>
    <t>2585 Kyneton-Redesdale Road</t>
  </si>
  <si>
    <t>Euroa</t>
  </si>
  <si>
    <t>1411 Euroa Road</t>
  </si>
  <si>
    <t>Rochester</t>
  </si>
  <si>
    <t>380 Diggora Road</t>
  </si>
  <si>
    <t>TAS</t>
  </si>
  <si>
    <t>Irishtown</t>
  </si>
  <si>
    <t>16 Amos Road</t>
  </si>
  <si>
    <t>Benalla</t>
  </si>
  <si>
    <t>196 Hunter Road</t>
  </si>
  <si>
    <t>Boolarra</t>
  </si>
  <si>
    <t>280 Foster Road</t>
  </si>
  <si>
    <t>Lower Beulah</t>
  </si>
  <si>
    <t>Lower Beulah Road</t>
  </si>
  <si>
    <t>Meander</t>
  </si>
  <si>
    <t>0 Meander Road</t>
  </si>
  <si>
    <t>Elderslie</t>
  </si>
  <si>
    <t>Lot 1 Pelham Road</t>
  </si>
  <si>
    <t>Dover</t>
  </si>
  <si>
    <t>Valley Road</t>
  </si>
  <si>
    <t>Ropeley</t>
  </si>
  <si>
    <t>807 Ropeley Rockside 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</si>
</sst>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76" formatCode="_(* #,##0_);_(* \(#,##0\);_(* &quot;-&quot;??_);_(@_)"/>
    <numFmt numFmtId="181" formatCode="&quot;$&quot;#,##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8" fontId="2" fillId="0" borderId="0" xfId="0" applyNumberFormat="1" applyFont="1"/>
    <xf numFmtId="0" fontId="2" fillId="0" borderId="0" xfId="0" quotePrefix="1" applyFont="1" applyAlignment="1">
      <alignment horizontal="right"/>
    </xf>
    <xf numFmtId="2" fontId="2" fillId="0" borderId="0" xfId="0" applyNumberFormat="1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176" fontId="2" fillId="0" borderId="0" xfId="1" applyNumberFormat="1" applyFont="1"/>
    <xf numFmtId="181" fontId="2" fillId="0" borderId="0" xfId="2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DE238-67FC-554A-98AB-F38955C9EAD0}">
  <dimension ref="A1:K42"/>
  <sheetViews>
    <sheetView tabSelected="1" workbookViewId="0">
      <selection activeCell="K1" sqref="K1:L1048576"/>
    </sheetView>
  </sheetViews>
  <sheetFormatPr baseColWidth="10" defaultRowHeight="16" x14ac:dyDescent="0.2"/>
  <cols>
    <col min="1" max="10" width="16.33203125" style="1" customWidth="1"/>
    <col min="11" max="11" width="13.33203125" style="1" customWidth="1"/>
    <col min="12" max="16384" width="10.83203125" style="1"/>
  </cols>
  <sheetData>
    <row r="1" spans="1:11" ht="34" x14ac:dyDescent="0.2">
      <c r="A1" s="7" t="s">
        <v>1</v>
      </c>
      <c r="B1" s="7" t="s">
        <v>0</v>
      </c>
      <c r="C1" s="7" t="s">
        <v>12</v>
      </c>
      <c r="D1" s="7" t="s">
        <v>4</v>
      </c>
      <c r="E1" s="7" t="s">
        <v>8</v>
      </c>
      <c r="F1" s="7" t="s">
        <v>9</v>
      </c>
      <c r="G1" s="7" t="s">
        <v>5</v>
      </c>
      <c r="H1" s="7" t="s">
        <v>10</v>
      </c>
      <c r="I1" s="7" t="s">
        <v>6</v>
      </c>
      <c r="J1" s="7" t="s">
        <v>11</v>
      </c>
      <c r="K1" s="6"/>
    </row>
    <row r="2" spans="1:11" x14ac:dyDescent="0.2">
      <c r="A2" s="1" t="s">
        <v>15</v>
      </c>
      <c r="B2" s="1">
        <v>4725</v>
      </c>
      <c r="C2" s="1" t="s">
        <v>60</v>
      </c>
      <c r="D2" s="1" t="s">
        <v>61</v>
      </c>
      <c r="E2" s="1">
        <v>168.59</v>
      </c>
      <c r="F2" s="8">
        <f>E2*10000</f>
        <v>1685900</v>
      </c>
      <c r="G2" s="9">
        <v>400000</v>
      </c>
      <c r="H2" s="3">
        <f>G2/F2</f>
        <v>0.23726199655970104</v>
      </c>
      <c r="I2" s="1">
        <v>21.8</v>
      </c>
      <c r="J2" s="5">
        <f>I2/H2</f>
        <v>91.881550000000004</v>
      </c>
    </row>
    <row r="3" spans="1:11" x14ac:dyDescent="0.2">
      <c r="A3" s="1" t="s">
        <v>15</v>
      </c>
      <c r="B3" s="2">
        <v>4421</v>
      </c>
      <c r="C3" s="1" t="s">
        <v>14</v>
      </c>
      <c r="D3" s="1" t="s">
        <v>16</v>
      </c>
      <c r="E3" s="1">
        <v>12</v>
      </c>
      <c r="F3" s="8">
        <f>E3*10000</f>
        <v>120000</v>
      </c>
      <c r="G3" s="9">
        <v>27500</v>
      </c>
      <c r="H3" s="3">
        <f>G3/F3</f>
        <v>0.22916666666666666</v>
      </c>
      <c r="I3" s="1">
        <v>20.9</v>
      </c>
      <c r="J3" s="5">
        <f>I3/H3</f>
        <v>91.2</v>
      </c>
    </row>
    <row r="4" spans="1:11" x14ac:dyDescent="0.2">
      <c r="A4" s="1" t="s">
        <v>15</v>
      </c>
      <c r="B4" s="2">
        <v>4421</v>
      </c>
      <c r="C4" s="1" t="s">
        <v>14</v>
      </c>
      <c r="D4" s="1" t="s">
        <v>17</v>
      </c>
      <c r="E4" s="1">
        <v>12</v>
      </c>
      <c r="F4" s="8">
        <f>E4*10000</f>
        <v>120000</v>
      </c>
      <c r="G4" s="9">
        <v>29999</v>
      </c>
      <c r="H4" s="3">
        <f>G4/F4</f>
        <v>0.24999166666666667</v>
      </c>
      <c r="I4" s="1">
        <v>20.9</v>
      </c>
      <c r="J4" s="5">
        <f>I4/H4</f>
        <v>83.60278675955864</v>
      </c>
    </row>
    <row r="5" spans="1:11" x14ac:dyDescent="0.2">
      <c r="A5" s="1" t="s">
        <v>15</v>
      </c>
      <c r="B5" s="2">
        <v>4343</v>
      </c>
      <c r="C5" s="1" t="s">
        <v>97</v>
      </c>
      <c r="D5" s="1" t="s">
        <v>98</v>
      </c>
      <c r="E5" s="1">
        <v>87.7</v>
      </c>
      <c r="F5" s="8">
        <f>E5*10000</f>
        <v>877000</v>
      </c>
      <c r="G5" s="9">
        <v>425000</v>
      </c>
      <c r="H5" s="3">
        <f>G5/F5</f>
        <v>0.48460661345496009</v>
      </c>
      <c r="I5" s="1">
        <v>20.9</v>
      </c>
      <c r="J5" s="5">
        <f>I5/H5</f>
        <v>43.127764705882349</v>
      </c>
    </row>
    <row r="6" spans="1:11" x14ac:dyDescent="0.2">
      <c r="A6" s="1" t="s">
        <v>55</v>
      </c>
      <c r="B6" s="1">
        <v>5354</v>
      </c>
      <c r="C6" s="1" t="s">
        <v>66</v>
      </c>
      <c r="D6" s="1" t="s">
        <v>67</v>
      </c>
      <c r="E6" s="1">
        <v>30</v>
      </c>
      <c r="F6" s="8">
        <f>E6*10000</f>
        <v>300000</v>
      </c>
      <c r="G6" s="9">
        <v>99000</v>
      </c>
      <c r="H6" s="3">
        <f>G6/F6</f>
        <v>0.33</v>
      </c>
      <c r="I6" s="1">
        <v>17.2</v>
      </c>
      <c r="J6" s="5">
        <f>I6/H6</f>
        <v>52.121212121212118</v>
      </c>
    </row>
    <row r="7" spans="1:11" x14ac:dyDescent="0.2">
      <c r="A7" s="1" t="s">
        <v>2</v>
      </c>
      <c r="B7" s="4" t="s">
        <v>42</v>
      </c>
      <c r="C7" s="1" t="s">
        <v>43</v>
      </c>
      <c r="D7" s="1" t="s">
        <v>44</v>
      </c>
      <c r="E7" s="1">
        <v>101.17</v>
      </c>
      <c r="F7" s="8">
        <f>E7*10000</f>
        <v>1011700</v>
      </c>
      <c r="G7" s="9">
        <v>485000</v>
      </c>
      <c r="H7" s="3">
        <f>G7/F7</f>
        <v>0.47939112385094396</v>
      </c>
      <c r="I7" s="1">
        <v>22.1</v>
      </c>
      <c r="J7" s="5">
        <f>I7/H7</f>
        <v>46.100144329896914</v>
      </c>
    </row>
    <row r="8" spans="1:11" x14ac:dyDescent="0.2">
      <c r="A8" s="1" t="s">
        <v>82</v>
      </c>
      <c r="B8" s="1">
        <v>7304</v>
      </c>
      <c r="C8" s="1" t="s">
        <v>91</v>
      </c>
      <c r="D8" s="1" t="s">
        <v>92</v>
      </c>
      <c r="E8" s="1">
        <v>77.150000000000006</v>
      </c>
      <c r="F8" s="8">
        <f>E8*10000</f>
        <v>771500</v>
      </c>
      <c r="G8" s="9">
        <v>320000</v>
      </c>
      <c r="H8" s="3">
        <f>G8/F8</f>
        <v>0.41477640959170448</v>
      </c>
      <c r="I8" s="1">
        <v>14.7</v>
      </c>
      <c r="J8" s="5">
        <f>I8/H8</f>
        <v>35.440781250000001</v>
      </c>
    </row>
    <row r="9" spans="1:11" x14ac:dyDescent="0.2">
      <c r="A9" s="1" t="s">
        <v>15</v>
      </c>
      <c r="B9" s="1">
        <v>4472</v>
      </c>
      <c r="C9" s="1" t="s">
        <v>58</v>
      </c>
      <c r="D9" s="1" t="s">
        <v>59</v>
      </c>
      <c r="E9" s="1">
        <v>129.5</v>
      </c>
      <c r="F9" s="8">
        <f>E9*10000</f>
        <v>1295000</v>
      </c>
      <c r="G9" s="9">
        <v>770000</v>
      </c>
      <c r="H9" s="3">
        <f>G9/F9</f>
        <v>0.59459459459459463</v>
      </c>
      <c r="I9" s="1">
        <v>20.9</v>
      </c>
      <c r="J9" s="5">
        <f>I9/H9</f>
        <v>35.15</v>
      </c>
    </row>
    <row r="10" spans="1:11" x14ac:dyDescent="0.2">
      <c r="A10" s="1" t="s">
        <v>55</v>
      </c>
      <c r="B10" s="1">
        <v>5434</v>
      </c>
      <c r="C10" s="1" t="s">
        <v>57</v>
      </c>
      <c r="D10" s="1" t="s">
        <v>56</v>
      </c>
      <c r="E10" s="1">
        <v>180</v>
      </c>
      <c r="F10" s="8">
        <f>E10*10000</f>
        <v>1800000</v>
      </c>
      <c r="G10" s="9">
        <v>900000</v>
      </c>
      <c r="H10" s="3">
        <f>G10/F10</f>
        <v>0.5</v>
      </c>
      <c r="I10" s="1">
        <v>17.2</v>
      </c>
      <c r="J10" s="5">
        <f>I10/H10</f>
        <v>34.4</v>
      </c>
    </row>
    <row r="11" spans="1:11" x14ac:dyDescent="0.2">
      <c r="A11" s="1" t="s">
        <v>55</v>
      </c>
      <c r="B11" s="1">
        <v>5413</v>
      </c>
      <c r="C11" s="1" t="s">
        <v>72</v>
      </c>
      <c r="D11" s="1" t="s">
        <v>73</v>
      </c>
      <c r="E11" s="1">
        <v>30.83</v>
      </c>
      <c r="F11" s="8">
        <f>E11*10000</f>
        <v>308300</v>
      </c>
      <c r="G11" s="9">
        <v>155000</v>
      </c>
      <c r="H11" s="3">
        <f>G11/F11</f>
        <v>0.50275705481673694</v>
      </c>
      <c r="I11" s="1">
        <v>17.2</v>
      </c>
      <c r="J11" s="5">
        <f>I11/H11</f>
        <v>34.211354838709674</v>
      </c>
    </row>
    <row r="12" spans="1:11" x14ac:dyDescent="0.2">
      <c r="A12" s="1" t="s">
        <v>55</v>
      </c>
      <c r="B12" s="1">
        <v>5235</v>
      </c>
      <c r="C12" s="1" t="s">
        <v>71</v>
      </c>
      <c r="D12" s="1" t="s">
        <v>70</v>
      </c>
      <c r="E12" s="1">
        <v>54</v>
      </c>
      <c r="F12" s="8">
        <f>E12*10000</f>
        <v>540000</v>
      </c>
      <c r="G12" s="9">
        <v>275000</v>
      </c>
      <c r="H12" s="3">
        <f>G12/F12</f>
        <v>0.5092592592592593</v>
      </c>
      <c r="I12" s="1">
        <v>17.2</v>
      </c>
      <c r="J12" s="5">
        <f>I12/H12</f>
        <v>33.774545454545454</v>
      </c>
    </row>
    <row r="13" spans="1:11" x14ac:dyDescent="0.2">
      <c r="A13" s="1" t="s">
        <v>21</v>
      </c>
      <c r="B13" s="2">
        <v>2259</v>
      </c>
      <c r="C13" s="1" t="s">
        <v>24</v>
      </c>
      <c r="D13" s="1" t="s">
        <v>25</v>
      </c>
      <c r="E13" s="1">
        <v>35.61</v>
      </c>
      <c r="F13" s="8">
        <f>E13*10000</f>
        <v>356100</v>
      </c>
      <c r="G13" s="9">
        <v>200000</v>
      </c>
      <c r="H13" s="3">
        <f>G13/F13</f>
        <v>0.56163998876720023</v>
      </c>
      <c r="I13" s="1">
        <v>17.100000000000001</v>
      </c>
      <c r="J13" s="5">
        <f>I13/H13</f>
        <v>30.446550000000002</v>
      </c>
    </row>
    <row r="14" spans="1:11" x14ac:dyDescent="0.2">
      <c r="A14" s="1" t="s">
        <v>82</v>
      </c>
      <c r="B14" s="1">
        <v>3706</v>
      </c>
      <c r="C14" s="1" t="s">
        <v>89</v>
      </c>
      <c r="D14" s="1" t="s">
        <v>90</v>
      </c>
      <c r="E14" s="1">
        <v>47.04</v>
      </c>
      <c r="F14" s="8">
        <f>E14*10000</f>
        <v>470400</v>
      </c>
      <c r="G14" s="9">
        <v>238000</v>
      </c>
      <c r="H14" s="3">
        <f>G14/F14</f>
        <v>0.50595238095238093</v>
      </c>
      <c r="I14" s="1">
        <v>14.7</v>
      </c>
      <c r="J14" s="5">
        <f>I14/H14</f>
        <v>29.054117647058824</v>
      </c>
    </row>
    <row r="15" spans="1:11" x14ac:dyDescent="0.2">
      <c r="A15" s="1" t="s">
        <v>13</v>
      </c>
      <c r="B15" s="1">
        <v>6304</v>
      </c>
      <c r="C15" s="1" t="s">
        <v>33</v>
      </c>
      <c r="D15" s="1" t="s">
        <v>34</v>
      </c>
      <c r="E15" s="1">
        <v>63.34</v>
      </c>
      <c r="F15" s="8">
        <f>E15*10000</f>
        <v>633400</v>
      </c>
      <c r="G15" s="9">
        <v>500000</v>
      </c>
      <c r="H15" s="3">
        <f>G15/F15</f>
        <v>0.78939059046416171</v>
      </c>
      <c r="I15" s="1">
        <v>22.3</v>
      </c>
      <c r="J15" s="5">
        <f>I15/H15</f>
        <v>28.249639999999999</v>
      </c>
    </row>
    <row r="16" spans="1:11" x14ac:dyDescent="0.2">
      <c r="A16" s="1" t="s">
        <v>2</v>
      </c>
      <c r="B16" s="4" t="s">
        <v>47</v>
      </c>
      <c r="C16" s="1" t="s">
        <v>48</v>
      </c>
      <c r="D16" s="1" t="s">
        <v>49</v>
      </c>
      <c r="E16" s="1">
        <v>12.25</v>
      </c>
      <c r="F16" s="8">
        <f>E16*10000</f>
        <v>122500</v>
      </c>
      <c r="G16" s="9">
        <v>100000</v>
      </c>
      <c r="H16" s="3">
        <f>G16/F16</f>
        <v>0.81632653061224492</v>
      </c>
      <c r="I16" s="1">
        <v>22.1</v>
      </c>
      <c r="J16" s="5">
        <f>I16/H16</f>
        <v>27.072500000000002</v>
      </c>
    </row>
    <row r="17" spans="1:10" x14ac:dyDescent="0.2">
      <c r="A17" s="1" t="s">
        <v>82</v>
      </c>
      <c r="B17" s="1">
        <v>7117</v>
      </c>
      <c r="C17" s="1" t="s">
        <v>95</v>
      </c>
      <c r="D17" s="1" t="s">
        <v>96</v>
      </c>
      <c r="E17" s="1">
        <v>27.89</v>
      </c>
      <c r="F17" s="8">
        <f>E17*10000</f>
        <v>278900</v>
      </c>
      <c r="G17" s="9">
        <v>160000</v>
      </c>
      <c r="H17" s="3">
        <f>G17/F17</f>
        <v>0.57368232341340986</v>
      </c>
      <c r="I17" s="1">
        <v>14.7</v>
      </c>
      <c r="J17" s="5">
        <f>I17/H17</f>
        <v>25.623937499999997</v>
      </c>
    </row>
    <row r="18" spans="1:10" x14ac:dyDescent="0.2">
      <c r="A18" s="1" t="s">
        <v>55</v>
      </c>
      <c r="B18" s="1">
        <v>5253</v>
      </c>
      <c r="C18" s="1" t="s">
        <v>68</v>
      </c>
      <c r="D18" s="1" t="s">
        <v>69</v>
      </c>
      <c r="E18" s="1">
        <v>19.829999999999998</v>
      </c>
      <c r="F18" s="8">
        <f>E18*10000</f>
        <v>198299.99999999997</v>
      </c>
      <c r="G18" s="9">
        <v>149000</v>
      </c>
      <c r="H18" s="3">
        <f>G18/F18</f>
        <v>0.75138678769541112</v>
      </c>
      <c r="I18" s="1">
        <v>17.2</v>
      </c>
      <c r="J18" s="5">
        <f>I18/H18</f>
        <v>22.891006711409393</v>
      </c>
    </row>
    <row r="19" spans="1:10" x14ac:dyDescent="0.2">
      <c r="A19" s="1" t="s">
        <v>7</v>
      </c>
      <c r="B19" s="1">
        <v>3561</v>
      </c>
      <c r="C19" s="1" t="s">
        <v>80</v>
      </c>
      <c r="D19" s="1" t="s">
        <v>81</v>
      </c>
      <c r="E19" s="1">
        <v>21.04</v>
      </c>
      <c r="F19" s="8">
        <f>E19*10000</f>
        <v>210400</v>
      </c>
      <c r="G19" s="9">
        <v>199000</v>
      </c>
      <c r="H19" s="3">
        <f>G19/F19</f>
        <v>0.94581749049429653</v>
      </c>
      <c r="I19" s="1">
        <v>17.3</v>
      </c>
      <c r="J19" s="5">
        <f>I19/H19</f>
        <v>18.291055276381911</v>
      </c>
    </row>
    <row r="20" spans="1:10" x14ac:dyDescent="0.2">
      <c r="A20" s="1" t="s">
        <v>2</v>
      </c>
      <c r="B20" s="4" t="s">
        <v>47</v>
      </c>
      <c r="C20" s="1" t="s">
        <v>50</v>
      </c>
      <c r="D20" s="1" t="s">
        <v>51</v>
      </c>
      <c r="E20" s="1">
        <v>14.28</v>
      </c>
      <c r="F20" s="8">
        <f>E20*10000</f>
        <v>142800</v>
      </c>
      <c r="G20" s="9">
        <v>240000</v>
      </c>
      <c r="H20" s="3">
        <f>G20/F20</f>
        <v>1.680672268907563</v>
      </c>
      <c r="I20" s="1">
        <v>22.1</v>
      </c>
      <c r="J20" s="5">
        <f>I20/H20</f>
        <v>13.149500000000002</v>
      </c>
    </row>
    <row r="21" spans="1:10" x14ac:dyDescent="0.2">
      <c r="A21" s="1" t="s">
        <v>15</v>
      </c>
      <c r="B21" s="2">
        <v>4421</v>
      </c>
      <c r="C21" s="1" t="s">
        <v>14</v>
      </c>
      <c r="D21" s="1" t="s">
        <v>18</v>
      </c>
      <c r="E21" s="1">
        <v>12.14</v>
      </c>
      <c r="F21" s="8">
        <f>E21*10000</f>
        <v>121400</v>
      </c>
      <c r="G21" s="9">
        <v>225000</v>
      </c>
      <c r="H21" s="3">
        <f>G21/F21</f>
        <v>1.8533772652388798</v>
      </c>
      <c r="I21" s="1">
        <v>20.9</v>
      </c>
      <c r="J21" s="5">
        <f>I21/H21</f>
        <v>11.27671111111111</v>
      </c>
    </row>
    <row r="22" spans="1:10" x14ac:dyDescent="0.2">
      <c r="A22" s="1" t="s">
        <v>2</v>
      </c>
      <c r="B22" s="4" t="s">
        <v>3</v>
      </c>
      <c r="C22" s="1" t="s">
        <v>40</v>
      </c>
      <c r="D22" s="1" t="s">
        <v>41</v>
      </c>
      <c r="E22" s="1">
        <v>40.65</v>
      </c>
      <c r="F22" s="8">
        <f>E22*10000</f>
        <v>406500</v>
      </c>
      <c r="G22" s="9">
        <v>899000</v>
      </c>
      <c r="H22" s="3">
        <f>G22/F22</f>
        <v>2.211562115621156</v>
      </c>
      <c r="I22" s="1">
        <v>22.1</v>
      </c>
      <c r="J22" s="5">
        <f>I22/H22</f>
        <v>9.992936596218021</v>
      </c>
    </row>
    <row r="23" spans="1:10" x14ac:dyDescent="0.2">
      <c r="A23" s="1" t="s">
        <v>2</v>
      </c>
      <c r="B23" s="4" t="s">
        <v>39</v>
      </c>
      <c r="C23" s="1" t="s">
        <v>38</v>
      </c>
      <c r="D23" s="1" t="s">
        <v>37</v>
      </c>
      <c r="E23" s="1">
        <v>120.5</v>
      </c>
      <c r="F23" s="8">
        <f>E23*10000</f>
        <v>1205000</v>
      </c>
      <c r="G23" s="9">
        <v>2980000</v>
      </c>
      <c r="H23" s="3">
        <f>G23/F23</f>
        <v>2.4730290456431536</v>
      </c>
      <c r="I23" s="1">
        <v>22.1</v>
      </c>
      <c r="J23" s="5">
        <f>I23/H23</f>
        <v>8.9364093959731541</v>
      </c>
    </row>
    <row r="24" spans="1:10" x14ac:dyDescent="0.2">
      <c r="A24" s="1" t="s">
        <v>15</v>
      </c>
      <c r="B24" s="1">
        <v>4421</v>
      </c>
      <c r="C24" s="1" t="s">
        <v>14</v>
      </c>
      <c r="D24" s="1" t="s">
        <v>20</v>
      </c>
      <c r="E24" s="1">
        <v>12.56</v>
      </c>
      <c r="F24" s="8">
        <f>E24*10000</f>
        <v>125600</v>
      </c>
      <c r="G24" s="9">
        <v>295000</v>
      </c>
      <c r="H24" s="3">
        <f>G24/F24</f>
        <v>2.3487261146496814</v>
      </c>
      <c r="I24" s="1">
        <v>20.9</v>
      </c>
      <c r="J24" s="5">
        <f>I24/H24</f>
        <v>8.8984406779661018</v>
      </c>
    </row>
    <row r="25" spans="1:10" x14ac:dyDescent="0.2">
      <c r="A25" s="1" t="s">
        <v>82</v>
      </c>
      <c r="B25" s="1">
        <v>7030</v>
      </c>
      <c r="C25" s="1" t="s">
        <v>93</v>
      </c>
      <c r="D25" s="1" t="s">
        <v>94</v>
      </c>
      <c r="E25" s="1">
        <v>4.8</v>
      </c>
      <c r="F25" s="8">
        <f>E25*10000</f>
        <v>48000</v>
      </c>
      <c r="G25" s="9">
        <v>80000</v>
      </c>
      <c r="H25" s="3">
        <f>G25/F25</f>
        <v>1.6666666666666667</v>
      </c>
      <c r="I25" s="1">
        <v>14.7</v>
      </c>
      <c r="J25" s="5">
        <f>I25/H25</f>
        <v>8.8199999999999985</v>
      </c>
    </row>
    <row r="26" spans="1:10" x14ac:dyDescent="0.2">
      <c r="A26" s="1" t="s">
        <v>15</v>
      </c>
      <c r="B26" s="2">
        <v>4421</v>
      </c>
      <c r="C26" s="1" t="s">
        <v>14</v>
      </c>
      <c r="D26" s="1" t="s">
        <v>19</v>
      </c>
      <c r="E26" s="1">
        <v>12</v>
      </c>
      <c r="F26" s="8">
        <f>E26*10000</f>
        <v>120000</v>
      </c>
      <c r="G26" s="9">
        <v>299000</v>
      </c>
      <c r="H26" s="3">
        <f>G26/F26</f>
        <v>2.4916666666666667</v>
      </c>
      <c r="I26" s="1">
        <v>20.9</v>
      </c>
      <c r="J26" s="5">
        <f>I26/H26</f>
        <v>8.3879598662207346</v>
      </c>
    </row>
    <row r="27" spans="1:10" x14ac:dyDescent="0.2">
      <c r="A27" s="1" t="s">
        <v>82</v>
      </c>
      <c r="B27" s="1">
        <v>7330</v>
      </c>
      <c r="C27" s="1" t="s">
        <v>83</v>
      </c>
      <c r="D27" s="1" t="s">
        <v>84</v>
      </c>
      <c r="E27" s="1">
        <v>20.48</v>
      </c>
      <c r="F27" s="8">
        <f>E27*10000</f>
        <v>204800</v>
      </c>
      <c r="G27" s="9">
        <v>400000</v>
      </c>
      <c r="H27" s="3">
        <f>G27/F27</f>
        <v>1.953125</v>
      </c>
      <c r="I27" s="1">
        <v>14.7</v>
      </c>
      <c r="J27" s="5">
        <f>I27/H27</f>
        <v>7.5263999999999998</v>
      </c>
    </row>
    <row r="28" spans="1:10" x14ac:dyDescent="0.2">
      <c r="A28" s="1" t="s">
        <v>55</v>
      </c>
      <c r="B28" s="1">
        <v>5244</v>
      </c>
      <c r="C28" s="1" t="s">
        <v>64</v>
      </c>
      <c r="D28" s="1" t="s">
        <v>65</v>
      </c>
      <c r="E28" s="1">
        <v>29</v>
      </c>
      <c r="F28" s="8">
        <f>E28*10000</f>
        <v>290000</v>
      </c>
      <c r="G28" s="9">
        <v>700000</v>
      </c>
      <c r="H28" s="3">
        <f>G28/F28</f>
        <v>2.4137931034482758</v>
      </c>
      <c r="I28" s="1">
        <v>17.2</v>
      </c>
      <c r="J28" s="5">
        <f>I28/H28</f>
        <v>7.1257142857142854</v>
      </c>
    </row>
    <row r="29" spans="1:10" x14ac:dyDescent="0.2">
      <c r="A29" s="1" t="s">
        <v>21</v>
      </c>
      <c r="B29" s="2">
        <v>2318</v>
      </c>
      <c r="C29" s="1" t="s">
        <v>26</v>
      </c>
      <c r="D29" s="1" t="s">
        <v>27</v>
      </c>
      <c r="E29" s="1">
        <v>23.43</v>
      </c>
      <c r="F29" s="8">
        <f>E29*10000</f>
        <v>234300</v>
      </c>
      <c r="G29" s="9">
        <v>570000</v>
      </c>
      <c r="H29" s="3">
        <f>G29/F29</f>
        <v>2.4327784891165174</v>
      </c>
      <c r="I29" s="1">
        <v>17.100000000000001</v>
      </c>
      <c r="J29" s="5">
        <f>I29/H29</f>
        <v>7.0289999999999999</v>
      </c>
    </row>
    <row r="30" spans="1:10" x14ac:dyDescent="0.2">
      <c r="A30" s="1" t="s">
        <v>7</v>
      </c>
      <c r="B30" s="1">
        <v>3952</v>
      </c>
      <c r="C30" s="1" t="s">
        <v>74</v>
      </c>
      <c r="D30" s="1" t="s">
        <v>75</v>
      </c>
      <c r="E30" s="1">
        <v>182.92</v>
      </c>
      <c r="F30" s="8">
        <f>E30*10000</f>
        <v>1829199.9999999998</v>
      </c>
      <c r="G30" s="9">
        <v>4750000</v>
      </c>
      <c r="H30" s="3">
        <f>G30/F30</f>
        <v>2.5967636125082008</v>
      </c>
      <c r="I30" s="1">
        <v>17.3</v>
      </c>
      <c r="J30" s="5">
        <f>I30/H30</f>
        <v>6.6621389473684198</v>
      </c>
    </row>
    <row r="31" spans="1:10" x14ac:dyDescent="0.2">
      <c r="A31" s="1" t="s">
        <v>21</v>
      </c>
      <c r="B31" s="2">
        <v>2325</v>
      </c>
      <c r="C31" s="1" t="s">
        <v>28</v>
      </c>
      <c r="D31" s="1" t="s">
        <v>29</v>
      </c>
      <c r="E31" s="1">
        <v>20.23</v>
      </c>
      <c r="F31" s="8">
        <f>E31*10000</f>
        <v>202300</v>
      </c>
      <c r="G31" s="9">
        <v>525000</v>
      </c>
      <c r="H31" s="3">
        <f>G31/F31</f>
        <v>2.5951557093425603</v>
      </c>
      <c r="I31" s="1">
        <v>17.100000000000001</v>
      </c>
      <c r="J31" s="5">
        <f>I31/H31</f>
        <v>6.5892000000000008</v>
      </c>
    </row>
    <row r="32" spans="1:10" x14ac:dyDescent="0.2">
      <c r="A32" s="1" t="s">
        <v>55</v>
      </c>
      <c r="B32" s="1">
        <v>5254</v>
      </c>
      <c r="C32" s="1" t="s">
        <v>62</v>
      </c>
      <c r="D32" s="1" t="s">
        <v>63</v>
      </c>
      <c r="E32" s="1">
        <v>22.53</v>
      </c>
      <c r="F32" s="8">
        <f>E32*10000</f>
        <v>225300</v>
      </c>
      <c r="G32" s="9">
        <v>599000</v>
      </c>
      <c r="H32" s="3">
        <f>G32/F32</f>
        <v>2.658677319130049</v>
      </c>
      <c r="I32" s="1">
        <v>17.2</v>
      </c>
      <c r="J32" s="5">
        <f>I32/H32</f>
        <v>6.4693823038397325</v>
      </c>
    </row>
    <row r="33" spans="1:10" x14ac:dyDescent="0.2">
      <c r="A33" s="1" t="s">
        <v>13</v>
      </c>
      <c r="B33" s="1">
        <v>6701</v>
      </c>
      <c r="C33" s="1" t="s">
        <v>30</v>
      </c>
      <c r="D33" s="1" t="s">
        <v>32</v>
      </c>
      <c r="E33" s="1">
        <v>19.829999999999998</v>
      </c>
      <c r="F33" s="8">
        <f>E33*10000</f>
        <v>198299.99999999997</v>
      </c>
      <c r="G33" s="9">
        <v>700000</v>
      </c>
      <c r="H33" s="3">
        <f>G33/F33</f>
        <v>3.5300050428643477</v>
      </c>
      <c r="I33" s="1">
        <v>22.3</v>
      </c>
      <c r="J33" s="5">
        <f>I33/H33</f>
        <v>6.3172714285714271</v>
      </c>
    </row>
    <row r="34" spans="1:10" x14ac:dyDescent="0.2">
      <c r="A34" s="1" t="s">
        <v>13</v>
      </c>
      <c r="B34" s="1">
        <v>6309</v>
      </c>
      <c r="C34" s="1" t="s">
        <v>35</v>
      </c>
      <c r="D34" s="1" t="s">
        <v>36</v>
      </c>
      <c r="E34" s="1">
        <v>8.09</v>
      </c>
      <c r="F34" s="8">
        <f>E34*10000</f>
        <v>80900</v>
      </c>
      <c r="G34" s="9">
        <v>299000</v>
      </c>
      <c r="H34" s="3">
        <f>G34/F34</f>
        <v>3.6959208899876392</v>
      </c>
      <c r="I34" s="1">
        <v>22.3</v>
      </c>
      <c r="J34" s="5">
        <f>I34/H34</f>
        <v>6.0336789297658866</v>
      </c>
    </row>
    <row r="35" spans="1:10" x14ac:dyDescent="0.2">
      <c r="A35" s="1" t="s">
        <v>2</v>
      </c>
      <c r="B35" s="4" t="s">
        <v>39</v>
      </c>
      <c r="C35" s="1" t="s">
        <v>45</v>
      </c>
      <c r="D35" s="1" t="s">
        <v>46</v>
      </c>
      <c r="E35" s="1">
        <v>10</v>
      </c>
      <c r="F35" s="8">
        <f>E35*10000</f>
        <v>100000</v>
      </c>
      <c r="G35" s="9">
        <v>390000</v>
      </c>
      <c r="H35" s="3">
        <f>G35/F35</f>
        <v>3.9</v>
      </c>
      <c r="I35" s="1">
        <v>22.1</v>
      </c>
      <c r="J35" s="5">
        <f>I35/H35</f>
        <v>5.666666666666667</v>
      </c>
    </row>
    <row r="36" spans="1:10" x14ac:dyDescent="0.2">
      <c r="A36" s="1" t="s">
        <v>7</v>
      </c>
      <c r="B36" s="1">
        <v>3672</v>
      </c>
      <c r="C36" s="1" t="s">
        <v>85</v>
      </c>
      <c r="D36" s="1" t="s">
        <v>86</v>
      </c>
      <c r="E36" s="1">
        <v>19.2</v>
      </c>
      <c r="F36" s="8">
        <f>E36*10000</f>
        <v>192000</v>
      </c>
      <c r="G36" s="9">
        <v>595000</v>
      </c>
      <c r="H36" s="3">
        <f>G36/F36</f>
        <v>3.0989583333333335</v>
      </c>
      <c r="I36" s="1">
        <v>17.3</v>
      </c>
      <c r="J36" s="5">
        <f>I36/H36</f>
        <v>5.5825210084033614</v>
      </c>
    </row>
    <row r="37" spans="1:10" x14ac:dyDescent="0.2">
      <c r="A37" s="1" t="s">
        <v>2</v>
      </c>
      <c r="B37" s="4" t="s">
        <v>52</v>
      </c>
      <c r="C37" s="1" t="s">
        <v>53</v>
      </c>
      <c r="D37" s="1" t="s">
        <v>54</v>
      </c>
      <c r="E37" s="1">
        <v>20</v>
      </c>
      <c r="F37" s="8">
        <f>E37*10000</f>
        <v>200000</v>
      </c>
      <c r="G37" s="9">
        <v>950000</v>
      </c>
      <c r="H37" s="3">
        <f>G37/F37</f>
        <v>4.75</v>
      </c>
      <c r="I37" s="1">
        <v>22.1</v>
      </c>
      <c r="J37" s="5">
        <f>I37/H37</f>
        <v>4.6526315789473687</v>
      </c>
    </row>
    <row r="38" spans="1:10" x14ac:dyDescent="0.2">
      <c r="A38" s="1" t="s">
        <v>21</v>
      </c>
      <c r="B38" s="2">
        <v>2265</v>
      </c>
      <c r="C38" s="1" t="s">
        <v>22</v>
      </c>
      <c r="D38" s="1" t="s">
        <v>23</v>
      </c>
      <c r="E38" s="1">
        <v>20.23</v>
      </c>
      <c r="F38" s="8">
        <f>E38*10000</f>
        <v>202300</v>
      </c>
      <c r="G38" s="9">
        <v>899000</v>
      </c>
      <c r="H38" s="3">
        <f>G38/F38</f>
        <v>4.4438952051408798</v>
      </c>
      <c r="I38" s="1">
        <v>17.100000000000001</v>
      </c>
      <c r="J38" s="5">
        <f>I38/H38</f>
        <v>3.8479755283648505</v>
      </c>
    </row>
    <row r="39" spans="1:10" x14ac:dyDescent="0.2">
      <c r="A39" s="1" t="s">
        <v>7</v>
      </c>
      <c r="B39" s="1">
        <v>3666</v>
      </c>
      <c r="C39" s="1" t="s">
        <v>78</v>
      </c>
      <c r="D39" s="1" t="s">
        <v>79</v>
      </c>
      <c r="E39" s="1">
        <v>10.119999999999999</v>
      </c>
      <c r="F39" s="8">
        <f>E39*10000</f>
        <v>101199.99999999999</v>
      </c>
      <c r="G39" s="9">
        <v>650000</v>
      </c>
      <c r="H39" s="3">
        <f>G39/F39</f>
        <v>6.4229249011857714</v>
      </c>
      <c r="I39" s="1">
        <v>17.3</v>
      </c>
      <c r="J39" s="5">
        <f>I39/H39</f>
        <v>2.6934769230769229</v>
      </c>
    </row>
    <row r="40" spans="1:10" x14ac:dyDescent="0.2">
      <c r="A40" s="1" t="s">
        <v>7</v>
      </c>
      <c r="B40" s="1">
        <v>3444</v>
      </c>
      <c r="C40" s="1" t="s">
        <v>76</v>
      </c>
      <c r="D40" s="1" t="s">
        <v>77</v>
      </c>
      <c r="E40" s="1">
        <v>8.09</v>
      </c>
      <c r="F40" s="8">
        <f>E40*10000</f>
        <v>80900</v>
      </c>
      <c r="G40" s="9">
        <v>580000</v>
      </c>
      <c r="H40" s="3">
        <f>G40/F40</f>
        <v>7.1693448702101357</v>
      </c>
      <c r="I40" s="1">
        <v>17.3</v>
      </c>
      <c r="J40" s="5">
        <f>I40/H40</f>
        <v>2.4130517241379312</v>
      </c>
    </row>
    <row r="41" spans="1:10" x14ac:dyDescent="0.2">
      <c r="A41" s="1" t="s">
        <v>7</v>
      </c>
      <c r="B41" s="1">
        <v>3870</v>
      </c>
      <c r="C41" s="1" t="s">
        <v>87</v>
      </c>
      <c r="D41" s="1" t="s">
        <v>88</v>
      </c>
      <c r="E41" s="1">
        <v>5.0999999999999996</v>
      </c>
      <c r="F41" s="8">
        <f>E41*10000</f>
        <v>51000</v>
      </c>
      <c r="G41" s="9">
        <v>395000</v>
      </c>
      <c r="H41" s="3">
        <f>G41/F41</f>
        <v>7.7450980392156863</v>
      </c>
      <c r="I41" s="1">
        <v>17.3</v>
      </c>
      <c r="J41" s="5">
        <f>I41/H41</f>
        <v>2.2336708860759495</v>
      </c>
    </row>
    <row r="42" spans="1:10" x14ac:dyDescent="0.2">
      <c r="A42" s="1" t="s">
        <v>13</v>
      </c>
      <c r="B42" s="1">
        <v>6701</v>
      </c>
      <c r="C42" s="1" t="s">
        <v>30</v>
      </c>
      <c r="D42" s="1" t="s">
        <v>31</v>
      </c>
      <c r="E42" s="1">
        <v>11.4</v>
      </c>
      <c r="F42" s="8">
        <f>E42*10000</f>
        <v>114000</v>
      </c>
      <c r="G42" s="9">
        <v>1850000</v>
      </c>
      <c r="H42" s="3">
        <f>G42/F42</f>
        <v>16.228070175438596</v>
      </c>
      <c r="I42" s="1">
        <v>22.3</v>
      </c>
      <c r="J42" s="5">
        <f>I42/H42</f>
        <v>1.3741621621621622</v>
      </c>
    </row>
  </sheetData>
  <autoFilter ref="A1:J1" xr:uid="{82706444-508B-2849-8AE5-B7C7956DA18E}">
    <sortState xmlns:xlrd2="http://schemas.microsoft.com/office/spreadsheetml/2017/richdata2" ref="A2:J42">
      <sortCondition descending="1" ref="J1:J42"/>
    </sortState>
  </autoFilter>
  <sortState xmlns:xlrd2="http://schemas.microsoft.com/office/spreadsheetml/2017/richdata2" ref="A2:J42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2020-03-25T08:17:42Z</dcterms:created>
  <dcterms:modified xsi:type="dcterms:W3CDTF">2020-03-25T22:33:12Z</dcterms:modified>
</cp:coreProperties>
</file>