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9"/>
  <workbookPr filterPrivacy="1"/>
  <xr:revisionPtr revIDLastSave="0" documentId="13_ncr:1_{B204B47B-DBB1-4D6C-8A2D-9DA0DE045A3C}" xr6:coauthVersionLast="36" xr6:coauthVersionMax="36" xr10:uidLastSave="{00000000-0000-0000-0000-000000000000}"/>
  <bookViews>
    <workbookView xWindow="0" yWindow="0" windowWidth="22260" windowHeight="12645" activeTab="2" xr2:uid="{00000000-000D-0000-FFFF-FFFF00000000}"/>
  </bookViews>
  <sheets>
    <sheet name="Model" sheetId="1" r:id="rId1"/>
    <sheet name="Receices" sheetId="4" r:id="rId2"/>
    <sheet name="Orders" sheetId="6" r:id="rId3"/>
    <sheet name="Cake List" sheetId="2" r:id="rId4"/>
    <sheet name="Cake Category" sheetId="3" r:id="rId5"/>
  </sheets>
  <definedNames>
    <definedName name="_xlnm._FilterDatabase" localSheetId="2" hidden="1">Orders!$A$1:$I$41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6" l="1"/>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2" i="6"/>
  <c r="F7" i="6" l="1"/>
  <c r="F8" i="6" s="1"/>
  <c r="F41" i="6"/>
  <c r="F17" i="6"/>
  <c r="F18" i="6" s="1"/>
  <c r="F19" i="6" s="1"/>
  <c r="F9" i="6"/>
  <c r="F31" i="6"/>
  <c r="F23" i="6"/>
  <c r="F24" i="6" s="1"/>
  <c r="F25" i="6" s="1"/>
  <c r="F15" i="6"/>
  <c r="F22" i="6"/>
  <c r="F38" i="6"/>
  <c r="F39" i="6" s="1"/>
  <c r="F40" i="6" s="1"/>
  <c r="F12" i="6"/>
  <c r="F13" i="6" s="1"/>
  <c r="F35" i="6"/>
  <c r="F27" i="6"/>
  <c r="F32" i="6"/>
  <c r="F33" i="6" s="1"/>
  <c r="F34" i="6" s="1"/>
  <c r="F16" i="6"/>
  <c r="F14" i="6"/>
  <c r="F36" i="6"/>
  <c r="F28" i="6"/>
  <c r="F29" i="6" s="1"/>
  <c r="F30" i="6" s="1"/>
  <c r="F20" i="6"/>
  <c r="F21" i="6" s="1"/>
  <c r="F4" i="6"/>
  <c r="F5" i="6" s="1"/>
  <c r="F6" i="6" s="1"/>
  <c r="F3" i="6"/>
  <c r="F26" i="6"/>
  <c r="F10" i="6"/>
  <c r="F11" i="6" s="1"/>
  <c r="F37" i="6"/>
  <c r="I3" i="1"/>
  <c r="I4" i="1"/>
  <c r="I5" i="1"/>
  <c r="I6" i="1"/>
  <c r="I7" i="1"/>
  <c r="I8" i="1"/>
  <c r="I9" i="1"/>
  <c r="I10" i="1"/>
  <c r="I11" i="1"/>
  <c r="I12" i="1"/>
  <c r="I13" i="1"/>
  <c r="I14" i="1"/>
  <c r="I15" i="1"/>
  <c r="I16" i="1"/>
  <c r="I17" i="1"/>
  <c r="I18" i="1"/>
  <c r="I19" i="1"/>
  <c r="I20" i="1"/>
  <c r="I21" i="1"/>
  <c r="I22" i="1"/>
  <c r="I23" i="1"/>
  <c r="I24" i="1"/>
  <c r="B2" i="2" l="1"/>
  <c r="B3" i="2" l="1"/>
  <c r="B4" i="2"/>
  <c r="B5" i="2"/>
  <c r="B6" i="2"/>
  <c r="B7" i="2"/>
  <c r="B8" i="2"/>
  <c r="B9" i="2"/>
  <c r="B10" i="2"/>
  <c r="B11" i="2"/>
  <c r="B12" i="2"/>
  <c r="B13" i="2"/>
  <c r="B14" i="2"/>
  <c r="B15" i="2"/>
  <c r="B16" i="2"/>
  <c r="B17" i="2"/>
  <c r="B18" i="2"/>
  <c r="B19" i="2"/>
  <c r="B20" i="2"/>
  <c r="B21" i="2"/>
  <c r="B22" i="2"/>
  <c r="B23" i="2"/>
  <c r="H8" i="2"/>
  <c r="H7" i="2"/>
  <c r="H9" i="2"/>
  <c r="H2" i="2"/>
  <c r="H3" i="2"/>
  <c r="H4" i="2"/>
  <c r="H5" i="2"/>
  <c r="H10" i="2"/>
  <c r="H11" i="2"/>
  <c r="H12" i="2"/>
  <c r="H13" i="2"/>
  <c r="H15" i="2"/>
  <c r="H21" i="2"/>
  <c r="H22" i="2"/>
  <c r="H23" i="2"/>
  <c r="H18" i="2"/>
  <c r="H19" i="2"/>
  <c r="H20" i="2"/>
  <c r="H16" i="2"/>
  <c r="H17" i="2"/>
  <c r="H6" i="2"/>
</calcChain>
</file>

<file path=xl/sharedStrings.xml><?xml version="1.0" encoding="utf-8"?>
<sst xmlns="http://schemas.openxmlformats.org/spreadsheetml/2006/main" count="273" uniqueCount="180">
  <si>
    <t>Cake:</t>
  </si>
  <si>
    <t xml:space="preserve">ID </t>
  </si>
  <si>
    <t>Name</t>
  </si>
  <si>
    <t>Giá gốc</t>
  </si>
  <si>
    <t>Giá bán</t>
  </si>
  <si>
    <t>Ngày thêm</t>
  </si>
  <si>
    <t>Trạng thái:</t>
  </si>
  <si>
    <t>Đang chuẩn bị</t>
  </si>
  <si>
    <t>Đang giao</t>
  </si>
  <si>
    <t>Đã giao</t>
  </si>
  <si>
    <t>Ảnh hiển thị</t>
  </si>
  <si>
    <t>Đơn đặt hàng:</t>
  </si>
  <si>
    <t>ID</t>
  </si>
  <si>
    <t>CakeID</t>
  </si>
  <si>
    <t>Ngày đặt</t>
  </si>
  <si>
    <t>Chi tiết đơn đặt hàng</t>
  </si>
  <si>
    <t>Cake Category</t>
  </si>
  <si>
    <t>CatID</t>
  </si>
  <si>
    <t>Ngày nhập</t>
  </si>
  <si>
    <t>Mã DĐH</t>
  </si>
  <si>
    <t>Tổng tiền</t>
  </si>
  <si>
    <t>Hình thức thanh toán</t>
  </si>
  <si>
    <t>Cake</t>
  </si>
  <si>
    <t>Bread</t>
  </si>
  <si>
    <t>Bagels</t>
  </si>
  <si>
    <t>Cupcake</t>
  </si>
  <si>
    <t>Loaf Cake</t>
  </si>
  <si>
    <t>Buns</t>
  </si>
  <si>
    <t>Type</t>
  </si>
  <si>
    <t>American Apple Pie</t>
  </si>
  <si>
    <t>Tiramisu Cake</t>
  </si>
  <si>
    <t>Description</t>
  </si>
  <si>
    <t>Cinnamon Cranberry Bagels</t>
  </si>
  <si>
    <t>MultiGrain Bagels</t>
  </si>
  <si>
    <t>Rye Caraway Bagels</t>
  </si>
  <si>
    <t>Whole Wheat Multiseed Bagels</t>
  </si>
  <si>
    <t>Set-Of-Four Red Love Cupcake</t>
  </si>
  <si>
    <t>Chocolate Cupcake</t>
  </si>
  <si>
    <t>SL tồn</t>
  </si>
  <si>
    <t>Baby Canxi Buns</t>
  </si>
  <si>
    <t>Hot Cross Buns</t>
  </si>
  <si>
    <t>Takesumi Buns</t>
  </si>
  <si>
    <t>Banana Walnuts Loaf Cake</t>
  </si>
  <si>
    <t>Cinnamon Raisin Swirl Bread</t>
  </si>
  <si>
    <t>Set-Of-Four Xmas Cupcakes</t>
  </si>
  <si>
    <t>Xmas Cupcake #1</t>
  </si>
  <si>
    <t>Takesumi Whole Wheat Bread</t>
  </si>
  <si>
    <t>High Fiber Bread</t>
  </si>
  <si>
    <t>Angel Pony Cake</t>
  </si>
  <si>
    <t>New York Cheese Cake</t>
  </si>
  <si>
    <t>Đường kính: 18cm</t>
  </si>
  <si>
    <t>Dark Rye With Caraway Bread</t>
  </si>
  <si>
    <t>Hình dạng: Trái tim
Đường kính: 18cm</t>
  </si>
  <si>
    <t>Whole Wheat Sourdough Bread</t>
  </si>
  <si>
    <t>Còn hàng</t>
  </si>
  <si>
    <t>Hết hàng</t>
  </si>
  <si>
    <t>CakeCount</t>
  </si>
  <si>
    <t>No.</t>
  </si>
  <si>
    <t>Status</t>
  </si>
  <si>
    <t>Đã đóng gói</t>
  </si>
  <si>
    <t>Num + 100</t>
  </si>
  <si>
    <t>CakeNum</t>
  </si>
  <si>
    <t>Price</t>
  </si>
  <si>
    <t>ĐƠN NHẬP HÀNG</t>
  </si>
  <si>
    <t>Mã ĐNH</t>
  </si>
  <si>
    <t>Set 4 cái cupcakes chủ đề Valentine
Quà tặng đáng yêu cho mùa Valentine lãng mạn bên người ấy.</t>
  </si>
  <si>
    <t>CustomerNames</t>
  </si>
  <si>
    <t>Tùy Chọn Cốt Bánh: Banana Walnut Cake, Carrot Cake, Chocolate Cake, Red Velvet Cake
Đường kính: 16 cm
Đặt trước 24 giờ.
Quý khách vui lòng chú thích thêm lời nhắn để viết lên đế bánh.</t>
  </si>
  <si>
    <t>Carrot Walnuts Loaf Cake With Cream Cheese</t>
  </si>
  <si>
    <t>Introduction</t>
  </si>
  <si>
    <t>Bánh táo là một loại bánh pie với thành phần chính là táo tây. Món này đôi khi được dùng kèm kem, kem tươi hoặc pho mát cheddar phủ lên trên.</t>
  </si>
  <si>
    <t>Giá trị dinh dưỡng: 100 g</t>
  </si>
  <si>
    <t>Trọng lượng: 300 grams
Hình dáng: Ổ tròn, chia thành 10 lát
Calories ước tính: 320 – 350 calories/100 grams
Đặt trước: 1 ngày</t>
  </si>
  <si>
    <t>Bánh Lúa Mạch Đen Đan Mạch được làm từ bột mì đen kết hợp với gia vị thảo dược caraway với nhiều lợi ích dinh dưỡng, bánh mì đen Đan Mạch vốn là một trong những dòng bánh ăn kiêng, hỗ trợ giảm cân tuyệt vời của Our Bakery.</t>
  </si>
  <si>
    <t>Trọng lượng: 360 grams
Hình dáng: Ổ dài, chia thành 12 lát
Calories ước tính: 320 – 350 calories/100 grams</t>
  </si>
  <si>
    <t xml:space="preserve">Trọng lượng: 400 grams
Hình dáng: Ổ Sandwich, chia thành 12 lát
Xuất xứ nguyên liệu: Bột Tinh Than Tre Nhập Khẩu từ Nhật Bản, bột mè đen, bột nguyên cám. </t>
  </si>
  <si>
    <t>Bánh Tiramisu</t>
  </si>
  <si>
    <t>Trọng lượng thô: 300gr
Hình dáng: Ổ dài, chia thành 12 lát
Đặt trước: 1 ngày để được phục vụ tốt nhất
Cách bảo quản:
– Dùng bánh trong 3-4 ngày ở nơi thoáng mát.
– Dùng bánh trong 1 tháng nếu bảo quản ngăn đông lạnh.</t>
  </si>
  <si>
    <t>4 Nhân bánh tuỳ chọn: Red velvet, Chocolate, Vanilla, Chuối óc chó
Quý khách vui lòng ghi chú nhân bánh ưa thích khi tiến hành thanh toán, trong trường hợp để trống, shop sẽ chọn ngẫu nhiên 1 trong 4 vị nói trên. Xin cảm ơn!</t>
  </si>
  <si>
    <t>Trọng lượng: 600 gram
Hình dáng: Ổ dài
Đặt trước: 1 ngày</t>
  </si>
  <si>
    <t>Thành Phần: cà rốt, óc chó, phô mai, trứng, sữa, bột mì…
Trọng lượng thô: 600 gram
Hình dáng: Ổ dài
Đặt trước: 1 ngày</t>
  </si>
  <si>
    <t>Hình dáng: Ổ sandwich 
Đặt trước: 1 ngày</t>
  </si>
  <si>
    <t>Trọng lượng: 50 gram
Số lượng: Túi 6 cái nhỏ
Đặt trước: 1 ngày</t>
  </si>
  <si>
    <t>Trọng lượng: 100 gram
Số lượng: Túi 3 cái
Xuất xứ nguyên liệu: Bột Tinh Than Tre Nhập Khẩu từ Nhật Bản, bột mè đen, bột nguyên cám. Có giấy phép VSATTP
Đặt trước: 1 ngày</t>
  </si>
  <si>
    <t xml:space="preserve">Trọng lượng: 100 gram
Số lượng: Túi 6 cái
Đặt trước: 1 ngày </t>
  </si>
  <si>
    <t>Bánh sô cô la cupcake thực sự là một trong những loại bánh nướng cổ điển và thiêng liêng mang lại những nốt hương hoài niệm cho tất cả chúng ta.</t>
  </si>
  <si>
    <t>Trọng lượng: 120 gram/cái
Hình dáng: Ổ tròn hình donut
Số lượng: Túi 3 cái
Đặt trước: 1 ngày</t>
  </si>
  <si>
    <t>Trọng lượng: 100 gram/cái
Hình dáng: Ổ tròn hình donut
Số lượng: Túi 3 cái
Calories ước tính: 320 – 350 calories/100 grams
Đặt trước: 1 ngày</t>
  </si>
  <si>
    <t xml:space="preserve">
Trọng lượng: 120 gram/cái
Hình dáng: Ổ tròn hình donut
Số lượng: Túi 6 cái
Đặt trước: 1 ngày</t>
  </si>
  <si>
    <t>Set 4 Vị cupcake Giáng sinh</t>
  </si>
  <si>
    <t>Bánh Chuối hạt Óc chó</t>
  </si>
  <si>
    <t>Bánh Cà rốt Óc chó Với kem Phô mai</t>
  </si>
  <si>
    <t>Bánh ngọt Chữ thập</t>
  </si>
  <si>
    <t>Burger Tinh Than Tre nguyên Cám được làm từ bột than tre hoạt tính Bona Takesumi được nghiền từ loại tre Mosontake quý hiếm của Nhật Bản, có độ tinh khiết cao và chứa các khoáng chất như kali, canxi, photpho, sắt… Ngoài ra, tre Mosontake có đặc tính xốp, giúp bột Takesumi có khả năng hút khuẩn và loại bỏ chất độc hại tuyệt vời.</t>
  </si>
  <si>
    <t>Gồm 4 vị: red velvet, chocolate, cà rốt óc chó và chuối óc chó được trang trí theo chủ đề Giáng sinh
Đặt trước: 24h</t>
  </si>
  <si>
    <t>Bánh Cupcake Giáng sinh #1 được trang trí theo chủ đề Giáng sinh, phù hợp cho gia đình và đặc biệt là trẻ nhỏ cho mùa Giáng sinh.</t>
  </si>
  <si>
    <t>Bánh mì Men Chua nguyên Cám</t>
  </si>
  <si>
    <t>Bánh mì vòng Nam Việt Quất khô
Chất bánh mềm, thơm mùi quế, có vị ngọt nhẹ từ trái Nam Việt Quất</t>
  </si>
  <si>
    <t>Bánh mì vòng từ nhiều loại hạt</t>
  </si>
  <si>
    <t>Bánh mì vòng lúa mạch đen được làm từ bột mì đen, thêm bột mì protein cao và hạt thì là ba tư nổi tiếng. Rye Bagel là phần bánh dinh dưỡng, tốt cho sức khỏe và giúp ích cho quá trình ăn kiêng hiệu quả.</t>
  </si>
  <si>
    <t>Bánh mì vòng Ngũ cốc nguyên Cám
Chất bánh mềm, thơm mùi ngũ cốc, dinh dưỡng từ các loại hạt như: Hạt Lanh, yến mạch, hạt dưa, hạt bí…</t>
  </si>
  <si>
    <t xml:space="preserve">Bánh mì Nho khô vị Quế </t>
  </si>
  <si>
    <t>Bánh mì Canxi Trẻ em</t>
  </si>
  <si>
    <t>Bánh Phô mai New York</t>
  </si>
  <si>
    <t>Bánh kem Agel Pony</t>
  </si>
  <si>
    <t>Bánh mì giàu chất Xơ được làm từ bột mì thô giàu chất xơ của Đức. Với hàm lượng chất xơ cao, nhiều hạt dinh dưỡng, ít calories và giúp no lâu nên bánh đặc biệt thích hợp cho người ăn kiêng</t>
  </si>
  <si>
    <t>Bánh tinh Than Tre nguyên Cám
Bánh được làm từ bột tinh than tre hoạt tính Bona Takesumi, bánh gồm có: Bột Tinh Than Tre Nhật Bản, bột mì nguyên cám, bột mè đen. Tỉ lệ nguyên liệu dinh dưỡng, bổ trợ tốt cho quá thải độc tố, làm sạch ruột và ăn kiêng hiệu quả.</t>
  </si>
  <si>
    <t>DateAdded</t>
  </si>
  <si>
    <t>Num</t>
  </si>
  <si>
    <t>Total</t>
  </si>
  <si>
    <t>Data</t>
  </si>
  <si>
    <t>OBM01</t>
  </si>
  <si>
    <t>OBM02</t>
  </si>
  <si>
    <t>OS11</t>
  </si>
  <si>
    <t>OS12</t>
  </si>
  <si>
    <t>TRực tiếp</t>
  </si>
  <si>
    <t>Giao hàng</t>
  </si>
  <si>
    <t>Đang</t>
  </si>
  <si>
    <t>PhoneNumber</t>
  </si>
  <si>
    <t>La Sao Châu</t>
  </si>
  <si>
    <t>Anh Giang Vũ</t>
  </si>
  <si>
    <t>Trần Khâu Di</t>
  </si>
  <si>
    <t>Ánh An Đan</t>
  </si>
  <si>
    <t>Chế Hoàng Lợi</t>
  </si>
  <si>
    <t>Thào Cẩm Hà</t>
  </si>
  <si>
    <t>An Nhật Nguyên</t>
  </si>
  <si>
    <t>Mã Nghiệp</t>
  </si>
  <si>
    <t>Lỳ Khả Phi</t>
  </si>
  <si>
    <t>Chu Ninh</t>
  </si>
  <si>
    <t>Nhiệm Dũng Quỳnh</t>
  </si>
  <si>
    <t>Đoàn Chấn Phương</t>
  </si>
  <si>
    <t>Hoàng Chiêu Diệp</t>
  </si>
  <si>
    <t>Chương Thị Ngân</t>
  </si>
  <si>
    <t>Trương Định Thành</t>
  </si>
  <si>
    <t>Đặng Lương Trung</t>
  </si>
  <si>
    <t>0908952632</t>
  </si>
  <si>
    <t>0903567592</t>
  </si>
  <si>
    <t>0905954756</t>
  </si>
  <si>
    <t>0903659842</t>
  </si>
  <si>
    <t>0335698499</t>
  </si>
  <si>
    <t>0356949852</t>
  </si>
  <si>
    <t>0926598720</t>
  </si>
  <si>
    <t>0956987952</t>
  </si>
  <si>
    <t>0905987532</t>
  </si>
  <si>
    <t>0905998758</t>
  </si>
  <si>
    <t>0956977269</t>
  </si>
  <si>
    <t>0909589652</t>
  </si>
  <si>
    <t>0969879562</t>
  </si>
  <si>
    <t>0969698752</t>
  </si>
  <si>
    <t>0969878965</t>
  </si>
  <si>
    <t>CusNam</t>
  </si>
  <si>
    <t>CusPhone</t>
  </si>
  <si>
    <t>Date</t>
  </si>
  <si>
    <t>0555542434</t>
  </si>
  <si>
    <t>Phí Quốc Ðiền</t>
  </si>
  <si>
    <t>Triệu Thái Minh</t>
  </si>
  <si>
    <t>Vũ Thiên Ðức</t>
  </si>
  <si>
    <t>Mai Chấn Hùng</t>
  </si>
  <si>
    <t>Nguyễn Hải Thụy</t>
  </si>
  <si>
    <t>Nguyễn Sơn Quyền</t>
  </si>
  <si>
    <t>Hoàng Bách Du</t>
  </si>
  <si>
    <t>Hoàng Gia Cảnh</t>
  </si>
  <si>
    <t>Kiều Thanh Quang</t>
  </si>
  <si>
    <t>Ngô Quốc Thiện</t>
  </si>
  <si>
    <t>0392279355</t>
  </si>
  <si>
    <t>091552 4983</t>
  </si>
  <si>
    <t>02715000619</t>
  </si>
  <si>
    <t>0950421661</t>
  </si>
  <si>
    <t>0875886836</t>
  </si>
  <si>
    <t>0684091866</t>
  </si>
  <si>
    <t>0755688101</t>
  </si>
  <si>
    <t>0688187904</t>
  </si>
  <si>
    <t>0671397303</t>
  </si>
  <si>
    <t>07802374241</t>
  </si>
  <si>
    <t>SL</t>
  </si>
  <si>
    <t>Gia</t>
  </si>
  <si>
    <t>Đã</t>
  </si>
  <si>
    <t/>
  </si>
  <si>
    <t>0950421660</t>
  </si>
  <si>
    <t>(No column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</si>
</sst>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ss"/>
  </numFmts>
  <fonts count="3" x14ac:knownFonts="1">
    <font>
      <sz val="11"/>
      <color theme="1"/>
      <name val="Century Gothic"/>
      <family val="2"/>
      <scheme val="minor"/>
    </font>
    <font>
      <b/>
      <sz val="11"/>
      <color theme="1"/>
      <name val="Century Gothic"/>
      <family val="2"/>
      <scheme val="minor"/>
    </font>
    <font>
      <sz val="11"/>
      <color rgb="FFFF0000"/>
      <name val="Century Gothic"/>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0" borderId="0" xfId="0" applyAlignment="1">
      <alignment horizontal="center" vertical="center" wrapText="1"/>
    </xf>
    <xf numFmtId="14" fontId="0" fillId="0" borderId="0" xfId="0" applyNumberFormat="1" applyAlignment="1">
      <alignment horizontal="center" vertical="center" wrapText="1"/>
    </xf>
    <xf numFmtId="164" fontId="0" fillId="0" borderId="0" xfId="0" applyNumberFormat="1" applyAlignment="1">
      <alignment horizontal="center" vertical="center" wrapText="1"/>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14" fontId="0" fillId="2" borderId="0" xfId="0" applyNumberFormat="1" applyFill="1" applyAlignment="1">
      <alignment horizontal="center"/>
    </xf>
    <xf numFmtId="0" fontId="0" fillId="2" borderId="0" xfId="0" applyFill="1" applyAlignment="1">
      <alignment horizontal="center"/>
    </xf>
    <xf numFmtId="14" fontId="0" fillId="0" borderId="0" xfId="0" applyNumberFormat="1" applyAlignment="1">
      <alignment horizontal="center"/>
    </xf>
    <xf numFmtId="1"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Savon">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zoomScale="130" zoomScaleNormal="130" workbookViewId="0">
      <selection activeCell="H2" sqref="H2:I24"/>
    </sheetView>
  </sheetViews>
  <sheetFormatPr defaultRowHeight="16.5" x14ac:dyDescent="0.3"/>
  <cols>
    <col min="1" max="1" width="15.875" customWidth="1"/>
    <col min="2" max="2" width="15.25" bestFit="1" customWidth="1"/>
    <col min="3" max="3" width="16.625" bestFit="1" customWidth="1"/>
    <col min="4" max="4" width="19.625" customWidth="1"/>
    <col min="5" max="5" width="14.375" bestFit="1" customWidth="1"/>
  </cols>
  <sheetData>
    <row r="1" spans="1:9" s="1" customFormat="1" ht="14.25" x14ac:dyDescent="0.2">
      <c r="A1" s="1" t="s">
        <v>0</v>
      </c>
      <c r="B1" s="1" t="s">
        <v>16</v>
      </c>
      <c r="C1" s="1" t="s">
        <v>11</v>
      </c>
      <c r="D1" s="1" t="s">
        <v>15</v>
      </c>
      <c r="E1" s="1" t="s">
        <v>6</v>
      </c>
    </row>
    <row r="2" spans="1:9" x14ac:dyDescent="0.3">
      <c r="A2" t="s">
        <v>17</v>
      </c>
      <c r="B2" t="s">
        <v>12</v>
      </c>
      <c r="C2" t="s">
        <v>12</v>
      </c>
      <c r="D2" t="s">
        <v>19</v>
      </c>
      <c r="E2" t="s">
        <v>7</v>
      </c>
      <c r="H2" t="s">
        <v>38</v>
      </c>
    </row>
    <row r="3" spans="1:9" x14ac:dyDescent="0.3">
      <c r="A3" t="s">
        <v>1</v>
      </c>
      <c r="B3" t="s">
        <v>2</v>
      </c>
      <c r="C3" t="s">
        <v>58</v>
      </c>
      <c r="D3" t="s">
        <v>21</v>
      </c>
      <c r="E3" t="s">
        <v>8</v>
      </c>
      <c r="H3">
        <v>26</v>
      </c>
      <c r="I3">
        <f t="shared" ref="I3:I24" si="0">50-H3</f>
        <v>24</v>
      </c>
    </row>
    <row r="4" spans="1:9" x14ac:dyDescent="0.3">
      <c r="A4" t="s">
        <v>2</v>
      </c>
      <c r="C4" t="s">
        <v>66</v>
      </c>
      <c r="D4" t="s">
        <v>57</v>
      </c>
      <c r="E4" t="s">
        <v>59</v>
      </c>
      <c r="H4">
        <v>22</v>
      </c>
      <c r="I4">
        <f t="shared" si="0"/>
        <v>28</v>
      </c>
    </row>
    <row r="5" spans="1:9" x14ac:dyDescent="0.3">
      <c r="A5" t="s">
        <v>3</v>
      </c>
      <c r="C5" t="s">
        <v>14</v>
      </c>
      <c r="D5" t="s">
        <v>13</v>
      </c>
      <c r="H5">
        <v>16</v>
      </c>
      <c r="I5">
        <f t="shared" si="0"/>
        <v>34</v>
      </c>
    </row>
    <row r="6" spans="1:9" x14ac:dyDescent="0.3">
      <c r="A6" t="s">
        <v>4</v>
      </c>
      <c r="C6" t="s">
        <v>20</v>
      </c>
      <c r="D6" t="s">
        <v>56</v>
      </c>
      <c r="E6" t="s">
        <v>9</v>
      </c>
      <c r="H6">
        <v>46</v>
      </c>
      <c r="I6">
        <f t="shared" si="0"/>
        <v>4</v>
      </c>
    </row>
    <row r="7" spans="1:9" x14ac:dyDescent="0.3">
      <c r="A7" t="s">
        <v>5</v>
      </c>
      <c r="H7">
        <v>47</v>
      </c>
      <c r="I7">
        <f t="shared" si="0"/>
        <v>3</v>
      </c>
    </row>
    <row r="8" spans="1:9" x14ac:dyDescent="0.3">
      <c r="A8" t="s">
        <v>10</v>
      </c>
      <c r="H8">
        <v>23</v>
      </c>
      <c r="I8">
        <f t="shared" si="0"/>
        <v>27</v>
      </c>
    </row>
    <row r="9" spans="1:9" x14ac:dyDescent="0.3">
      <c r="A9" t="s">
        <v>60</v>
      </c>
      <c r="E9" t="s">
        <v>54</v>
      </c>
      <c r="H9">
        <v>18</v>
      </c>
      <c r="I9">
        <f t="shared" si="0"/>
        <v>32</v>
      </c>
    </row>
    <row r="10" spans="1:9" x14ac:dyDescent="0.3">
      <c r="E10" t="s">
        <v>55</v>
      </c>
      <c r="H10">
        <v>18</v>
      </c>
      <c r="I10">
        <f t="shared" si="0"/>
        <v>32</v>
      </c>
    </row>
    <row r="11" spans="1:9" x14ac:dyDescent="0.3">
      <c r="H11">
        <v>40</v>
      </c>
      <c r="I11">
        <f t="shared" si="0"/>
        <v>10</v>
      </c>
    </row>
    <row r="12" spans="1:9" x14ac:dyDescent="0.3">
      <c r="B12" s="1"/>
      <c r="C12" t="s">
        <v>63</v>
      </c>
      <c r="D12" s="1"/>
      <c r="H12">
        <v>46</v>
      </c>
      <c r="I12">
        <f t="shared" si="0"/>
        <v>4</v>
      </c>
    </row>
    <row r="13" spans="1:9" x14ac:dyDescent="0.3">
      <c r="C13" t="s">
        <v>64</v>
      </c>
      <c r="H13">
        <v>49</v>
      </c>
      <c r="I13">
        <f t="shared" si="0"/>
        <v>1</v>
      </c>
    </row>
    <row r="14" spans="1:9" x14ac:dyDescent="0.3">
      <c r="C14" t="s">
        <v>57</v>
      </c>
      <c r="H14">
        <v>41</v>
      </c>
      <c r="I14">
        <f t="shared" si="0"/>
        <v>9</v>
      </c>
    </row>
    <row r="15" spans="1:9" x14ac:dyDescent="0.3">
      <c r="C15" t="s">
        <v>13</v>
      </c>
      <c r="H15">
        <v>29</v>
      </c>
      <c r="I15">
        <f t="shared" si="0"/>
        <v>21</v>
      </c>
    </row>
    <row r="16" spans="1:9" x14ac:dyDescent="0.3">
      <c r="C16" t="s">
        <v>61</v>
      </c>
      <c r="H16">
        <v>39</v>
      </c>
      <c r="I16">
        <f t="shared" si="0"/>
        <v>11</v>
      </c>
    </row>
    <row r="17" spans="3:9" x14ac:dyDescent="0.3">
      <c r="C17" t="s">
        <v>62</v>
      </c>
      <c r="H17">
        <v>14</v>
      </c>
      <c r="I17">
        <f t="shared" si="0"/>
        <v>36</v>
      </c>
    </row>
    <row r="18" spans="3:9" x14ac:dyDescent="0.3">
      <c r="C18" t="s">
        <v>18</v>
      </c>
      <c r="H18">
        <v>43</v>
      </c>
      <c r="I18">
        <f t="shared" si="0"/>
        <v>7</v>
      </c>
    </row>
    <row r="19" spans="3:9" x14ac:dyDescent="0.3">
      <c r="H19">
        <v>45</v>
      </c>
      <c r="I19">
        <f t="shared" si="0"/>
        <v>5</v>
      </c>
    </row>
    <row r="20" spans="3:9" x14ac:dyDescent="0.3">
      <c r="H20">
        <v>38</v>
      </c>
      <c r="I20">
        <f t="shared" si="0"/>
        <v>12</v>
      </c>
    </row>
    <row r="21" spans="3:9" x14ac:dyDescent="0.3">
      <c r="H21">
        <v>47</v>
      </c>
      <c r="I21">
        <f t="shared" si="0"/>
        <v>3</v>
      </c>
    </row>
    <row r="22" spans="3:9" x14ac:dyDescent="0.3">
      <c r="H22">
        <v>28</v>
      </c>
      <c r="I22">
        <f t="shared" si="0"/>
        <v>22</v>
      </c>
    </row>
    <row r="23" spans="3:9" x14ac:dyDescent="0.3">
      <c r="H23">
        <v>23</v>
      </c>
      <c r="I23">
        <f t="shared" si="0"/>
        <v>27</v>
      </c>
    </row>
    <row r="24" spans="3:9" x14ac:dyDescent="0.3">
      <c r="H24">
        <v>14</v>
      </c>
      <c r="I24">
        <f t="shared" si="0"/>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4C2FB-093A-4B70-B369-ECF2CBDDB895}">
  <dimension ref="A1:AU44"/>
  <sheetViews>
    <sheetView zoomScale="130" zoomScaleNormal="130" workbookViewId="0">
      <selection activeCell="J4" sqref="J4"/>
    </sheetView>
  </sheetViews>
  <sheetFormatPr defaultRowHeight="16.5" x14ac:dyDescent="0.3"/>
  <cols>
    <col min="1" max="1" width="9" style="5"/>
    <col min="2" max="2" width="14.875" style="6" customWidth="1"/>
    <col min="3" max="5" width="9" style="6"/>
    <col min="6" max="6" width="11" style="6" customWidth="1"/>
    <col min="7" max="7" width="9" style="6"/>
    <col min="15" max="15" width="6.5" bestFit="1" customWidth="1"/>
    <col min="48" max="16384" width="9" style="6"/>
  </cols>
  <sheetData>
    <row r="1" spans="1:47" x14ac:dyDescent="0.3">
      <c r="A1" s="5" t="s">
        <v>12</v>
      </c>
      <c r="B1" s="6" t="s">
        <v>110</v>
      </c>
      <c r="C1" s="6" t="s">
        <v>57</v>
      </c>
      <c r="D1" s="6" t="s">
        <v>13</v>
      </c>
      <c r="E1" s="6" t="s">
        <v>108</v>
      </c>
      <c r="F1" s="6" t="s">
        <v>62</v>
      </c>
      <c r="G1" s="6" t="s">
        <v>109</v>
      </c>
    </row>
    <row r="2" spans="1:47" s="9" customFormat="1" x14ac:dyDescent="0.3">
      <c r="A2" s="7">
        <v>1</v>
      </c>
      <c r="B2" s="8">
        <v>44149</v>
      </c>
      <c r="C2" s="9">
        <v>1</v>
      </c>
      <c r="D2" s="9">
        <v>1</v>
      </c>
      <c r="E2" s="9">
        <v>10</v>
      </c>
      <c r="F2" s="9">
        <v>60</v>
      </c>
      <c r="G2" s="9">
        <v>5375</v>
      </c>
      <c r="H2"/>
      <c r="I2"/>
      <c r="J2"/>
      <c r="K2"/>
      <c r="L2"/>
      <c r="M2"/>
      <c r="N2"/>
      <c r="O2"/>
      <c r="P2"/>
      <c r="Q2"/>
      <c r="R2"/>
      <c r="S2"/>
      <c r="T2"/>
      <c r="U2"/>
      <c r="V2"/>
      <c r="W2"/>
      <c r="X2"/>
      <c r="Y2"/>
      <c r="Z2"/>
      <c r="AA2"/>
      <c r="AB2"/>
      <c r="AC2"/>
      <c r="AD2"/>
      <c r="AE2"/>
      <c r="AF2"/>
      <c r="AG2"/>
      <c r="AH2"/>
      <c r="AI2"/>
      <c r="AJ2"/>
      <c r="AK2"/>
      <c r="AL2"/>
      <c r="AM2"/>
      <c r="AN2"/>
      <c r="AO2"/>
      <c r="AP2"/>
      <c r="AQ2"/>
      <c r="AR2"/>
      <c r="AS2"/>
      <c r="AT2"/>
      <c r="AU2"/>
    </row>
    <row r="3" spans="1:47" x14ac:dyDescent="0.3">
      <c r="A3" s="7">
        <v>1</v>
      </c>
      <c r="B3" s="10">
        <v>44149</v>
      </c>
      <c r="C3" s="6">
        <v>2</v>
      </c>
      <c r="D3" s="6">
        <v>6</v>
      </c>
      <c r="E3" s="6">
        <v>50</v>
      </c>
      <c r="F3" s="6">
        <v>44</v>
      </c>
      <c r="G3" s="6">
        <v>5375</v>
      </c>
    </row>
    <row r="4" spans="1:47" x14ac:dyDescent="0.3">
      <c r="A4" s="7">
        <v>1</v>
      </c>
      <c r="B4" s="10">
        <v>44149</v>
      </c>
      <c r="C4" s="6">
        <v>3</v>
      </c>
      <c r="D4" s="6">
        <v>13</v>
      </c>
      <c r="E4" s="6">
        <v>10</v>
      </c>
      <c r="F4" s="6">
        <v>160</v>
      </c>
      <c r="G4" s="6">
        <v>5375</v>
      </c>
    </row>
    <row r="5" spans="1:47" x14ac:dyDescent="0.3">
      <c r="A5" s="7">
        <v>1</v>
      </c>
      <c r="B5" s="10">
        <v>44149</v>
      </c>
      <c r="C5" s="6">
        <v>4</v>
      </c>
      <c r="D5" s="6">
        <v>15</v>
      </c>
      <c r="E5" s="6">
        <v>15</v>
      </c>
      <c r="F5" s="6">
        <v>17</v>
      </c>
      <c r="G5" s="6">
        <v>5375</v>
      </c>
    </row>
    <row r="6" spans="1:47" x14ac:dyDescent="0.3">
      <c r="A6" s="7">
        <v>1</v>
      </c>
      <c r="B6" s="10">
        <v>44149</v>
      </c>
      <c r="C6" s="6">
        <v>5</v>
      </c>
      <c r="D6" s="6">
        <v>16</v>
      </c>
      <c r="E6" s="6">
        <v>15</v>
      </c>
      <c r="F6" s="6">
        <v>48</v>
      </c>
      <c r="G6" s="6">
        <v>5375</v>
      </c>
    </row>
    <row r="7" spans="1:47" s="9" customFormat="1" x14ac:dyDescent="0.3">
      <c r="A7" s="7">
        <v>2</v>
      </c>
      <c r="B7" s="8">
        <v>44155</v>
      </c>
      <c r="C7" s="9">
        <v>1</v>
      </c>
      <c r="D7" s="9">
        <v>4</v>
      </c>
      <c r="E7" s="9">
        <v>15</v>
      </c>
      <c r="F7" s="9">
        <v>39</v>
      </c>
      <c r="G7" s="9">
        <v>12705</v>
      </c>
      <c r="H7"/>
      <c r="I7"/>
      <c r="J7"/>
      <c r="K7"/>
      <c r="L7"/>
      <c r="M7"/>
      <c r="N7"/>
      <c r="O7"/>
      <c r="P7"/>
      <c r="Q7"/>
      <c r="R7"/>
      <c r="S7"/>
      <c r="T7"/>
      <c r="U7"/>
      <c r="V7"/>
      <c r="W7"/>
      <c r="X7"/>
      <c r="Y7"/>
      <c r="Z7"/>
      <c r="AA7"/>
      <c r="AB7"/>
      <c r="AC7"/>
      <c r="AD7"/>
      <c r="AE7"/>
      <c r="AF7"/>
      <c r="AG7"/>
      <c r="AH7"/>
      <c r="AI7"/>
      <c r="AJ7"/>
      <c r="AK7"/>
      <c r="AL7"/>
      <c r="AM7"/>
      <c r="AN7"/>
      <c r="AO7"/>
      <c r="AP7"/>
      <c r="AQ7"/>
      <c r="AR7"/>
      <c r="AS7"/>
      <c r="AT7"/>
      <c r="AU7"/>
    </row>
    <row r="8" spans="1:47" x14ac:dyDescent="0.3">
      <c r="A8" s="7">
        <v>2</v>
      </c>
      <c r="B8" s="10">
        <v>44155</v>
      </c>
      <c r="C8" s="6">
        <v>2</v>
      </c>
      <c r="D8" s="6">
        <v>8</v>
      </c>
      <c r="E8" s="6">
        <v>20</v>
      </c>
      <c r="F8" s="6">
        <v>70</v>
      </c>
      <c r="G8" s="6">
        <v>12705</v>
      </c>
    </row>
    <row r="9" spans="1:47" x14ac:dyDescent="0.3">
      <c r="A9" s="7">
        <v>2</v>
      </c>
      <c r="B9" s="10">
        <v>44155</v>
      </c>
      <c r="C9" s="6">
        <v>3</v>
      </c>
      <c r="D9" s="6">
        <v>13</v>
      </c>
      <c r="E9" s="6">
        <v>25</v>
      </c>
      <c r="F9" s="6">
        <v>160</v>
      </c>
      <c r="G9" s="6">
        <v>12705</v>
      </c>
    </row>
    <row r="10" spans="1:47" x14ac:dyDescent="0.3">
      <c r="A10" s="7">
        <v>2</v>
      </c>
      <c r="B10" s="10">
        <v>44155</v>
      </c>
      <c r="C10" s="6">
        <v>4</v>
      </c>
      <c r="D10" s="6">
        <v>17</v>
      </c>
      <c r="E10" s="6">
        <v>35</v>
      </c>
      <c r="F10" s="6">
        <v>132</v>
      </c>
      <c r="G10" s="6">
        <v>12705</v>
      </c>
    </row>
    <row r="11" spans="1:47" x14ac:dyDescent="0.3">
      <c r="A11" s="7">
        <v>2</v>
      </c>
      <c r="B11" s="10">
        <v>44155</v>
      </c>
      <c r="C11" s="6">
        <v>5</v>
      </c>
      <c r="D11" s="6">
        <v>22</v>
      </c>
      <c r="E11" s="6">
        <v>35</v>
      </c>
      <c r="F11" s="6">
        <v>60</v>
      </c>
      <c r="G11" s="6">
        <v>12705</v>
      </c>
    </row>
    <row r="12" spans="1:47" s="9" customFormat="1" x14ac:dyDescent="0.3">
      <c r="A12" s="7">
        <v>3</v>
      </c>
      <c r="B12" s="8">
        <v>44156</v>
      </c>
      <c r="C12" s="9">
        <v>1</v>
      </c>
      <c r="D12" s="9">
        <v>8</v>
      </c>
      <c r="E12" s="9">
        <v>15</v>
      </c>
      <c r="F12" s="9">
        <v>70</v>
      </c>
      <c r="G12" s="9">
        <v>2650</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row>
    <row r="13" spans="1:47" x14ac:dyDescent="0.3">
      <c r="A13" s="7">
        <v>3</v>
      </c>
      <c r="B13" s="10">
        <v>44156</v>
      </c>
      <c r="C13" s="6">
        <v>2</v>
      </c>
      <c r="D13" s="6">
        <v>20</v>
      </c>
      <c r="E13" s="6">
        <v>25</v>
      </c>
      <c r="F13" s="6">
        <v>64</v>
      </c>
      <c r="G13" s="6">
        <v>2650</v>
      </c>
    </row>
    <row r="14" spans="1:47" s="9" customFormat="1" x14ac:dyDescent="0.3">
      <c r="A14" s="7">
        <v>4</v>
      </c>
      <c r="B14" s="8">
        <v>44159</v>
      </c>
      <c r="C14" s="9">
        <v>1</v>
      </c>
      <c r="D14" s="9">
        <v>1</v>
      </c>
      <c r="E14" s="9">
        <v>10</v>
      </c>
      <c r="F14" s="9">
        <v>60</v>
      </c>
      <c r="G14" s="9">
        <v>3300</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row>
    <row r="15" spans="1:47" x14ac:dyDescent="0.3">
      <c r="A15" s="7">
        <v>4</v>
      </c>
      <c r="B15" s="10">
        <v>44159</v>
      </c>
      <c r="C15" s="6">
        <v>2</v>
      </c>
      <c r="D15" s="6">
        <v>1</v>
      </c>
      <c r="E15" s="6">
        <v>20</v>
      </c>
      <c r="F15" s="6">
        <v>60</v>
      </c>
      <c r="G15" s="9">
        <v>3300</v>
      </c>
    </row>
    <row r="16" spans="1:47" x14ac:dyDescent="0.3">
      <c r="A16" s="7">
        <v>4</v>
      </c>
      <c r="B16" s="10">
        <v>44159</v>
      </c>
      <c r="C16" s="6">
        <v>3</v>
      </c>
      <c r="D16" s="6">
        <v>1</v>
      </c>
      <c r="E16" s="6">
        <v>10</v>
      </c>
      <c r="F16" s="6">
        <v>60</v>
      </c>
      <c r="G16" s="9">
        <v>3300</v>
      </c>
    </row>
    <row r="17" spans="1:47" x14ac:dyDescent="0.3">
      <c r="A17" s="7">
        <v>4</v>
      </c>
      <c r="B17" s="10">
        <v>44159</v>
      </c>
      <c r="C17" s="6">
        <v>4</v>
      </c>
      <c r="D17" s="6">
        <v>22</v>
      </c>
      <c r="E17" s="6">
        <v>15</v>
      </c>
      <c r="F17" s="6">
        <v>60</v>
      </c>
      <c r="G17" s="9">
        <v>3300</v>
      </c>
    </row>
    <row r="18" spans="1:47" s="9" customFormat="1" x14ac:dyDescent="0.3">
      <c r="A18" s="7">
        <v>5</v>
      </c>
      <c r="B18" s="8">
        <v>44162</v>
      </c>
      <c r="C18" s="9">
        <v>1</v>
      </c>
      <c r="D18" s="9">
        <v>2</v>
      </c>
      <c r="E18" s="9">
        <v>20</v>
      </c>
      <c r="F18" s="9">
        <v>44</v>
      </c>
      <c r="G18" s="9">
        <v>7900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row>
    <row r="19" spans="1:47" x14ac:dyDescent="0.3">
      <c r="A19" s="7">
        <v>5</v>
      </c>
      <c r="B19" s="10">
        <v>44162</v>
      </c>
      <c r="C19" s="6">
        <v>2</v>
      </c>
      <c r="D19" s="6">
        <v>11</v>
      </c>
      <c r="E19" s="6">
        <v>15</v>
      </c>
      <c r="F19" s="6">
        <v>64</v>
      </c>
      <c r="G19" s="9">
        <v>7900</v>
      </c>
    </row>
    <row r="20" spans="1:47" x14ac:dyDescent="0.3">
      <c r="A20" s="7">
        <v>5</v>
      </c>
      <c r="B20" s="10">
        <v>44162</v>
      </c>
      <c r="C20" s="6">
        <v>3</v>
      </c>
      <c r="D20" s="6">
        <v>18</v>
      </c>
      <c r="E20" s="6">
        <v>20</v>
      </c>
      <c r="F20" s="6">
        <v>128</v>
      </c>
      <c r="G20" s="9">
        <v>7900</v>
      </c>
    </row>
    <row r="21" spans="1:47" x14ac:dyDescent="0.3">
      <c r="A21" s="7">
        <v>5</v>
      </c>
      <c r="B21" s="10">
        <v>44162</v>
      </c>
      <c r="C21" s="6">
        <v>4</v>
      </c>
      <c r="D21" s="6">
        <v>21</v>
      </c>
      <c r="E21" s="6">
        <v>25</v>
      </c>
      <c r="F21" s="6">
        <v>140</v>
      </c>
      <c r="G21" s="9">
        <v>7900</v>
      </c>
    </row>
    <row r="22" spans="1:47" s="9" customFormat="1" x14ac:dyDescent="0.3">
      <c r="A22" s="7">
        <v>6</v>
      </c>
      <c r="B22" s="8">
        <v>44166</v>
      </c>
      <c r="C22" s="9">
        <v>1</v>
      </c>
      <c r="D22" s="9">
        <v>5</v>
      </c>
      <c r="E22" s="9">
        <v>50</v>
      </c>
      <c r="F22" s="9">
        <v>48</v>
      </c>
      <c r="G22" s="9">
        <v>5015</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row>
    <row r="23" spans="1:47" x14ac:dyDescent="0.3">
      <c r="A23" s="7">
        <v>6</v>
      </c>
      <c r="B23" s="10">
        <v>44166</v>
      </c>
      <c r="C23" s="6">
        <v>2</v>
      </c>
      <c r="D23" s="6">
        <v>11</v>
      </c>
      <c r="E23" s="6">
        <v>15</v>
      </c>
      <c r="F23" s="6">
        <v>64</v>
      </c>
      <c r="G23" s="9">
        <v>5015</v>
      </c>
    </row>
    <row r="24" spans="1:47" x14ac:dyDescent="0.3">
      <c r="A24" s="7">
        <v>6</v>
      </c>
      <c r="B24" s="10">
        <v>44166</v>
      </c>
      <c r="C24" s="6">
        <v>3</v>
      </c>
      <c r="D24" s="6">
        <v>15</v>
      </c>
      <c r="E24" s="6">
        <v>15</v>
      </c>
      <c r="F24" s="6">
        <v>17</v>
      </c>
      <c r="G24" s="9">
        <v>5015</v>
      </c>
    </row>
    <row r="25" spans="1:47" x14ac:dyDescent="0.3">
      <c r="A25" s="7">
        <v>6</v>
      </c>
      <c r="B25" s="10">
        <v>44166</v>
      </c>
      <c r="C25" s="6">
        <v>4</v>
      </c>
      <c r="D25" s="6">
        <v>19</v>
      </c>
      <c r="E25" s="6">
        <v>20</v>
      </c>
      <c r="F25" s="6">
        <v>70</v>
      </c>
      <c r="G25" s="9">
        <v>5015</v>
      </c>
    </row>
    <row r="26" spans="1:47" s="9" customFormat="1" x14ac:dyDescent="0.3">
      <c r="A26" s="7">
        <v>7</v>
      </c>
      <c r="B26" s="8">
        <v>44172</v>
      </c>
      <c r="C26" s="9">
        <v>1</v>
      </c>
      <c r="D26" s="9">
        <v>9</v>
      </c>
      <c r="E26" s="9">
        <v>25</v>
      </c>
      <c r="F26" s="9">
        <v>52</v>
      </c>
      <c r="G26" s="9">
        <v>5760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x14ac:dyDescent="0.3">
      <c r="A27" s="7">
        <v>7</v>
      </c>
      <c r="B27" s="10">
        <v>44172</v>
      </c>
      <c r="C27" s="6">
        <v>2</v>
      </c>
      <c r="D27" s="6">
        <v>14</v>
      </c>
      <c r="E27" s="6">
        <v>30</v>
      </c>
      <c r="F27" s="6">
        <v>32</v>
      </c>
      <c r="G27" s="9">
        <v>5760</v>
      </c>
    </row>
    <row r="28" spans="1:47" x14ac:dyDescent="0.3">
      <c r="A28" s="7">
        <v>7</v>
      </c>
      <c r="B28" s="10">
        <v>44172</v>
      </c>
      <c r="C28" s="6">
        <v>3</v>
      </c>
      <c r="D28" s="6">
        <v>21</v>
      </c>
      <c r="E28" s="6">
        <v>25</v>
      </c>
      <c r="F28" s="6">
        <v>140</v>
      </c>
      <c r="G28" s="9">
        <v>5760</v>
      </c>
    </row>
    <row r="29" spans="1:47" s="9" customFormat="1" x14ac:dyDescent="0.3">
      <c r="A29" s="7">
        <v>8</v>
      </c>
      <c r="B29" s="8">
        <v>44180</v>
      </c>
      <c r="C29" s="9">
        <v>1</v>
      </c>
      <c r="D29" s="9">
        <v>7</v>
      </c>
      <c r="E29" s="9">
        <v>50</v>
      </c>
      <c r="F29" s="9">
        <v>60</v>
      </c>
      <c r="G29" s="9">
        <v>3000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row>
    <row r="30" spans="1:47" s="9" customFormat="1" x14ac:dyDescent="0.3">
      <c r="A30" s="7">
        <v>9</v>
      </c>
      <c r="B30" s="8">
        <v>44181</v>
      </c>
      <c r="C30" s="9">
        <v>1</v>
      </c>
      <c r="D30" s="9">
        <v>11</v>
      </c>
      <c r="E30" s="9">
        <v>20</v>
      </c>
      <c r="F30" s="9">
        <v>64</v>
      </c>
      <c r="G30" s="9">
        <v>1280</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row>
    <row r="31" spans="1:47" s="9" customFormat="1" x14ac:dyDescent="0.3">
      <c r="A31" s="7">
        <v>10</v>
      </c>
      <c r="B31" s="8">
        <v>44187</v>
      </c>
      <c r="C31" s="9">
        <v>1</v>
      </c>
      <c r="D31" s="9">
        <v>2</v>
      </c>
      <c r="E31" s="9">
        <v>20</v>
      </c>
      <c r="F31" s="9">
        <v>44</v>
      </c>
      <c r="G31" s="9">
        <v>3570</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row>
    <row r="32" spans="1:47" x14ac:dyDescent="0.3">
      <c r="A32" s="7">
        <v>10</v>
      </c>
      <c r="B32" s="10">
        <v>44187</v>
      </c>
      <c r="C32" s="6">
        <v>2</v>
      </c>
      <c r="D32" s="6">
        <v>8</v>
      </c>
      <c r="E32" s="6">
        <v>15</v>
      </c>
      <c r="F32" s="6">
        <v>70</v>
      </c>
      <c r="G32" s="9">
        <v>3570</v>
      </c>
    </row>
    <row r="33" spans="1:47" x14ac:dyDescent="0.3">
      <c r="A33" s="7">
        <v>10</v>
      </c>
      <c r="B33" s="10">
        <v>44187</v>
      </c>
      <c r="C33" s="6">
        <v>3</v>
      </c>
      <c r="D33" s="6">
        <v>9</v>
      </c>
      <c r="E33" s="6">
        <v>25</v>
      </c>
      <c r="F33" s="6">
        <v>52</v>
      </c>
      <c r="G33" s="9">
        <v>3570</v>
      </c>
    </row>
    <row r="34" spans="1:47" x14ac:dyDescent="0.3">
      <c r="A34" s="7">
        <v>10</v>
      </c>
      <c r="B34" s="10">
        <v>44187</v>
      </c>
      <c r="C34" s="6">
        <v>4</v>
      </c>
      <c r="D34" s="6">
        <v>15</v>
      </c>
      <c r="E34" s="6">
        <v>20</v>
      </c>
      <c r="F34" s="6">
        <v>17</v>
      </c>
      <c r="G34" s="9">
        <v>3570</v>
      </c>
    </row>
    <row r="35" spans="1:47" s="9" customFormat="1" x14ac:dyDescent="0.3">
      <c r="A35" s="7">
        <v>11</v>
      </c>
      <c r="B35" s="8">
        <v>44189</v>
      </c>
      <c r="C35" s="9">
        <v>1</v>
      </c>
      <c r="D35" s="9">
        <v>3</v>
      </c>
      <c r="E35" s="9">
        <v>50</v>
      </c>
      <c r="F35" s="9">
        <v>40</v>
      </c>
      <c r="G35" s="9">
        <v>9840</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3">
      <c r="A36" s="7">
        <v>11</v>
      </c>
      <c r="B36" s="10">
        <v>44189</v>
      </c>
      <c r="C36" s="6">
        <v>2</v>
      </c>
      <c r="D36" s="6">
        <v>13</v>
      </c>
      <c r="E36" s="6">
        <v>15</v>
      </c>
      <c r="F36" s="6">
        <v>160</v>
      </c>
      <c r="G36" s="9">
        <v>9840</v>
      </c>
    </row>
    <row r="37" spans="1:47" x14ac:dyDescent="0.3">
      <c r="A37" s="7">
        <v>11</v>
      </c>
      <c r="B37" s="10">
        <v>44189</v>
      </c>
      <c r="C37" s="6">
        <v>3</v>
      </c>
      <c r="D37" s="6">
        <v>18</v>
      </c>
      <c r="E37" s="6">
        <v>30</v>
      </c>
      <c r="F37" s="6">
        <v>128</v>
      </c>
      <c r="G37" s="9">
        <v>9840</v>
      </c>
    </row>
    <row r="38" spans="1:47" x14ac:dyDescent="0.3">
      <c r="A38" s="7">
        <v>11</v>
      </c>
      <c r="B38" s="10">
        <v>44189</v>
      </c>
      <c r="C38" s="6">
        <v>4</v>
      </c>
      <c r="D38" s="6">
        <v>20</v>
      </c>
      <c r="E38" s="6">
        <v>25</v>
      </c>
      <c r="F38" s="6">
        <v>64</v>
      </c>
      <c r="G38" s="9">
        <v>9840</v>
      </c>
    </row>
    <row r="39" spans="1:47" s="9" customFormat="1" x14ac:dyDescent="0.3">
      <c r="A39" s="7">
        <v>12</v>
      </c>
      <c r="B39" s="8">
        <v>44198</v>
      </c>
      <c r="C39" s="9">
        <v>1</v>
      </c>
      <c r="D39" s="9">
        <v>2</v>
      </c>
      <c r="E39" s="9">
        <v>10</v>
      </c>
      <c r="F39" s="9">
        <v>44</v>
      </c>
      <c r="G39" s="9">
        <v>8205</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3">
      <c r="A40" s="7">
        <v>12</v>
      </c>
      <c r="B40" s="10">
        <v>44198</v>
      </c>
      <c r="C40" s="6">
        <v>2</v>
      </c>
      <c r="D40" s="6">
        <v>4</v>
      </c>
      <c r="E40" s="6">
        <v>35</v>
      </c>
      <c r="F40" s="6">
        <v>39</v>
      </c>
      <c r="G40" s="9">
        <v>8205</v>
      </c>
    </row>
    <row r="41" spans="1:47" x14ac:dyDescent="0.3">
      <c r="A41" s="7">
        <v>12</v>
      </c>
      <c r="B41" s="10">
        <v>44198</v>
      </c>
      <c r="C41" s="6">
        <v>3</v>
      </c>
      <c r="D41" s="6">
        <v>14</v>
      </c>
      <c r="E41" s="6">
        <v>20</v>
      </c>
      <c r="F41" s="6">
        <v>32</v>
      </c>
      <c r="G41" s="9">
        <v>8205</v>
      </c>
    </row>
    <row r="42" spans="1:47" x14ac:dyDescent="0.3">
      <c r="A42" s="7">
        <v>12</v>
      </c>
      <c r="B42" s="10">
        <v>44198</v>
      </c>
      <c r="C42" s="6">
        <v>4</v>
      </c>
      <c r="D42" s="6">
        <v>16</v>
      </c>
      <c r="E42" s="6">
        <v>35</v>
      </c>
      <c r="F42" s="6">
        <v>48</v>
      </c>
      <c r="G42" s="9">
        <v>8205</v>
      </c>
    </row>
    <row r="43" spans="1:47" x14ac:dyDescent="0.3">
      <c r="A43" s="7">
        <v>12</v>
      </c>
      <c r="B43" s="10">
        <v>44198</v>
      </c>
      <c r="C43" s="6">
        <v>5</v>
      </c>
      <c r="D43" s="6">
        <v>17</v>
      </c>
      <c r="E43" s="6">
        <v>15</v>
      </c>
      <c r="F43" s="6">
        <v>132</v>
      </c>
      <c r="G43" s="9">
        <v>8205</v>
      </c>
    </row>
    <row r="44" spans="1:47" x14ac:dyDescent="0.3">
      <c r="A44" s="7">
        <v>12</v>
      </c>
      <c r="B44" s="10">
        <v>44198</v>
      </c>
      <c r="C44" s="6">
        <v>6</v>
      </c>
      <c r="D44" s="6">
        <v>19</v>
      </c>
      <c r="E44" s="6">
        <v>30</v>
      </c>
      <c r="F44" s="6">
        <v>70</v>
      </c>
      <c r="G44" s="9">
        <v>8205</v>
      </c>
    </row>
  </sheetData>
  <sortState ref="B2:F44">
    <sortCondition ref="B2:B44"/>
    <sortCondition ref="D2:D4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18913-9A74-4AD7-B9FA-5815EE23EC3A}">
  <sheetPr filterMode="1"/>
  <dimension ref="A1:AA76"/>
  <sheetViews>
    <sheetView tabSelected="1" zoomScale="70" zoomScaleNormal="70" workbookViewId="0">
      <selection activeCell="J2" sqref="J2:J41"/>
    </sheetView>
  </sheetViews>
  <sheetFormatPr defaultRowHeight="16.5" x14ac:dyDescent="0.3"/>
  <cols>
    <col min="1" max="1" width="8.375" style="11" customWidth="1"/>
    <col min="2" max="2" width="12.25" style="6" bestFit="1" customWidth="1"/>
    <col min="3" max="3" width="13.875" style="6" bestFit="1" customWidth="1"/>
    <col min="4" max="4" width="18.75" style="6" bestFit="1" customWidth="1"/>
    <col min="5" max="5" width="10.875" style="10" bestFit="1" customWidth="1"/>
    <col min="6" max="6" width="8.625" style="11" customWidth="1"/>
    <col min="7" max="8" width="9" style="6"/>
    <col min="9" max="9" width="12.375" style="6" customWidth="1"/>
    <col min="10" max="10" width="9" customWidth="1"/>
    <col min="11" max="14" width="9" style="6"/>
    <col min="15" max="15" width="10.875" style="6" bestFit="1" customWidth="1"/>
    <col min="16" max="16" width="18.75" style="6" bestFit="1" customWidth="1"/>
    <col min="17" max="18" width="10.625" style="6" bestFit="1" customWidth="1"/>
    <col min="19" max="19" width="9" style="6"/>
    <col min="20" max="20" width="18.75" style="6" bestFit="1" customWidth="1"/>
    <col min="21" max="21" width="15" style="6" bestFit="1" customWidth="1"/>
    <col min="22" max="16384" width="9" style="6"/>
  </cols>
  <sheetData>
    <row r="1" spans="1:27" x14ac:dyDescent="0.3">
      <c r="A1" s="11" t="s">
        <v>12</v>
      </c>
      <c r="B1" s="6" t="s">
        <v>58</v>
      </c>
      <c r="C1" s="6" t="s">
        <v>150</v>
      </c>
      <c r="D1" s="6" t="s">
        <v>151</v>
      </c>
      <c r="E1" s="10" t="s">
        <v>152</v>
      </c>
      <c r="F1" s="11">
        <v>0</v>
      </c>
      <c r="G1" s="6" t="s">
        <v>13</v>
      </c>
      <c r="H1" s="6" t="s">
        <v>174</v>
      </c>
      <c r="I1" s="6" t="s">
        <v>175</v>
      </c>
      <c r="J1" t="s">
        <v>179</v>
      </c>
      <c r="W1" s="6" t="s">
        <v>12</v>
      </c>
      <c r="X1" s="6">
        <v>0</v>
      </c>
      <c r="Y1" s="6" t="s">
        <v>13</v>
      </c>
      <c r="Z1" s="6" t="s">
        <v>174</v>
      </c>
      <c r="AA1" s="6" t="s">
        <v>175</v>
      </c>
    </row>
    <row r="2" spans="1:27" x14ac:dyDescent="0.3">
      <c r="A2" s="11">
        <f t="shared" ref="A2:A41" si="0">SUMPRODUCT(--($E$2:$E$41&lt;E2)*(1/COUNTIF($E$2:$E$41,$E$2:$E$41)))+1</f>
        <v>1</v>
      </c>
      <c r="B2" s="6" t="s">
        <v>112</v>
      </c>
      <c r="C2" s="6" t="s">
        <v>178</v>
      </c>
      <c r="D2" s="6" t="s">
        <v>131</v>
      </c>
      <c r="E2" s="10">
        <v>44168</v>
      </c>
      <c r="F2" s="11">
        <v>1</v>
      </c>
      <c r="G2" s="6">
        <v>12</v>
      </c>
      <c r="H2" s="6">
        <v>4</v>
      </c>
      <c r="I2" s="6">
        <v>88</v>
      </c>
      <c r="J2">
        <v>1012</v>
      </c>
      <c r="W2" s="6">
        <v>1</v>
      </c>
      <c r="X2" s="6">
        <v>1</v>
      </c>
      <c r="Y2" s="6">
        <v>12</v>
      </c>
      <c r="Z2" s="6">
        <v>4</v>
      </c>
      <c r="AA2" s="6">
        <v>88</v>
      </c>
    </row>
    <row r="3" spans="1:27" hidden="1" x14ac:dyDescent="0.3">
      <c r="A3" s="11">
        <f t="shared" si="0"/>
        <v>1</v>
      </c>
      <c r="E3" s="10">
        <v>44168</v>
      </c>
      <c r="F3" s="11">
        <f t="shared" ref="F3:F41" si="1">IF(A3=A2, F2 +1, 1)</f>
        <v>2</v>
      </c>
      <c r="G3" s="6">
        <v>9</v>
      </c>
      <c r="H3" s="6">
        <v>10</v>
      </c>
      <c r="I3" s="6">
        <v>66</v>
      </c>
      <c r="J3">
        <v>1012</v>
      </c>
      <c r="Q3" s="6" t="s">
        <v>111</v>
      </c>
      <c r="R3" s="6" t="s">
        <v>115</v>
      </c>
      <c r="T3" s="6" t="s">
        <v>2</v>
      </c>
      <c r="U3" s="6" t="s">
        <v>118</v>
      </c>
      <c r="W3" s="6">
        <v>1</v>
      </c>
      <c r="X3" s="6">
        <v>2</v>
      </c>
      <c r="Y3" s="6">
        <v>9</v>
      </c>
      <c r="Z3" s="6">
        <v>10</v>
      </c>
      <c r="AA3" s="6">
        <v>66</v>
      </c>
    </row>
    <row r="4" spans="1:27" x14ac:dyDescent="0.3">
      <c r="A4" s="11">
        <f t="shared" si="0"/>
        <v>2</v>
      </c>
      <c r="B4" s="6" t="s">
        <v>112</v>
      </c>
      <c r="C4" s="6" t="s">
        <v>137</v>
      </c>
      <c r="D4" s="6" t="s">
        <v>130</v>
      </c>
      <c r="E4" s="10">
        <v>44170</v>
      </c>
      <c r="F4" s="11">
        <f t="shared" si="1"/>
        <v>1</v>
      </c>
      <c r="G4" s="6">
        <v>19</v>
      </c>
      <c r="H4" s="6">
        <v>3</v>
      </c>
      <c r="I4" s="6">
        <v>88</v>
      </c>
      <c r="J4">
        <v>2448</v>
      </c>
      <c r="N4" s="6">
        <v>1</v>
      </c>
      <c r="O4" s="6">
        <v>24</v>
      </c>
      <c r="Q4" s="6" t="s">
        <v>112</v>
      </c>
      <c r="R4" s="6" t="s">
        <v>116</v>
      </c>
      <c r="T4" s="6" t="s">
        <v>119</v>
      </c>
      <c r="U4" s="6" t="s">
        <v>135</v>
      </c>
      <c r="W4" s="6">
        <v>2</v>
      </c>
      <c r="X4" s="6">
        <v>1</v>
      </c>
      <c r="Y4" s="6">
        <v>19</v>
      </c>
      <c r="Z4" s="6">
        <v>3</v>
      </c>
      <c r="AA4" s="6">
        <v>88</v>
      </c>
    </row>
    <row r="5" spans="1:27" hidden="1" x14ac:dyDescent="0.3">
      <c r="A5" s="11">
        <f t="shared" si="0"/>
        <v>2</v>
      </c>
      <c r="E5" s="10">
        <v>44170</v>
      </c>
      <c r="F5" s="11">
        <f t="shared" si="1"/>
        <v>2</v>
      </c>
      <c r="G5" s="6">
        <v>10</v>
      </c>
      <c r="H5" s="6">
        <v>4</v>
      </c>
      <c r="I5" s="6">
        <v>66</v>
      </c>
      <c r="J5">
        <v>2448</v>
      </c>
      <c r="N5" s="6">
        <v>2</v>
      </c>
      <c r="O5" s="6">
        <v>28</v>
      </c>
      <c r="Q5" s="6" t="s">
        <v>113</v>
      </c>
      <c r="R5" s="6" t="s">
        <v>117</v>
      </c>
      <c r="T5" s="6" t="s">
        <v>120</v>
      </c>
      <c r="U5" s="6" t="s">
        <v>136</v>
      </c>
      <c r="W5" s="6">
        <v>2</v>
      </c>
      <c r="X5" s="6">
        <v>2</v>
      </c>
      <c r="Y5" s="6">
        <v>10</v>
      </c>
      <c r="Z5" s="6">
        <v>4</v>
      </c>
      <c r="AA5" s="6">
        <v>66</v>
      </c>
    </row>
    <row r="6" spans="1:27" hidden="1" x14ac:dyDescent="0.3">
      <c r="A6" s="11">
        <f t="shared" si="0"/>
        <v>2</v>
      </c>
      <c r="E6" s="10">
        <v>44170</v>
      </c>
      <c r="F6" s="11">
        <f t="shared" si="1"/>
        <v>3</v>
      </c>
      <c r="G6" s="6">
        <v>18</v>
      </c>
      <c r="H6" s="6">
        <v>12</v>
      </c>
      <c r="I6" s="6">
        <v>160</v>
      </c>
      <c r="J6">
        <v>2448</v>
      </c>
      <c r="N6" s="6">
        <v>3</v>
      </c>
      <c r="O6" s="6">
        <v>34</v>
      </c>
      <c r="Q6" s="6" t="s">
        <v>114</v>
      </c>
      <c r="R6" s="6" t="s">
        <v>176</v>
      </c>
      <c r="T6" s="6" t="s">
        <v>121</v>
      </c>
      <c r="U6" s="6" t="s">
        <v>153</v>
      </c>
      <c r="W6" s="6">
        <v>2</v>
      </c>
      <c r="X6" s="6">
        <v>3</v>
      </c>
      <c r="Y6" s="6">
        <v>18</v>
      </c>
      <c r="Z6" s="6">
        <v>12</v>
      </c>
      <c r="AA6" s="6">
        <v>160</v>
      </c>
    </row>
    <row r="7" spans="1:27" x14ac:dyDescent="0.3">
      <c r="A7" s="11">
        <f t="shared" si="0"/>
        <v>3</v>
      </c>
      <c r="B7" s="6" t="s">
        <v>112</v>
      </c>
      <c r="C7" s="6" t="s">
        <v>171</v>
      </c>
      <c r="D7" s="6" t="s">
        <v>158</v>
      </c>
      <c r="E7" s="10">
        <v>44173</v>
      </c>
      <c r="F7" s="11">
        <f t="shared" si="1"/>
        <v>1</v>
      </c>
      <c r="G7" s="6">
        <v>2</v>
      </c>
      <c r="H7" s="6">
        <v>10</v>
      </c>
      <c r="I7" s="6">
        <v>55</v>
      </c>
      <c r="J7">
        <v>1050</v>
      </c>
      <c r="N7" s="6">
        <v>4</v>
      </c>
      <c r="O7" s="6">
        <v>4</v>
      </c>
      <c r="T7" s="6" t="s">
        <v>122</v>
      </c>
      <c r="U7" s="6" t="s">
        <v>137</v>
      </c>
      <c r="W7" s="6">
        <v>3</v>
      </c>
      <c r="X7" s="6">
        <v>1</v>
      </c>
      <c r="Y7" s="6">
        <v>2</v>
      </c>
      <c r="Z7" s="6">
        <v>10</v>
      </c>
      <c r="AA7" s="6">
        <v>55</v>
      </c>
    </row>
    <row r="8" spans="1:27" hidden="1" x14ac:dyDescent="0.3">
      <c r="A8" s="11">
        <f t="shared" si="0"/>
        <v>3</v>
      </c>
      <c r="E8" s="10">
        <v>44173</v>
      </c>
      <c r="F8" s="11">
        <f t="shared" si="1"/>
        <v>2</v>
      </c>
      <c r="G8" s="6">
        <v>3</v>
      </c>
      <c r="H8" s="6">
        <v>10</v>
      </c>
      <c r="I8" s="6">
        <v>50</v>
      </c>
      <c r="J8">
        <v>1050</v>
      </c>
      <c r="N8" s="6">
        <v>5</v>
      </c>
      <c r="O8" s="6">
        <v>3</v>
      </c>
      <c r="T8" s="6" t="s">
        <v>123</v>
      </c>
      <c r="U8" s="6" t="s">
        <v>138</v>
      </c>
      <c r="W8" s="6">
        <v>3</v>
      </c>
      <c r="X8" s="6">
        <v>2</v>
      </c>
      <c r="Y8" s="6">
        <v>3</v>
      </c>
      <c r="Z8" s="6">
        <v>10</v>
      </c>
      <c r="AA8" s="6">
        <v>50</v>
      </c>
    </row>
    <row r="9" spans="1:27" x14ac:dyDescent="0.3">
      <c r="A9" s="11">
        <f t="shared" si="0"/>
        <v>4</v>
      </c>
      <c r="B9" s="6" t="s">
        <v>111</v>
      </c>
      <c r="C9" s="6" t="s">
        <v>177</v>
      </c>
      <c r="D9" s="6" t="s">
        <v>126</v>
      </c>
      <c r="E9" s="10">
        <v>44174</v>
      </c>
      <c r="F9" s="11">
        <f t="shared" si="1"/>
        <v>1</v>
      </c>
      <c r="G9" s="6">
        <v>12</v>
      </c>
      <c r="H9" s="6">
        <v>5</v>
      </c>
      <c r="I9" s="6">
        <v>88</v>
      </c>
      <c r="J9">
        <v>440</v>
      </c>
      <c r="N9" s="6">
        <v>6</v>
      </c>
      <c r="O9" s="6">
        <v>27</v>
      </c>
      <c r="T9" s="6" t="s">
        <v>124</v>
      </c>
      <c r="U9" s="6" t="s">
        <v>139</v>
      </c>
      <c r="W9" s="6">
        <v>4</v>
      </c>
      <c r="X9" s="6">
        <v>1</v>
      </c>
      <c r="Y9" s="6">
        <v>12</v>
      </c>
      <c r="Z9" s="6">
        <v>5</v>
      </c>
      <c r="AA9" s="6">
        <v>88</v>
      </c>
    </row>
    <row r="10" spans="1:27" x14ac:dyDescent="0.3">
      <c r="A10" s="11">
        <f t="shared" si="0"/>
        <v>5</v>
      </c>
      <c r="B10" s="6" t="s">
        <v>111</v>
      </c>
      <c r="C10" s="6" t="s">
        <v>177</v>
      </c>
      <c r="D10" s="6" t="s">
        <v>121</v>
      </c>
      <c r="E10" s="10">
        <v>44176</v>
      </c>
      <c r="F10" s="11">
        <f t="shared" si="1"/>
        <v>1</v>
      </c>
      <c r="G10" s="6">
        <v>6</v>
      </c>
      <c r="H10" s="6">
        <v>2</v>
      </c>
      <c r="I10" s="6">
        <v>55</v>
      </c>
      <c r="J10">
        <v>550</v>
      </c>
      <c r="N10" s="6">
        <v>7</v>
      </c>
      <c r="O10" s="6">
        <v>32</v>
      </c>
      <c r="T10" s="6" t="s">
        <v>125</v>
      </c>
      <c r="U10" s="6" t="s">
        <v>140</v>
      </c>
      <c r="W10" s="6">
        <v>5</v>
      </c>
      <c r="X10" s="6">
        <v>1</v>
      </c>
      <c r="Y10" s="6">
        <v>6</v>
      </c>
      <c r="Z10" s="6">
        <v>2</v>
      </c>
      <c r="AA10" s="6">
        <v>55</v>
      </c>
    </row>
    <row r="11" spans="1:27" hidden="1" x14ac:dyDescent="0.3">
      <c r="A11" s="11">
        <f t="shared" si="0"/>
        <v>5</v>
      </c>
      <c r="E11" s="10">
        <v>44176</v>
      </c>
      <c r="F11" s="11">
        <f t="shared" si="1"/>
        <v>2</v>
      </c>
      <c r="G11" s="6">
        <v>15</v>
      </c>
      <c r="H11" s="6">
        <v>20</v>
      </c>
      <c r="I11" s="6">
        <v>22</v>
      </c>
      <c r="J11">
        <v>550</v>
      </c>
      <c r="N11" s="6">
        <v>8</v>
      </c>
      <c r="O11" s="6">
        <v>32</v>
      </c>
      <c r="T11" s="6" t="s">
        <v>126</v>
      </c>
      <c r="U11" s="6" t="s">
        <v>141</v>
      </c>
      <c r="W11" s="6">
        <v>5</v>
      </c>
      <c r="X11" s="6">
        <v>2</v>
      </c>
      <c r="Y11" s="6">
        <v>15</v>
      </c>
      <c r="Z11" s="6">
        <v>20</v>
      </c>
      <c r="AA11" s="6">
        <v>22</v>
      </c>
    </row>
    <row r="12" spans="1:27" x14ac:dyDescent="0.3">
      <c r="A12" s="11">
        <f t="shared" si="0"/>
        <v>6</v>
      </c>
      <c r="B12" s="6" t="s">
        <v>112</v>
      </c>
      <c r="C12" s="6" t="s">
        <v>147</v>
      </c>
      <c r="D12" s="6" t="s">
        <v>129</v>
      </c>
      <c r="E12" s="10">
        <v>44177</v>
      </c>
      <c r="F12" s="11">
        <f t="shared" si="1"/>
        <v>1</v>
      </c>
      <c r="G12" s="6">
        <v>3</v>
      </c>
      <c r="H12" s="6">
        <v>12</v>
      </c>
      <c r="I12" s="6">
        <v>50</v>
      </c>
      <c r="J12">
        <v>952</v>
      </c>
      <c r="N12" s="6">
        <v>9</v>
      </c>
      <c r="O12" s="6">
        <v>10</v>
      </c>
      <c r="T12" s="6" t="s">
        <v>127</v>
      </c>
      <c r="U12" s="6" t="s">
        <v>142</v>
      </c>
      <c r="W12" s="6">
        <v>6</v>
      </c>
      <c r="X12" s="6">
        <v>1</v>
      </c>
      <c r="Y12" s="6">
        <v>3</v>
      </c>
      <c r="Z12" s="6">
        <v>12</v>
      </c>
      <c r="AA12" s="6">
        <v>50</v>
      </c>
    </row>
    <row r="13" spans="1:27" hidden="1" x14ac:dyDescent="0.3">
      <c r="A13" s="11">
        <f t="shared" si="0"/>
        <v>6</v>
      </c>
      <c r="E13" s="10">
        <v>44177</v>
      </c>
      <c r="F13" s="11">
        <f t="shared" si="1"/>
        <v>2</v>
      </c>
      <c r="G13" s="6">
        <v>15</v>
      </c>
      <c r="H13" s="6">
        <v>16</v>
      </c>
      <c r="I13" s="6">
        <v>22</v>
      </c>
      <c r="J13">
        <v>952</v>
      </c>
      <c r="N13" s="6">
        <v>10</v>
      </c>
      <c r="O13" s="6">
        <v>4</v>
      </c>
      <c r="T13" s="6" t="s">
        <v>128</v>
      </c>
      <c r="U13" s="6" t="s">
        <v>143</v>
      </c>
      <c r="W13" s="6">
        <v>6</v>
      </c>
      <c r="X13" s="6">
        <v>2</v>
      </c>
      <c r="Y13" s="6">
        <v>15</v>
      </c>
      <c r="Z13" s="6">
        <v>16</v>
      </c>
      <c r="AA13" s="6">
        <v>22</v>
      </c>
    </row>
    <row r="14" spans="1:27" x14ac:dyDescent="0.3">
      <c r="A14" s="11">
        <f t="shared" si="0"/>
        <v>7</v>
      </c>
      <c r="B14" s="6" t="s">
        <v>111</v>
      </c>
      <c r="C14" s="6" t="s">
        <v>177</v>
      </c>
      <c r="D14" s="6" t="s">
        <v>157</v>
      </c>
      <c r="E14" s="10">
        <v>44178</v>
      </c>
      <c r="F14" s="11">
        <f t="shared" si="1"/>
        <v>1</v>
      </c>
      <c r="G14" s="6">
        <v>2</v>
      </c>
      <c r="H14" s="6">
        <v>8</v>
      </c>
      <c r="I14" s="6">
        <v>55</v>
      </c>
      <c r="J14">
        <v>440</v>
      </c>
      <c r="N14" s="6">
        <v>11</v>
      </c>
      <c r="O14" s="6">
        <v>1</v>
      </c>
      <c r="T14" s="6" t="s">
        <v>129</v>
      </c>
      <c r="U14" s="6" t="s">
        <v>144</v>
      </c>
      <c r="W14" s="6">
        <v>7</v>
      </c>
      <c r="X14" s="6">
        <v>1</v>
      </c>
      <c r="Y14" s="6">
        <v>2</v>
      </c>
      <c r="Z14" s="6">
        <v>8</v>
      </c>
      <c r="AA14" s="6">
        <v>55</v>
      </c>
    </row>
    <row r="15" spans="1:27" x14ac:dyDescent="0.3">
      <c r="A15" s="11">
        <f t="shared" si="0"/>
        <v>8</v>
      </c>
      <c r="B15" s="6" t="s">
        <v>112</v>
      </c>
      <c r="C15" s="6" t="s">
        <v>153</v>
      </c>
      <c r="D15" s="6" t="s">
        <v>127</v>
      </c>
      <c r="E15" s="10">
        <v>44180</v>
      </c>
      <c r="F15" s="11">
        <f t="shared" si="1"/>
        <v>1</v>
      </c>
      <c r="G15" s="6">
        <v>8</v>
      </c>
      <c r="H15" s="6">
        <v>6</v>
      </c>
      <c r="I15" s="6">
        <v>88</v>
      </c>
      <c r="J15">
        <v>528</v>
      </c>
      <c r="N15" s="6">
        <v>12</v>
      </c>
      <c r="O15" s="6">
        <v>9</v>
      </c>
      <c r="T15" s="6" t="s">
        <v>130</v>
      </c>
      <c r="U15" s="6" t="s">
        <v>145</v>
      </c>
      <c r="W15" s="6">
        <v>8</v>
      </c>
      <c r="X15" s="6">
        <v>1</v>
      </c>
      <c r="Y15" s="6">
        <v>8</v>
      </c>
      <c r="Z15" s="6">
        <v>6</v>
      </c>
      <c r="AA15" s="6">
        <v>88</v>
      </c>
    </row>
    <row r="16" spans="1:27" x14ac:dyDescent="0.3">
      <c r="A16" s="11">
        <f t="shared" si="0"/>
        <v>9</v>
      </c>
      <c r="B16" s="6" t="s">
        <v>111</v>
      </c>
      <c r="C16" s="6" t="s">
        <v>177</v>
      </c>
      <c r="D16" s="6" t="s">
        <v>132</v>
      </c>
      <c r="E16" s="10">
        <v>44182</v>
      </c>
      <c r="F16" s="11">
        <f t="shared" si="1"/>
        <v>1</v>
      </c>
      <c r="G16" s="6">
        <v>21</v>
      </c>
      <c r="H16" s="6">
        <v>15</v>
      </c>
      <c r="I16" s="6">
        <v>176</v>
      </c>
      <c r="J16">
        <v>2640</v>
      </c>
      <c r="N16" s="6">
        <v>13</v>
      </c>
      <c r="O16" s="6">
        <v>21</v>
      </c>
      <c r="T16" s="6" t="s">
        <v>131</v>
      </c>
      <c r="U16" s="6" t="s">
        <v>146</v>
      </c>
      <c r="W16" s="6">
        <v>9</v>
      </c>
      <c r="X16" s="6">
        <v>1</v>
      </c>
      <c r="Y16" s="6">
        <v>21</v>
      </c>
      <c r="Z16" s="6">
        <v>15</v>
      </c>
      <c r="AA16" s="6">
        <v>176</v>
      </c>
    </row>
    <row r="17" spans="1:27" x14ac:dyDescent="0.3">
      <c r="A17" s="11">
        <f t="shared" si="0"/>
        <v>10</v>
      </c>
      <c r="B17" s="6" t="s">
        <v>111</v>
      </c>
      <c r="C17" s="6" t="s">
        <v>177</v>
      </c>
      <c r="D17" s="6" t="s">
        <v>130</v>
      </c>
      <c r="E17" s="10">
        <v>44184</v>
      </c>
      <c r="F17" s="11">
        <f t="shared" si="1"/>
        <v>1</v>
      </c>
      <c r="G17" s="6">
        <v>2</v>
      </c>
      <c r="H17" s="6">
        <v>10</v>
      </c>
      <c r="I17" s="6">
        <v>55</v>
      </c>
      <c r="J17">
        <v>1750</v>
      </c>
      <c r="N17" s="6">
        <v>14</v>
      </c>
      <c r="O17" s="6">
        <v>11</v>
      </c>
      <c r="T17" s="6" t="s">
        <v>132</v>
      </c>
      <c r="U17" s="6" t="s">
        <v>147</v>
      </c>
      <c r="W17" s="6">
        <v>10</v>
      </c>
      <c r="X17" s="6">
        <v>1</v>
      </c>
      <c r="Y17" s="6">
        <v>2</v>
      </c>
      <c r="Z17" s="6">
        <v>10</v>
      </c>
      <c r="AA17" s="6">
        <v>55</v>
      </c>
    </row>
    <row r="18" spans="1:27" hidden="1" x14ac:dyDescent="0.3">
      <c r="A18" s="11">
        <f t="shared" si="0"/>
        <v>10</v>
      </c>
      <c r="E18" s="10">
        <v>44184</v>
      </c>
      <c r="F18" s="11">
        <f t="shared" si="1"/>
        <v>2</v>
      </c>
      <c r="G18" s="6">
        <v>6</v>
      </c>
      <c r="H18" s="6">
        <v>15</v>
      </c>
      <c r="I18" s="6">
        <v>55</v>
      </c>
      <c r="J18">
        <v>1750</v>
      </c>
      <c r="N18" s="6">
        <v>15</v>
      </c>
      <c r="O18" s="6">
        <v>36</v>
      </c>
      <c r="T18" s="6" t="s">
        <v>133</v>
      </c>
      <c r="U18" s="6" t="s">
        <v>148</v>
      </c>
      <c r="W18" s="6">
        <v>10</v>
      </c>
      <c r="X18" s="6">
        <v>2</v>
      </c>
      <c r="Y18" s="6">
        <v>6</v>
      </c>
      <c r="Z18" s="6">
        <v>15</v>
      </c>
      <c r="AA18" s="6">
        <v>55</v>
      </c>
    </row>
    <row r="19" spans="1:27" hidden="1" x14ac:dyDescent="0.3">
      <c r="A19" s="11">
        <f t="shared" si="0"/>
        <v>10</v>
      </c>
      <c r="E19" s="10">
        <v>44184</v>
      </c>
      <c r="F19" s="11">
        <f t="shared" si="1"/>
        <v>3</v>
      </c>
      <c r="G19" s="6">
        <v>7</v>
      </c>
      <c r="H19" s="6">
        <v>5</v>
      </c>
      <c r="I19" s="6">
        <v>75</v>
      </c>
      <c r="J19">
        <v>1750</v>
      </c>
      <c r="N19" s="6">
        <v>16</v>
      </c>
      <c r="O19" s="6">
        <v>7</v>
      </c>
      <c r="T19" s="6" t="s">
        <v>134</v>
      </c>
      <c r="U19" s="6" t="s">
        <v>149</v>
      </c>
      <c r="W19" s="6">
        <v>10</v>
      </c>
      <c r="X19" s="6">
        <v>3</v>
      </c>
      <c r="Y19" s="6">
        <v>7</v>
      </c>
      <c r="Z19" s="6">
        <v>5</v>
      </c>
      <c r="AA19" s="6">
        <v>75</v>
      </c>
    </row>
    <row r="20" spans="1:27" x14ac:dyDescent="0.3">
      <c r="A20" s="11">
        <f t="shared" si="0"/>
        <v>11.000000000000002</v>
      </c>
      <c r="B20" s="6" t="s">
        <v>112</v>
      </c>
      <c r="C20" s="6" t="s">
        <v>168</v>
      </c>
      <c r="D20" s="6" t="s">
        <v>125</v>
      </c>
      <c r="E20" s="10">
        <v>44185</v>
      </c>
      <c r="F20" s="11">
        <f t="shared" si="1"/>
        <v>1</v>
      </c>
      <c r="G20" s="6">
        <v>3</v>
      </c>
      <c r="H20" s="6">
        <v>12</v>
      </c>
      <c r="I20" s="6">
        <v>50</v>
      </c>
      <c r="J20">
        <v>2600</v>
      </c>
      <c r="N20" s="6">
        <v>17</v>
      </c>
      <c r="O20" s="6">
        <v>5</v>
      </c>
      <c r="T20" s="6" t="s">
        <v>154</v>
      </c>
      <c r="U20" s="6" t="s">
        <v>164</v>
      </c>
      <c r="W20" s="6">
        <v>11.000000000000002</v>
      </c>
      <c r="X20" s="6">
        <v>1</v>
      </c>
      <c r="Y20" s="6">
        <v>3</v>
      </c>
      <c r="Z20" s="6">
        <v>12</v>
      </c>
      <c r="AA20" s="6">
        <v>50</v>
      </c>
    </row>
    <row r="21" spans="1:27" hidden="1" x14ac:dyDescent="0.3">
      <c r="A21" s="11">
        <f t="shared" si="0"/>
        <v>11.000000000000002</v>
      </c>
      <c r="E21" s="10">
        <v>44185</v>
      </c>
      <c r="F21" s="11">
        <f t="shared" si="1"/>
        <v>2</v>
      </c>
      <c r="G21" s="6">
        <v>13</v>
      </c>
      <c r="H21" s="6">
        <v>10</v>
      </c>
      <c r="I21" s="6">
        <v>200</v>
      </c>
      <c r="J21">
        <v>2600</v>
      </c>
      <c r="N21" s="6">
        <v>18</v>
      </c>
      <c r="O21" s="6">
        <v>12</v>
      </c>
      <c r="T21" s="6" t="s">
        <v>155</v>
      </c>
      <c r="U21" s="6" t="s">
        <v>165</v>
      </c>
      <c r="W21" s="6">
        <v>11.000000000000002</v>
      </c>
      <c r="X21" s="6">
        <v>2</v>
      </c>
      <c r="Y21" s="6">
        <v>13</v>
      </c>
      <c r="Z21" s="6">
        <v>10</v>
      </c>
      <c r="AA21" s="6">
        <v>200</v>
      </c>
    </row>
    <row r="22" spans="1:27" x14ac:dyDescent="0.3">
      <c r="A22" s="11">
        <f t="shared" si="0"/>
        <v>12.000000000000002</v>
      </c>
      <c r="B22" s="6" t="s">
        <v>111</v>
      </c>
      <c r="C22" s="6" t="s">
        <v>177</v>
      </c>
      <c r="D22" s="6" t="s">
        <v>162</v>
      </c>
      <c r="E22" s="10">
        <v>44186</v>
      </c>
      <c r="F22" s="11">
        <f t="shared" si="1"/>
        <v>1</v>
      </c>
      <c r="G22" s="6">
        <v>1</v>
      </c>
      <c r="H22" s="6">
        <v>10</v>
      </c>
      <c r="I22" s="6">
        <v>75</v>
      </c>
      <c r="J22">
        <v>750</v>
      </c>
      <c r="N22" s="6">
        <v>19</v>
      </c>
      <c r="O22" s="6">
        <v>3</v>
      </c>
      <c r="T22" s="6" t="s">
        <v>156</v>
      </c>
      <c r="U22" s="6" t="s">
        <v>171</v>
      </c>
      <c r="W22" s="6">
        <v>12.000000000000002</v>
      </c>
      <c r="X22" s="6">
        <v>1</v>
      </c>
      <c r="Y22" s="6">
        <v>1</v>
      </c>
      <c r="Z22" s="6">
        <v>10</v>
      </c>
      <c r="AA22" s="6">
        <v>75</v>
      </c>
    </row>
    <row r="23" spans="1:27" x14ac:dyDescent="0.3">
      <c r="A23" s="11">
        <f t="shared" si="0"/>
        <v>13.000000000000002</v>
      </c>
      <c r="B23" s="6" t="s">
        <v>112</v>
      </c>
      <c r="C23" s="6" t="s">
        <v>136</v>
      </c>
      <c r="D23" s="6" t="s">
        <v>133</v>
      </c>
      <c r="E23" s="10">
        <v>44187</v>
      </c>
      <c r="F23" s="11">
        <f t="shared" si="1"/>
        <v>1</v>
      </c>
      <c r="G23" s="6">
        <v>4</v>
      </c>
      <c r="H23" s="6">
        <v>4</v>
      </c>
      <c r="I23" s="6">
        <v>49</v>
      </c>
      <c r="J23">
        <v>1993</v>
      </c>
      <c r="N23" s="6">
        <v>20</v>
      </c>
      <c r="O23" s="6">
        <v>22</v>
      </c>
      <c r="T23" s="6" t="s">
        <v>157</v>
      </c>
      <c r="U23" s="6" t="s">
        <v>172</v>
      </c>
      <c r="W23" s="6">
        <v>13.000000000000002</v>
      </c>
      <c r="X23" s="6">
        <v>1</v>
      </c>
      <c r="Y23" s="6">
        <v>4</v>
      </c>
      <c r="Z23" s="6">
        <v>4</v>
      </c>
      <c r="AA23" s="6">
        <v>49</v>
      </c>
    </row>
    <row r="24" spans="1:27" hidden="1" x14ac:dyDescent="0.3">
      <c r="A24" s="11">
        <f t="shared" si="0"/>
        <v>13.000000000000002</v>
      </c>
      <c r="E24" s="10">
        <v>44187</v>
      </c>
      <c r="F24" s="11">
        <f t="shared" si="1"/>
        <v>2</v>
      </c>
      <c r="G24" s="6">
        <v>17</v>
      </c>
      <c r="H24" s="6">
        <v>5</v>
      </c>
      <c r="I24" s="6">
        <v>165</v>
      </c>
      <c r="J24">
        <v>1993</v>
      </c>
      <c r="N24" s="6">
        <v>21</v>
      </c>
      <c r="O24" s="6">
        <v>27</v>
      </c>
      <c r="T24" s="6" t="s">
        <v>158</v>
      </c>
      <c r="U24" s="6" t="s">
        <v>173</v>
      </c>
      <c r="W24" s="6">
        <v>13.000000000000002</v>
      </c>
      <c r="X24" s="6">
        <v>2</v>
      </c>
      <c r="Y24" s="6">
        <v>17</v>
      </c>
      <c r="Z24" s="6">
        <v>5</v>
      </c>
      <c r="AA24" s="6">
        <v>165</v>
      </c>
    </row>
    <row r="25" spans="1:27" hidden="1" x14ac:dyDescent="0.3">
      <c r="A25" s="11">
        <f t="shared" si="0"/>
        <v>13.000000000000002</v>
      </c>
      <c r="E25" s="10">
        <v>44187</v>
      </c>
      <c r="F25" s="11">
        <f t="shared" si="1"/>
        <v>3</v>
      </c>
      <c r="G25" s="6">
        <v>20</v>
      </c>
      <c r="H25" s="6">
        <v>12</v>
      </c>
      <c r="I25" s="6">
        <v>81</v>
      </c>
      <c r="J25">
        <v>1993</v>
      </c>
      <c r="N25" s="6">
        <v>22</v>
      </c>
      <c r="O25" s="6">
        <v>36</v>
      </c>
      <c r="T25" s="6" t="s">
        <v>159</v>
      </c>
      <c r="U25" s="6" t="s">
        <v>166</v>
      </c>
      <c r="W25" s="6">
        <v>13.000000000000002</v>
      </c>
      <c r="X25" s="6">
        <v>3</v>
      </c>
      <c r="Y25" s="6">
        <v>20</v>
      </c>
      <c r="Z25" s="6">
        <v>12</v>
      </c>
      <c r="AA25" s="6">
        <v>81</v>
      </c>
    </row>
    <row r="26" spans="1:27" x14ac:dyDescent="0.3">
      <c r="A26" s="11">
        <f t="shared" si="0"/>
        <v>14.000000000000004</v>
      </c>
      <c r="B26" s="6" t="s">
        <v>111</v>
      </c>
      <c r="C26" s="6" t="s">
        <v>177</v>
      </c>
      <c r="D26" s="6" t="s">
        <v>128</v>
      </c>
      <c r="E26" s="10">
        <v>44190</v>
      </c>
      <c r="F26" s="11">
        <f t="shared" si="1"/>
        <v>1</v>
      </c>
      <c r="G26" s="6">
        <v>16</v>
      </c>
      <c r="H26" s="6">
        <v>5</v>
      </c>
      <c r="I26" s="6">
        <v>60</v>
      </c>
      <c r="J26">
        <v>300</v>
      </c>
      <c r="T26" s="6" t="s">
        <v>160</v>
      </c>
      <c r="U26" s="6" t="s">
        <v>167</v>
      </c>
      <c r="W26" s="6">
        <v>14.000000000000004</v>
      </c>
      <c r="X26" s="6">
        <v>1</v>
      </c>
      <c r="Y26" s="6">
        <v>16</v>
      </c>
      <c r="Z26" s="6">
        <v>5</v>
      </c>
      <c r="AA26" s="6">
        <v>60</v>
      </c>
    </row>
    <row r="27" spans="1:27" x14ac:dyDescent="0.3">
      <c r="A27" s="11">
        <f t="shared" si="0"/>
        <v>15.000000000000004</v>
      </c>
      <c r="B27" s="6" t="s">
        <v>111</v>
      </c>
      <c r="C27" s="6" t="s">
        <v>177</v>
      </c>
      <c r="D27" s="6" t="s">
        <v>158</v>
      </c>
      <c r="E27" s="10">
        <v>44191</v>
      </c>
      <c r="F27" s="11">
        <f t="shared" si="1"/>
        <v>1</v>
      </c>
      <c r="G27" s="6">
        <v>8</v>
      </c>
      <c r="H27" s="6">
        <v>10</v>
      </c>
      <c r="I27" s="6">
        <v>88</v>
      </c>
      <c r="J27">
        <v>880</v>
      </c>
      <c r="T27" s="6" t="s">
        <v>161</v>
      </c>
      <c r="U27" s="6" t="s">
        <v>168</v>
      </c>
      <c r="W27" s="6">
        <v>15.000000000000004</v>
      </c>
      <c r="X27" s="6">
        <v>1</v>
      </c>
      <c r="Y27" s="6">
        <v>8</v>
      </c>
      <c r="Z27" s="6">
        <v>10</v>
      </c>
      <c r="AA27" s="6">
        <v>88</v>
      </c>
    </row>
    <row r="28" spans="1:27" x14ac:dyDescent="0.3">
      <c r="A28" s="11">
        <f t="shared" si="0"/>
        <v>16.000000000000004</v>
      </c>
      <c r="B28" s="6" t="s">
        <v>111</v>
      </c>
      <c r="C28" s="6" t="s">
        <v>177</v>
      </c>
      <c r="D28" s="6" t="s">
        <v>128</v>
      </c>
      <c r="E28" s="10">
        <v>44192</v>
      </c>
      <c r="F28" s="11">
        <f t="shared" si="1"/>
        <v>1</v>
      </c>
      <c r="G28" s="6">
        <v>1</v>
      </c>
      <c r="H28" s="6">
        <v>4</v>
      </c>
      <c r="I28" s="6">
        <v>75</v>
      </c>
      <c r="J28">
        <v>1865</v>
      </c>
      <c r="T28" s="6" t="s">
        <v>162</v>
      </c>
      <c r="U28" s="6" t="s">
        <v>169</v>
      </c>
      <c r="W28" s="6">
        <v>16.000000000000004</v>
      </c>
      <c r="X28" s="6">
        <v>1</v>
      </c>
      <c r="Y28" s="6">
        <v>1</v>
      </c>
      <c r="Z28" s="6">
        <v>4</v>
      </c>
      <c r="AA28" s="6">
        <v>75</v>
      </c>
    </row>
    <row r="29" spans="1:27" hidden="1" x14ac:dyDescent="0.3">
      <c r="A29" s="11">
        <f t="shared" si="0"/>
        <v>16.000000000000004</v>
      </c>
      <c r="E29" s="10">
        <v>44192</v>
      </c>
      <c r="F29" s="11">
        <f t="shared" si="1"/>
        <v>2</v>
      </c>
      <c r="G29" s="6">
        <v>7</v>
      </c>
      <c r="H29" s="6">
        <v>15</v>
      </c>
      <c r="I29" s="6">
        <v>75</v>
      </c>
      <c r="J29">
        <v>1865</v>
      </c>
      <c r="T29" s="6" t="s">
        <v>163</v>
      </c>
      <c r="U29" s="6" t="s">
        <v>170</v>
      </c>
      <c r="W29" s="6">
        <v>16.000000000000004</v>
      </c>
      <c r="X29" s="6">
        <v>2</v>
      </c>
      <c r="Y29" s="6">
        <v>7</v>
      </c>
      <c r="Z29" s="6">
        <v>15</v>
      </c>
      <c r="AA29" s="6">
        <v>75</v>
      </c>
    </row>
    <row r="30" spans="1:27" hidden="1" x14ac:dyDescent="0.3">
      <c r="A30" s="11">
        <f t="shared" si="0"/>
        <v>16.000000000000004</v>
      </c>
      <c r="E30" s="10">
        <v>44192</v>
      </c>
      <c r="F30" s="11">
        <f t="shared" si="1"/>
        <v>3</v>
      </c>
      <c r="G30" s="6">
        <v>14</v>
      </c>
      <c r="H30" s="6">
        <v>11</v>
      </c>
      <c r="I30" s="6">
        <v>40</v>
      </c>
      <c r="J30">
        <v>1865</v>
      </c>
      <c r="W30" s="6">
        <v>16.000000000000004</v>
      </c>
      <c r="X30" s="6">
        <v>3</v>
      </c>
      <c r="Y30" s="6">
        <v>14</v>
      </c>
      <c r="Z30" s="6">
        <v>11</v>
      </c>
      <c r="AA30" s="6">
        <v>40</v>
      </c>
    </row>
    <row r="31" spans="1:27" x14ac:dyDescent="0.3">
      <c r="A31" s="11">
        <f t="shared" si="0"/>
        <v>17.000000000000004</v>
      </c>
      <c r="B31" s="6" t="s">
        <v>111</v>
      </c>
      <c r="C31" s="6" t="s">
        <v>177</v>
      </c>
      <c r="D31" s="6" t="s">
        <v>121</v>
      </c>
      <c r="E31" s="10">
        <v>44194</v>
      </c>
      <c r="F31" s="11">
        <f t="shared" si="1"/>
        <v>1</v>
      </c>
      <c r="G31" s="6">
        <v>5</v>
      </c>
      <c r="H31" s="6">
        <v>3</v>
      </c>
      <c r="I31" s="6">
        <v>60</v>
      </c>
      <c r="J31">
        <v>180</v>
      </c>
      <c r="W31" s="6">
        <v>17.000000000000004</v>
      </c>
      <c r="X31" s="6">
        <v>1</v>
      </c>
      <c r="Y31" s="6">
        <v>5</v>
      </c>
      <c r="Z31" s="6">
        <v>3</v>
      </c>
      <c r="AA31" s="6">
        <v>60</v>
      </c>
    </row>
    <row r="32" spans="1:27" x14ac:dyDescent="0.3">
      <c r="A32" s="11">
        <f t="shared" si="0"/>
        <v>18.000000000000004</v>
      </c>
      <c r="B32" s="6" t="s">
        <v>112</v>
      </c>
      <c r="C32" s="6" t="s">
        <v>138</v>
      </c>
      <c r="D32" s="6" t="s">
        <v>156</v>
      </c>
      <c r="E32" s="10">
        <v>44195</v>
      </c>
      <c r="F32" s="11">
        <f t="shared" si="1"/>
        <v>1</v>
      </c>
      <c r="G32" s="6">
        <v>1</v>
      </c>
      <c r="H32" s="6">
        <v>10</v>
      </c>
      <c r="I32" s="6">
        <v>75</v>
      </c>
      <c r="J32">
        <v>2460</v>
      </c>
      <c r="W32" s="6">
        <v>18.000000000000004</v>
      </c>
      <c r="X32" s="6">
        <v>1</v>
      </c>
      <c r="Y32" s="6">
        <v>1</v>
      </c>
      <c r="Z32" s="6">
        <v>10</v>
      </c>
      <c r="AA32" s="6">
        <v>75</v>
      </c>
    </row>
    <row r="33" spans="1:27" hidden="1" x14ac:dyDescent="0.3">
      <c r="A33" s="11">
        <f t="shared" si="0"/>
        <v>18.000000000000004</v>
      </c>
      <c r="E33" s="10">
        <v>44195</v>
      </c>
      <c r="F33" s="11">
        <f t="shared" si="1"/>
        <v>2</v>
      </c>
      <c r="G33" s="6">
        <v>7</v>
      </c>
      <c r="H33" s="6">
        <v>12</v>
      </c>
      <c r="I33" s="6">
        <v>75</v>
      </c>
      <c r="J33">
        <v>2460</v>
      </c>
      <c r="W33" s="6">
        <v>18.000000000000004</v>
      </c>
      <c r="X33" s="6">
        <v>2</v>
      </c>
      <c r="Y33" s="6">
        <v>7</v>
      </c>
      <c r="Z33" s="6">
        <v>12</v>
      </c>
      <c r="AA33" s="6">
        <v>75</v>
      </c>
    </row>
    <row r="34" spans="1:27" hidden="1" x14ac:dyDescent="0.3">
      <c r="A34" s="11">
        <f t="shared" si="0"/>
        <v>18.000000000000004</v>
      </c>
      <c r="E34" s="10">
        <v>44195</v>
      </c>
      <c r="F34" s="11">
        <f t="shared" si="1"/>
        <v>3</v>
      </c>
      <c r="G34" s="6">
        <v>20</v>
      </c>
      <c r="H34" s="6">
        <v>10</v>
      </c>
      <c r="I34" s="6">
        <v>81</v>
      </c>
      <c r="J34">
        <v>2460</v>
      </c>
      <c r="W34" s="6">
        <v>18.000000000000004</v>
      </c>
      <c r="X34" s="6">
        <v>3</v>
      </c>
      <c r="Y34" s="6">
        <v>20</v>
      </c>
      <c r="Z34" s="6">
        <v>10</v>
      </c>
      <c r="AA34" s="6">
        <v>81</v>
      </c>
    </row>
    <row r="35" spans="1:27" x14ac:dyDescent="0.3">
      <c r="A35" s="11">
        <f t="shared" si="0"/>
        <v>19</v>
      </c>
      <c r="B35" s="6" t="s">
        <v>111</v>
      </c>
      <c r="C35" s="6" t="s">
        <v>177</v>
      </c>
      <c r="D35" s="6" t="s">
        <v>132</v>
      </c>
      <c r="E35" s="10">
        <v>44197</v>
      </c>
      <c r="F35" s="11">
        <f t="shared" si="1"/>
        <v>1</v>
      </c>
      <c r="G35" s="6">
        <v>16</v>
      </c>
      <c r="H35" s="6">
        <v>2</v>
      </c>
      <c r="I35" s="6">
        <v>60</v>
      </c>
      <c r="J35">
        <v>120</v>
      </c>
      <c r="W35" s="6">
        <v>19</v>
      </c>
      <c r="X35" s="6">
        <v>1</v>
      </c>
      <c r="Y35" s="6">
        <v>16</v>
      </c>
      <c r="Z35" s="6">
        <v>2</v>
      </c>
      <c r="AA35" s="6">
        <v>60</v>
      </c>
    </row>
    <row r="36" spans="1:27" x14ac:dyDescent="0.3">
      <c r="A36" s="11">
        <f t="shared" si="0"/>
        <v>20</v>
      </c>
      <c r="B36" s="6" t="s">
        <v>112</v>
      </c>
      <c r="C36" s="6" t="s">
        <v>136</v>
      </c>
      <c r="D36" s="6" t="s">
        <v>134</v>
      </c>
      <c r="E36" s="10">
        <v>44202</v>
      </c>
      <c r="F36" s="11">
        <f t="shared" si="1"/>
        <v>1</v>
      </c>
      <c r="G36" s="6">
        <v>8</v>
      </c>
      <c r="H36" s="6">
        <v>16</v>
      </c>
      <c r="I36" s="6">
        <v>88</v>
      </c>
      <c r="J36">
        <v>1408</v>
      </c>
      <c r="M36" s="11"/>
      <c r="W36" s="6">
        <v>20</v>
      </c>
      <c r="X36" s="6">
        <v>1</v>
      </c>
      <c r="Y36" s="6">
        <v>8</v>
      </c>
      <c r="Z36" s="6">
        <v>16</v>
      </c>
      <c r="AA36" s="6">
        <v>88</v>
      </c>
    </row>
    <row r="37" spans="1:27" x14ac:dyDescent="0.3">
      <c r="A37" s="11">
        <f t="shared" si="0"/>
        <v>21</v>
      </c>
      <c r="B37" s="6" t="s">
        <v>112</v>
      </c>
      <c r="C37" s="6" t="s">
        <v>149</v>
      </c>
      <c r="D37" s="6" t="s">
        <v>125</v>
      </c>
      <c r="E37" s="10">
        <v>44203</v>
      </c>
      <c r="F37" s="11">
        <f t="shared" si="1"/>
        <v>1</v>
      </c>
      <c r="G37" s="6">
        <v>11</v>
      </c>
      <c r="H37" s="6">
        <v>1</v>
      </c>
      <c r="I37" s="6">
        <v>81</v>
      </c>
      <c r="J37">
        <v>81</v>
      </c>
      <c r="M37" s="11"/>
      <c r="Q37" s="10"/>
      <c r="W37" s="6">
        <v>21</v>
      </c>
      <c r="X37" s="6">
        <v>1</v>
      </c>
      <c r="Y37" s="6">
        <v>11</v>
      </c>
      <c r="Z37" s="6">
        <v>1</v>
      </c>
      <c r="AA37" s="6">
        <v>81</v>
      </c>
    </row>
    <row r="38" spans="1:27" x14ac:dyDescent="0.3">
      <c r="A38" s="11">
        <f t="shared" si="0"/>
        <v>22</v>
      </c>
      <c r="B38" s="6" t="s">
        <v>111</v>
      </c>
      <c r="C38" s="6" t="s">
        <v>177</v>
      </c>
      <c r="D38" s="6" t="s">
        <v>159</v>
      </c>
      <c r="E38" s="10">
        <v>44205</v>
      </c>
      <c r="F38" s="11">
        <f t="shared" si="1"/>
        <v>1</v>
      </c>
      <c r="G38" s="6">
        <v>13</v>
      </c>
      <c r="H38" s="6">
        <v>11</v>
      </c>
      <c r="I38" s="6">
        <v>200</v>
      </c>
      <c r="J38">
        <v>4576</v>
      </c>
      <c r="M38" s="11"/>
      <c r="Q38" s="10"/>
      <c r="W38" s="6">
        <v>22</v>
      </c>
      <c r="X38" s="6">
        <v>1</v>
      </c>
      <c r="Y38" s="6">
        <v>13</v>
      </c>
      <c r="Z38" s="6">
        <v>11</v>
      </c>
      <c r="AA38" s="6">
        <v>200</v>
      </c>
    </row>
    <row r="39" spans="1:27" hidden="1" x14ac:dyDescent="0.3">
      <c r="A39" s="11">
        <f t="shared" si="0"/>
        <v>22</v>
      </c>
      <c r="E39" s="10">
        <v>44205</v>
      </c>
      <c r="F39" s="11">
        <f t="shared" si="1"/>
        <v>2</v>
      </c>
      <c r="G39" s="6">
        <v>19</v>
      </c>
      <c r="H39" s="6">
        <v>3</v>
      </c>
      <c r="I39" s="6">
        <v>88</v>
      </c>
      <c r="J39">
        <v>4576</v>
      </c>
      <c r="M39" s="11"/>
      <c r="Q39" s="10"/>
      <c r="W39" s="6">
        <v>22</v>
      </c>
      <c r="X39" s="6">
        <v>2</v>
      </c>
      <c r="Y39" s="6">
        <v>19</v>
      </c>
      <c r="Z39" s="6">
        <v>3</v>
      </c>
      <c r="AA39" s="6">
        <v>88</v>
      </c>
    </row>
    <row r="40" spans="1:27" hidden="1" x14ac:dyDescent="0.3">
      <c r="A40" s="11">
        <f t="shared" si="0"/>
        <v>22</v>
      </c>
      <c r="E40" s="10">
        <v>44205</v>
      </c>
      <c r="F40" s="11">
        <f t="shared" si="1"/>
        <v>3</v>
      </c>
      <c r="G40" s="6">
        <v>21</v>
      </c>
      <c r="H40" s="6">
        <v>12</v>
      </c>
      <c r="I40" s="6">
        <v>176</v>
      </c>
      <c r="J40">
        <v>4576</v>
      </c>
      <c r="M40" s="11"/>
      <c r="Q40" s="10"/>
      <c r="W40" s="6">
        <v>22</v>
      </c>
      <c r="X40" s="6">
        <v>3</v>
      </c>
      <c r="Y40" s="6">
        <v>21</v>
      </c>
      <c r="Z40" s="6">
        <v>12</v>
      </c>
      <c r="AA40" s="6">
        <v>176</v>
      </c>
    </row>
    <row r="41" spans="1:27" x14ac:dyDescent="0.3">
      <c r="A41" s="11">
        <f t="shared" si="0"/>
        <v>22.999999999999996</v>
      </c>
      <c r="B41" s="6" t="s">
        <v>111</v>
      </c>
      <c r="C41" s="6" t="s">
        <v>177</v>
      </c>
      <c r="D41" s="6" t="s">
        <v>158</v>
      </c>
      <c r="E41" s="10">
        <v>44206</v>
      </c>
      <c r="F41" s="11">
        <f t="shared" si="1"/>
        <v>1</v>
      </c>
      <c r="G41" s="6">
        <v>6</v>
      </c>
      <c r="H41" s="6">
        <v>10</v>
      </c>
      <c r="I41" s="6">
        <v>55</v>
      </c>
      <c r="J41">
        <v>550</v>
      </c>
      <c r="M41" s="11"/>
      <c r="Q41" s="10"/>
      <c r="W41" s="6">
        <v>22.999999999999996</v>
      </c>
      <c r="X41" s="6">
        <v>1</v>
      </c>
      <c r="Y41" s="6">
        <v>6</v>
      </c>
      <c r="Z41" s="6">
        <v>10</v>
      </c>
      <c r="AA41" s="6">
        <v>55</v>
      </c>
    </row>
    <row r="42" spans="1:27" x14ac:dyDescent="0.3">
      <c r="M42" s="11"/>
      <c r="Q42" s="10"/>
    </row>
    <row r="43" spans="1:27" x14ac:dyDescent="0.3">
      <c r="M43" s="11"/>
      <c r="Q43" s="10"/>
    </row>
    <row r="44" spans="1:27" x14ac:dyDescent="0.3">
      <c r="M44" s="11"/>
      <c r="Q44" s="10"/>
    </row>
    <row r="45" spans="1:27" x14ac:dyDescent="0.3">
      <c r="M45" s="11"/>
      <c r="Q45" s="10"/>
    </row>
    <row r="46" spans="1:27" x14ac:dyDescent="0.3">
      <c r="M46" s="11"/>
      <c r="Q46" s="10"/>
    </row>
    <row r="47" spans="1:27" x14ac:dyDescent="0.3">
      <c r="M47" s="11"/>
      <c r="Q47" s="10"/>
    </row>
    <row r="48" spans="1:27" x14ac:dyDescent="0.3">
      <c r="M48" s="11"/>
      <c r="Q48" s="10"/>
    </row>
    <row r="49" spans="13:17" x14ac:dyDescent="0.3">
      <c r="M49" s="11"/>
      <c r="Q49" s="10"/>
    </row>
    <row r="50" spans="13:17" x14ac:dyDescent="0.3">
      <c r="M50" s="11"/>
      <c r="Q50" s="10"/>
    </row>
    <row r="51" spans="13:17" x14ac:dyDescent="0.3">
      <c r="M51" s="11"/>
      <c r="Q51" s="10"/>
    </row>
    <row r="52" spans="13:17" x14ac:dyDescent="0.3">
      <c r="M52" s="11"/>
      <c r="Q52" s="10"/>
    </row>
    <row r="53" spans="13:17" x14ac:dyDescent="0.3">
      <c r="M53" s="11"/>
      <c r="Q53" s="10"/>
    </row>
    <row r="54" spans="13:17" x14ac:dyDescent="0.3">
      <c r="M54" s="11"/>
      <c r="Q54" s="10"/>
    </row>
    <row r="55" spans="13:17" x14ac:dyDescent="0.3">
      <c r="M55" s="11"/>
      <c r="Q55" s="10"/>
    </row>
    <row r="56" spans="13:17" x14ac:dyDescent="0.3">
      <c r="M56" s="11"/>
      <c r="Q56" s="10"/>
    </row>
    <row r="57" spans="13:17" x14ac:dyDescent="0.3">
      <c r="M57" s="11"/>
      <c r="Q57" s="10"/>
    </row>
    <row r="58" spans="13:17" x14ac:dyDescent="0.3">
      <c r="M58" s="11"/>
      <c r="Q58" s="10"/>
    </row>
    <row r="59" spans="13:17" x14ac:dyDescent="0.3">
      <c r="M59" s="11"/>
      <c r="Q59" s="10"/>
    </row>
    <row r="60" spans="13:17" x14ac:dyDescent="0.3">
      <c r="M60" s="11"/>
    </row>
    <row r="61" spans="13:17" x14ac:dyDescent="0.3">
      <c r="M61" s="11"/>
    </row>
    <row r="62" spans="13:17" x14ac:dyDescent="0.3">
      <c r="M62" s="11"/>
    </row>
    <row r="63" spans="13:17" x14ac:dyDescent="0.3">
      <c r="M63" s="11"/>
    </row>
    <row r="64" spans="13:17" x14ac:dyDescent="0.3">
      <c r="M64" s="11"/>
    </row>
    <row r="65" spans="13:13" x14ac:dyDescent="0.3">
      <c r="M65" s="11"/>
    </row>
    <row r="66" spans="13:13" x14ac:dyDescent="0.3">
      <c r="M66" s="11"/>
    </row>
    <row r="67" spans="13:13" x14ac:dyDescent="0.3">
      <c r="M67" s="11"/>
    </row>
    <row r="68" spans="13:13" x14ac:dyDescent="0.3">
      <c r="M68" s="11"/>
    </row>
    <row r="69" spans="13:13" x14ac:dyDescent="0.3">
      <c r="M69" s="11"/>
    </row>
    <row r="70" spans="13:13" x14ac:dyDescent="0.3">
      <c r="M70" s="11"/>
    </row>
    <row r="71" spans="13:13" x14ac:dyDescent="0.3">
      <c r="M71" s="11"/>
    </row>
    <row r="72" spans="13:13" x14ac:dyDescent="0.3">
      <c r="M72" s="11"/>
    </row>
    <row r="73" spans="13:13" x14ac:dyDescent="0.3">
      <c r="M73" s="11"/>
    </row>
    <row r="74" spans="13:13" x14ac:dyDescent="0.3">
      <c r="M74" s="11"/>
    </row>
    <row r="75" spans="13:13" x14ac:dyDescent="0.3">
      <c r="M75" s="11"/>
    </row>
    <row r="76" spans="13:13" x14ac:dyDescent="0.3">
      <c r="M76" s="11"/>
    </row>
  </sheetData>
  <autoFilter ref="A1:I41" xr:uid="{9EE01C3D-76F1-48F0-B04B-5A35428A6EAF}">
    <filterColumn colId="1">
      <customFilters>
        <customFilter operator="notEqual" val=" "/>
      </custom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87959-CD82-404D-A4CC-E4FC6910D828}">
  <dimension ref="A1:J23"/>
  <sheetViews>
    <sheetView zoomScale="70" zoomScaleNormal="70" workbookViewId="0">
      <selection activeCell="I2" sqref="I2"/>
    </sheetView>
  </sheetViews>
  <sheetFormatPr defaultRowHeight="16.5" x14ac:dyDescent="0.3"/>
  <cols>
    <col min="1" max="1" width="6.25" style="2" bestFit="1" customWidth="1"/>
    <col min="2" max="2" width="3.75" style="2" bestFit="1" customWidth="1"/>
    <col min="3" max="3" width="44.25" style="2" bestFit="1" customWidth="1"/>
    <col min="4" max="4" width="6.5" style="2" bestFit="1" customWidth="1"/>
    <col min="5" max="5" width="19.625" style="2" customWidth="1"/>
    <col min="6" max="6" width="13.875" style="2" customWidth="1"/>
    <col min="7" max="7" width="8.125" style="2" bestFit="1" customWidth="1"/>
    <col min="8" max="8" width="8.25" style="2" bestFit="1" customWidth="1"/>
    <col min="9" max="9" width="30.875" style="3" customWidth="1"/>
    <col min="10" max="10" width="11.125" style="2" bestFit="1" customWidth="1"/>
    <col min="11" max="16384" width="9" style="2"/>
  </cols>
  <sheetData>
    <row r="1" spans="1:10" x14ac:dyDescent="0.3">
      <c r="A1" s="2" t="s">
        <v>17</v>
      </c>
      <c r="B1" s="2" t="s">
        <v>1</v>
      </c>
      <c r="C1" s="2" t="s">
        <v>2</v>
      </c>
      <c r="D1" s="2" t="s">
        <v>38</v>
      </c>
      <c r="E1" s="2" t="s">
        <v>69</v>
      </c>
      <c r="F1" s="2" t="s">
        <v>31</v>
      </c>
      <c r="G1" s="2" t="s">
        <v>3</v>
      </c>
      <c r="H1" s="2" t="s">
        <v>4</v>
      </c>
      <c r="I1" s="4" t="s">
        <v>107</v>
      </c>
      <c r="J1" s="2" t="s">
        <v>10</v>
      </c>
    </row>
    <row r="2" spans="1:10" ht="264" x14ac:dyDescent="0.3">
      <c r="A2" s="2">
        <v>1</v>
      </c>
      <c r="B2" s="2">
        <f t="shared" ref="B2:B23" si="0">ROW(2:2) - 1</f>
        <v>1</v>
      </c>
      <c r="C2" s="2" t="s">
        <v>48</v>
      </c>
      <c r="D2" s="2">
        <v>8</v>
      </c>
      <c r="E2" s="2" t="s">
        <v>104</v>
      </c>
      <c r="F2" s="2" t="s">
        <v>67</v>
      </c>
      <c r="G2" s="2">
        <v>75</v>
      </c>
      <c r="H2" s="2">
        <f t="shared" ref="H2:H23" si="1">G2</f>
        <v>75</v>
      </c>
      <c r="I2" s="4">
        <v>44068</v>
      </c>
    </row>
    <row r="3" spans="1:10" ht="132" x14ac:dyDescent="0.3">
      <c r="A3" s="2">
        <v>1</v>
      </c>
      <c r="B3" s="2">
        <f t="shared" si="0"/>
        <v>2</v>
      </c>
      <c r="C3" s="2" t="s">
        <v>29</v>
      </c>
      <c r="D3" s="2">
        <v>47</v>
      </c>
      <c r="E3" s="2" t="s">
        <v>70</v>
      </c>
      <c r="F3" s="2" t="s">
        <v>71</v>
      </c>
      <c r="G3" s="2">
        <v>55</v>
      </c>
      <c r="H3" s="2">
        <f t="shared" si="1"/>
        <v>55</v>
      </c>
      <c r="I3" s="4">
        <v>44131</v>
      </c>
    </row>
    <row r="4" spans="1:10" ht="33" x14ac:dyDescent="0.3">
      <c r="A4" s="2">
        <v>1</v>
      </c>
      <c r="B4" s="2">
        <f t="shared" si="0"/>
        <v>3</v>
      </c>
      <c r="C4" s="2" t="s">
        <v>49</v>
      </c>
      <c r="D4" s="2">
        <v>90</v>
      </c>
      <c r="E4" s="2" t="s">
        <v>103</v>
      </c>
      <c r="F4" s="2" t="s">
        <v>50</v>
      </c>
      <c r="G4" s="2">
        <v>50</v>
      </c>
      <c r="H4" s="2">
        <f t="shared" si="1"/>
        <v>50</v>
      </c>
      <c r="I4" s="4">
        <v>44194</v>
      </c>
    </row>
    <row r="5" spans="1:10" ht="66" x14ac:dyDescent="0.3">
      <c r="A5" s="2">
        <v>1</v>
      </c>
      <c r="B5" s="2">
        <f t="shared" si="0"/>
        <v>4</v>
      </c>
      <c r="C5" s="2" t="s">
        <v>30</v>
      </c>
      <c r="D5" s="2">
        <v>36</v>
      </c>
      <c r="E5" s="2" t="s">
        <v>76</v>
      </c>
      <c r="F5" s="2" t="s">
        <v>52</v>
      </c>
      <c r="G5" s="2">
        <v>49</v>
      </c>
      <c r="H5" s="2">
        <f t="shared" si="1"/>
        <v>49</v>
      </c>
      <c r="I5" s="4">
        <v>43984</v>
      </c>
    </row>
    <row r="6" spans="1:10" ht="214.5" x14ac:dyDescent="0.3">
      <c r="A6" s="2">
        <v>2</v>
      </c>
      <c r="B6" s="2">
        <f t="shared" si="0"/>
        <v>5</v>
      </c>
      <c r="C6" s="2" t="s">
        <v>51</v>
      </c>
      <c r="D6" s="2">
        <v>14</v>
      </c>
      <c r="E6" s="2" t="s">
        <v>73</v>
      </c>
      <c r="F6" s="2" t="s">
        <v>72</v>
      </c>
      <c r="G6" s="2">
        <v>60</v>
      </c>
      <c r="H6" s="2">
        <f t="shared" si="1"/>
        <v>60</v>
      </c>
      <c r="I6" s="4">
        <v>43975</v>
      </c>
    </row>
    <row r="7" spans="1:10" ht="330" x14ac:dyDescent="0.3">
      <c r="A7" s="2">
        <v>2</v>
      </c>
      <c r="B7" s="2">
        <f t="shared" si="0"/>
        <v>6</v>
      </c>
      <c r="C7" s="2" t="s">
        <v>53</v>
      </c>
      <c r="D7" s="2">
        <v>89</v>
      </c>
      <c r="E7" s="2" t="s">
        <v>96</v>
      </c>
      <c r="F7" s="2" t="s">
        <v>77</v>
      </c>
      <c r="G7" s="2">
        <v>55</v>
      </c>
      <c r="H7" s="2">
        <f t="shared" si="1"/>
        <v>55</v>
      </c>
      <c r="I7" s="4">
        <v>43952</v>
      </c>
    </row>
    <row r="8" spans="1:10" ht="181.5" x14ac:dyDescent="0.3">
      <c r="A8" s="2">
        <v>2</v>
      </c>
      <c r="B8" s="2">
        <f t="shared" si="0"/>
        <v>7</v>
      </c>
      <c r="C8" s="2" t="s">
        <v>47</v>
      </c>
      <c r="D8" s="2">
        <v>50</v>
      </c>
      <c r="E8" s="2" t="s">
        <v>105</v>
      </c>
      <c r="F8" s="2" t="s">
        <v>74</v>
      </c>
      <c r="G8" s="2">
        <v>75</v>
      </c>
      <c r="H8" s="2">
        <f t="shared" si="1"/>
        <v>75</v>
      </c>
      <c r="I8" s="4">
        <v>44134</v>
      </c>
    </row>
    <row r="9" spans="1:10" ht="84" customHeight="1" x14ac:dyDescent="0.3">
      <c r="A9" s="2">
        <v>2</v>
      </c>
      <c r="B9" s="2">
        <f t="shared" si="0"/>
        <v>8</v>
      </c>
      <c r="C9" s="2" t="s">
        <v>46</v>
      </c>
      <c r="D9" s="2">
        <v>89</v>
      </c>
      <c r="E9" s="2" t="s">
        <v>106</v>
      </c>
      <c r="F9" s="2" t="s">
        <v>75</v>
      </c>
      <c r="G9" s="2">
        <v>88</v>
      </c>
      <c r="H9" s="2">
        <f t="shared" si="1"/>
        <v>88</v>
      </c>
      <c r="I9" s="4">
        <v>44121</v>
      </c>
    </row>
    <row r="10" spans="1:10" ht="148.5" x14ac:dyDescent="0.3">
      <c r="A10" s="2">
        <v>3</v>
      </c>
      <c r="B10" s="2">
        <f t="shared" si="0"/>
        <v>9</v>
      </c>
      <c r="C10" s="2" t="s">
        <v>32</v>
      </c>
      <c r="D10" s="2">
        <v>77</v>
      </c>
      <c r="E10" s="2" t="s">
        <v>97</v>
      </c>
      <c r="F10" s="2" t="s">
        <v>86</v>
      </c>
      <c r="G10" s="2">
        <v>66</v>
      </c>
      <c r="H10" s="2">
        <f t="shared" si="1"/>
        <v>66</v>
      </c>
      <c r="I10" s="4">
        <v>44076</v>
      </c>
    </row>
    <row r="11" spans="1:10" ht="165" x14ac:dyDescent="0.3">
      <c r="A11" s="2">
        <v>3</v>
      </c>
      <c r="B11" s="2">
        <f t="shared" si="0"/>
        <v>10</v>
      </c>
      <c r="C11" s="2" t="s">
        <v>33</v>
      </c>
      <c r="D11" s="2">
        <v>60</v>
      </c>
      <c r="E11" s="2" t="s">
        <v>98</v>
      </c>
      <c r="F11" s="2" t="s">
        <v>88</v>
      </c>
      <c r="G11" s="2">
        <v>66</v>
      </c>
      <c r="H11" s="2">
        <f t="shared" si="1"/>
        <v>66</v>
      </c>
      <c r="I11" s="4">
        <v>44141</v>
      </c>
    </row>
    <row r="12" spans="1:10" ht="214.5" x14ac:dyDescent="0.3">
      <c r="A12" s="2">
        <v>3</v>
      </c>
      <c r="B12" s="2">
        <f t="shared" si="0"/>
        <v>11</v>
      </c>
      <c r="C12" s="2" t="s">
        <v>34</v>
      </c>
      <c r="D12" s="2">
        <v>98</v>
      </c>
      <c r="E12" s="2" t="s">
        <v>99</v>
      </c>
      <c r="F12" s="2" t="s">
        <v>87</v>
      </c>
      <c r="G12" s="2">
        <v>81</v>
      </c>
      <c r="H12" s="2">
        <f t="shared" si="1"/>
        <v>81</v>
      </c>
      <c r="I12" s="4">
        <v>44046</v>
      </c>
    </row>
    <row r="13" spans="1:10" ht="148.5" x14ac:dyDescent="0.3">
      <c r="A13" s="2">
        <v>3</v>
      </c>
      <c r="B13" s="2">
        <f t="shared" si="0"/>
        <v>12</v>
      </c>
      <c r="C13" s="2" t="s">
        <v>35</v>
      </c>
      <c r="D13" s="2">
        <v>19</v>
      </c>
      <c r="E13" s="2" t="s">
        <v>100</v>
      </c>
      <c r="F13" s="2" t="s">
        <v>86</v>
      </c>
      <c r="G13" s="2">
        <v>88</v>
      </c>
      <c r="H13" s="2">
        <f t="shared" si="1"/>
        <v>88</v>
      </c>
      <c r="I13" s="4">
        <v>44024</v>
      </c>
    </row>
    <row r="14" spans="1:10" ht="99" x14ac:dyDescent="0.3">
      <c r="A14" s="2">
        <v>4</v>
      </c>
      <c r="B14" s="2">
        <f t="shared" si="0"/>
        <v>13</v>
      </c>
      <c r="C14" s="2" t="s">
        <v>36</v>
      </c>
      <c r="D14" s="2">
        <v>56</v>
      </c>
      <c r="E14" s="2" t="s">
        <v>65</v>
      </c>
      <c r="G14" s="2">
        <v>200</v>
      </c>
      <c r="H14" s="2">
        <v>200</v>
      </c>
      <c r="I14" s="4">
        <v>44016</v>
      </c>
    </row>
    <row r="15" spans="1:10" ht="132" x14ac:dyDescent="0.3">
      <c r="A15" s="2">
        <v>4</v>
      </c>
      <c r="B15" s="2">
        <f t="shared" si="0"/>
        <v>14</v>
      </c>
      <c r="C15" s="2" t="s">
        <v>37</v>
      </c>
      <c r="D15" s="2">
        <v>50</v>
      </c>
      <c r="E15" s="2" t="s">
        <v>85</v>
      </c>
      <c r="G15" s="2">
        <v>40</v>
      </c>
      <c r="H15" s="2">
        <f t="shared" si="1"/>
        <v>40</v>
      </c>
      <c r="I15" s="4">
        <v>44030</v>
      </c>
    </row>
    <row r="16" spans="1:10" ht="165" x14ac:dyDescent="0.3">
      <c r="A16" s="2">
        <v>4</v>
      </c>
      <c r="B16" s="2">
        <f t="shared" si="0"/>
        <v>15</v>
      </c>
      <c r="C16" s="2" t="s">
        <v>44</v>
      </c>
      <c r="D16" s="2">
        <v>76</v>
      </c>
      <c r="E16" s="2" t="s">
        <v>89</v>
      </c>
      <c r="F16" s="2" t="s">
        <v>94</v>
      </c>
      <c r="G16" s="2">
        <v>22</v>
      </c>
      <c r="H16" s="2">
        <f t="shared" si="1"/>
        <v>22</v>
      </c>
      <c r="I16" s="4">
        <v>44028</v>
      </c>
    </row>
    <row r="17" spans="1:9" ht="313.5" x14ac:dyDescent="0.3">
      <c r="A17" s="2">
        <v>4</v>
      </c>
      <c r="B17" s="2">
        <f t="shared" si="0"/>
        <v>16</v>
      </c>
      <c r="C17" s="2" t="s">
        <v>45</v>
      </c>
      <c r="D17" s="2">
        <v>61</v>
      </c>
      <c r="E17" s="2" t="s">
        <v>95</v>
      </c>
      <c r="F17" s="2" t="s">
        <v>78</v>
      </c>
      <c r="G17" s="2">
        <v>60</v>
      </c>
      <c r="H17" s="2">
        <f t="shared" si="1"/>
        <v>60</v>
      </c>
      <c r="I17" s="4">
        <v>44125</v>
      </c>
    </row>
    <row r="18" spans="1:9" ht="99" x14ac:dyDescent="0.3">
      <c r="A18" s="2">
        <v>5</v>
      </c>
      <c r="B18" s="2">
        <f t="shared" si="0"/>
        <v>17</v>
      </c>
      <c r="C18" s="2" t="s">
        <v>42</v>
      </c>
      <c r="D18" s="2">
        <v>28</v>
      </c>
      <c r="E18" s="2" t="s">
        <v>90</v>
      </c>
      <c r="F18" s="2" t="s">
        <v>79</v>
      </c>
      <c r="G18" s="2">
        <v>165</v>
      </c>
      <c r="H18" s="2">
        <f t="shared" si="1"/>
        <v>165</v>
      </c>
      <c r="I18" s="4">
        <v>44011</v>
      </c>
    </row>
    <row r="19" spans="1:9" ht="181.5" x14ac:dyDescent="0.3">
      <c r="A19" s="2">
        <v>5</v>
      </c>
      <c r="B19" s="2">
        <f t="shared" si="0"/>
        <v>18</v>
      </c>
      <c r="C19" s="2" t="s">
        <v>68</v>
      </c>
      <c r="D19" s="2">
        <v>85</v>
      </c>
      <c r="E19" s="2" t="s">
        <v>91</v>
      </c>
      <c r="F19" s="2" t="s">
        <v>80</v>
      </c>
      <c r="G19" s="2">
        <v>160</v>
      </c>
      <c r="H19" s="2">
        <f t="shared" si="1"/>
        <v>160</v>
      </c>
      <c r="I19" s="4">
        <v>44151</v>
      </c>
    </row>
    <row r="20" spans="1:9" ht="66" x14ac:dyDescent="0.3">
      <c r="A20" s="2">
        <v>5</v>
      </c>
      <c r="B20" s="2">
        <f t="shared" si="0"/>
        <v>19</v>
      </c>
      <c r="C20" s="2" t="s">
        <v>43</v>
      </c>
      <c r="D20" s="2">
        <v>66</v>
      </c>
      <c r="E20" s="2" t="s">
        <v>101</v>
      </c>
      <c r="F20" s="2" t="s">
        <v>81</v>
      </c>
      <c r="G20" s="2">
        <v>88</v>
      </c>
      <c r="H20" s="2">
        <f t="shared" si="1"/>
        <v>88</v>
      </c>
      <c r="I20" s="4">
        <v>44093</v>
      </c>
    </row>
    <row r="21" spans="1:9" ht="99" x14ac:dyDescent="0.3">
      <c r="A21" s="2">
        <v>6</v>
      </c>
      <c r="B21" s="2">
        <f t="shared" si="0"/>
        <v>20</v>
      </c>
      <c r="C21" s="2" t="s">
        <v>39</v>
      </c>
      <c r="D21" s="2">
        <v>29</v>
      </c>
      <c r="E21" s="2" t="s">
        <v>102</v>
      </c>
      <c r="F21" s="2" t="s">
        <v>82</v>
      </c>
      <c r="G21" s="2">
        <v>81</v>
      </c>
      <c r="H21" s="2">
        <f t="shared" si="1"/>
        <v>81</v>
      </c>
      <c r="I21" s="4">
        <v>44009</v>
      </c>
    </row>
    <row r="22" spans="1:9" ht="99" x14ac:dyDescent="0.3">
      <c r="A22" s="2">
        <v>6</v>
      </c>
      <c r="B22" s="2">
        <f t="shared" si="0"/>
        <v>21</v>
      </c>
      <c r="C22" s="2" t="s">
        <v>40</v>
      </c>
      <c r="D22" s="2">
        <v>93</v>
      </c>
      <c r="E22" s="2" t="s">
        <v>92</v>
      </c>
      <c r="F22" s="2" t="s">
        <v>84</v>
      </c>
      <c r="G22" s="2">
        <v>176</v>
      </c>
      <c r="H22" s="2">
        <f t="shared" si="1"/>
        <v>176</v>
      </c>
      <c r="I22" s="4">
        <v>43995</v>
      </c>
    </row>
    <row r="23" spans="1:9" ht="313.5" x14ac:dyDescent="0.3">
      <c r="A23" s="2">
        <v>6</v>
      </c>
      <c r="B23" s="2">
        <f t="shared" si="0"/>
        <v>22</v>
      </c>
      <c r="C23" s="2" t="s">
        <v>41</v>
      </c>
      <c r="D23" s="2">
        <v>93</v>
      </c>
      <c r="E23" s="2" t="s">
        <v>93</v>
      </c>
      <c r="F23" s="2" t="s">
        <v>83</v>
      </c>
      <c r="G23" s="2">
        <v>75</v>
      </c>
      <c r="H23" s="2">
        <f t="shared" si="1"/>
        <v>75</v>
      </c>
      <c r="I23" s="4">
        <v>44081</v>
      </c>
    </row>
  </sheetData>
  <sortState ref="A2:J25">
    <sortCondition ref="A8"/>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4E907-147B-4A22-A48D-1E9FFA7A7A6F}">
  <dimension ref="A1:D7"/>
  <sheetViews>
    <sheetView workbookViewId="0">
      <selection activeCell="A8" sqref="A8"/>
    </sheetView>
  </sheetViews>
  <sheetFormatPr defaultRowHeight="16.5" x14ac:dyDescent="0.3"/>
  <cols>
    <col min="2" max="2" width="12.75" bestFit="1" customWidth="1"/>
    <col min="3" max="3" width="12.75" customWidth="1"/>
  </cols>
  <sheetData>
    <row r="1" spans="1:4" x14ac:dyDescent="0.3">
      <c r="A1" t="s">
        <v>12</v>
      </c>
      <c r="B1" t="s">
        <v>2</v>
      </c>
      <c r="D1" t="s">
        <v>28</v>
      </c>
    </row>
    <row r="2" spans="1:4" x14ac:dyDescent="0.3">
      <c r="A2">
        <v>1</v>
      </c>
      <c r="B2" t="s">
        <v>22</v>
      </c>
      <c r="D2">
        <v>1</v>
      </c>
    </row>
    <row r="3" spans="1:4" x14ac:dyDescent="0.3">
      <c r="A3">
        <v>2</v>
      </c>
      <c r="B3" t="s">
        <v>23</v>
      </c>
      <c r="D3">
        <v>1</v>
      </c>
    </row>
    <row r="4" spans="1:4" x14ac:dyDescent="0.3">
      <c r="A4">
        <v>3</v>
      </c>
      <c r="B4" t="s">
        <v>24</v>
      </c>
      <c r="D4">
        <v>1</v>
      </c>
    </row>
    <row r="5" spans="1:4" x14ac:dyDescent="0.3">
      <c r="A5">
        <v>4</v>
      </c>
      <c r="B5" t="s">
        <v>25</v>
      </c>
      <c r="D5">
        <v>1</v>
      </c>
    </row>
    <row r="6" spans="1:4" x14ac:dyDescent="0.3">
      <c r="A6">
        <v>5</v>
      </c>
      <c r="B6" t="s">
        <v>26</v>
      </c>
      <c r="D6">
        <v>1</v>
      </c>
    </row>
    <row r="7" spans="1:4" x14ac:dyDescent="0.3">
      <c r="A7">
        <v>6</v>
      </c>
      <c r="B7" t="s">
        <v>27</v>
      </c>
      <c r="D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vt:lpstr>
      <vt:lpstr>Receices</vt:lpstr>
      <vt:lpstr>Orders</vt:lpstr>
      <vt:lpstr>Cake List</vt:lpstr>
      <vt:lpstr>Cake 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2021-01-11T15:00:01Z</dcterms:modified>
</cp:coreProperties>
</file>