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trandinh/Desktop/"/>
    </mc:Choice>
  </mc:AlternateContent>
  <xr:revisionPtr revIDLastSave="0" documentId="13_ncr:1_{51B67BBE-13E3-0447-AB7D-DF660848623F}" xr6:coauthVersionLast="47" xr6:coauthVersionMax="47" xr10:uidLastSave="{00000000-0000-0000-0000-000000000000}"/>
  <bookViews>
    <workbookView xWindow="5720" yWindow="3200" windowWidth="32680" windowHeight="19160" xr2:uid="{5EB516B8-9297-134A-86D8-59C2763675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L8" i="1"/>
  <c r="L6" i="1"/>
  <c r="L5" i="1"/>
  <c r="L2" i="1"/>
  <c r="L3" i="1"/>
  <c r="D24" i="1"/>
  <c r="E24" i="1"/>
  <c r="F24" i="1"/>
  <c r="C24" i="1"/>
  <c r="D23" i="1"/>
  <c r="E23" i="1"/>
  <c r="L17" i="1" s="1"/>
  <c r="F23" i="1"/>
  <c r="C23" i="1"/>
  <c r="D16" i="1"/>
  <c r="E16" i="1"/>
  <c r="F16" i="1"/>
  <c r="C16" i="1"/>
  <c r="D15" i="1"/>
  <c r="E15" i="1"/>
  <c r="L16" i="1" s="1"/>
  <c r="F15" i="1"/>
  <c r="C15" i="1"/>
  <c r="L15" i="1" s="1"/>
  <c r="D7" i="1"/>
  <c r="E7" i="1"/>
  <c r="F7" i="1"/>
  <c r="G7" i="1"/>
  <c r="H7" i="1"/>
  <c r="C7" i="1"/>
  <c r="D6" i="1"/>
  <c r="E6" i="1"/>
  <c r="F6" i="1"/>
  <c r="G6" i="1"/>
  <c r="H6" i="1"/>
  <c r="C6" i="1"/>
</calcChain>
</file>

<file path=xl/sharedStrings.xml><?xml version="1.0" encoding="utf-8"?>
<sst xmlns="http://schemas.openxmlformats.org/spreadsheetml/2006/main" count="67" uniqueCount="38">
  <si>
    <t>E13.5</t>
  </si>
  <si>
    <t>Sample #</t>
  </si>
  <si>
    <t>Orange</t>
  </si>
  <si>
    <t>Green</t>
  </si>
  <si>
    <t>Purple 1</t>
  </si>
  <si>
    <t>Purple 2</t>
  </si>
  <si>
    <t>Purple 3</t>
  </si>
  <si>
    <t>Black</t>
  </si>
  <si>
    <t>E14.5</t>
  </si>
  <si>
    <t>Sample</t>
  </si>
  <si>
    <t>Purple</t>
  </si>
  <si>
    <t>E15.5</t>
  </si>
  <si>
    <t>Average</t>
  </si>
  <si>
    <t>Standard dev</t>
  </si>
  <si>
    <t>Unit: micrometer</t>
  </si>
  <si>
    <t>Note</t>
  </si>
  <si>
    <t>Length of reproductive tract (top to bottom)</t>
  </si>
  <si>
    <t>Oviduct?</t>
  </si>
  <si>
    <t>Uterine horn?</t>
  </si>
  <si>
    <t>distance between last bent</t>
  </si>
  <si>
    <t>distance in the middle bw last bent and end of mullerian duct</t>
  </si>
  <si>
    <t>distance bw 2 ends of mullerian duct</t>
  </si>
  <si>
    <t>E14.5 + E15.5</t>
  </si>
  <si>
    <t>T-test</t>
  </si>
  <si>
    <t>Black E13.5 vs E14.5</t>
  </si>
  <si>
    <t>Black E14.5 vs E15.5</t>
  </si>
  <si>
    <t>One tailed distribution since E14.5 is supposed to be longer than E13.5</t>
  </si>
  <si>
    <t>Orange E13.5 vs E14.5</t>
  </si>
  <si>
    <t>Orange E14.5 vs E15.5</t>
  </si>
  <si>
    <t>Green E13.5 vs E14.5</t>
  </si>
  <si>
    <t>Green E14.5 vs E15.5</t>
  </si>
  <si>
    <t>p &lt; 0.05</t>
  </si>
  <si>
    <t>Rate of increasing for significance length difference</t>
  </si>
  <si>
    <t>Black E13.5 -&gt; E14.5</t>
  </si>
  <si>
    <t>micrometer/hour</t>
  </si>
  <si>
    <t>Green E13.5 -&gt; E14.5</t>
  </si>
  <si>
    <t>Green E14.5 -&gt; E15.5</t>
  </si>
  <si>
    <t>Length from fusion point to the end of mullerian 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</si>
</sst>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/>
    <xf numFmtId="0" fontId="0" fillId="3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4F7A3-FB46-6A41-A85C-2953DDF29057}">
  <dimension ref="A1:M37"/>
  <sheetViews>
    <sheetView tabSelected="1" zoomScale="120" zoomScaleNormal="120" workbookViewId="0">
      <selection activeCell="O7" sqref="O7"/>
    </sheetView>
  </sheetViews>
  <sheetFormatPr baseColWidth="10" defaultRowHeight="16" x14ac:dyDescent="0.2"/>
  <cols>
    <col min="1" max="1" width="15.5" customWidth="1"/>
    <col min="2" max="2" width="13.83203125" customWidth="1"/>
    <col min="12" max="12" width="13.5" style="3" customWidth="1"/>
  </cols>
  <sheetData>
    <row r="1" spans="1:13" x14ac:dyDescent="0.2">
      <c r="A1" s="7" t="s">
        <v>0</v>
      </c>
      <c r="J1" s="7" t="s">
        <v>23</v>
      </c>
    </row>
    <row r="2" spans="1:13" x14ac:dyDescent="0.2">
      <c r="B2" s="2" t="s">
        <v>1</v>
      </c>
      <c r="C2" s="2" t="s">
        <v>7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J2" s="9" t="s">
        <v>24</v>
      </c>
      <c r="L2" s="11">
        <f>TTEST(C3:C5,C11:C14,1,2)</f>
        <v>2.0798188336117913E-2</v>
      </c>
    </row>
    <row r="3" spans="1:13" x14ac:dyDescent="0.2">
      <c r="B3" s="3">
        <v>1</v>
      </c>
      <c r="C3" s="3">
        <v>796.4</v>
      </c>
      <c r="D3" s="3">
        <v>1207</v>
      </c>
      <c r="E3" s="3">
        <v>199.16</v>
      </c>
      <c r="F3" s="3">
        <v>160.63</v>
      </c>
      <c r="G3" s="3">
        <v>141.72999999999999</v>
      </c>
      <c r="H3" s="3">
        <v>129.91999999999999</v>
      </c>
      <c r="J3" s="1" t="s">
        <v>25</v>
      </c>
      <c r="L3" s="3">
        <f>TTEST(C11:C14,C20:C22,1,2)</f>
        <v>0.45388908127898409</v>
      </c>
    </row>
    <row r="4" spans="1:13" x14ac:dyDescent="0.2">
      <c r="B4" s="3">
        <v>2</v>
      </c>
      <c r="C4" s="3">
        <v>883.65</v>
      </c>
      <c r="D4" s="3">
        <v>1378</v>
      </c>
      <c r="E4" s="3">
        <v>378.52</v>
      </c>
      <c r="F4" s="3">
        <v>191.33</v>
      </c>
      <c r="G4" s="3">
        <v>118.11</v>
      </c>
      <c r="H4" s="3">
        <v>80.313000000000002</v>
      </c>
    </row>
    <row r="5" spans="1:13" x14ac:dyDescent="0.2">
      <c r="B5" s="3">
        <v>3</v>
      </c>
      <c r="C5" s="3">
        <v>914.18</v>
      </c>
      <c r="D5" s="3">
        <v>1200</v>
      </c>
      <c r="E5" s="3">
        <v>342.94</v>
      </c>
      <c r="F5" s="3">
        <v>167.71</v>
      </c>
      <c r="G5" s="3">
        <v>111.02</v>
      </c>
      <c r="H5" s="3">
        <v>112.02</v>
      </c>
      <c r="J5" s="1" t="s">
        <v>27</v>
      </c>
      <c r="L5" s="3">
        <f>TTEST(D3:D5,D11:D14,1,2)</f>
        <v>0.11060494099439352</v>
      </c>
    </row>
    <row r="6" spans="1:13" x14ac:dyDescent="0.2">
      <c r="B6" s="5" t="s">
        <v>12</v>
      </c>
      <c r="C6" s="6">
        <f>AVERAGE(C3:C5)</f>
        <v>864.74333333333334</v>
      </c>
      <c r="D6" s="6">
        <f t="shared" ref="D6:H6" si="0">AVERAGE(D3:D5)</f>
        <v>1261.6666666666667</v>
      </c>
      <c r="E6" s="6">
        <f t="shared" si="0"/>
        <v>306.87333333333328</v>
      </c>
      <c r="F6" s="6">
        <f t="shared" si="0"/>
        <v>173.22333333333336</v>
      </c>
      <c r="G6" s="6">
        <f t="shared" si="0"/>
        <v>123.61999999999999</v>
      </c>
      <c r="H6" s="6">
        <f t="shared" si="0"/>
        <v>107.41766666666666</v>
      </c>
      <c r="J6" s="1" t="s">
        <v>28</v>
      </c>
      <c r="L6" s="3">
        <f>TTEST(D11:D14,D20:D22,1,2)</f>
        <v>0.14929299717294711</v>
      </c>
    </row>
    <row r="7" spans="1:13" x14ac:dyDescent="0.2">
      <c r="B7" s="5" t="s">
        <v>13</v>
      </c>
      <c r="C7" s="6">
        <f>STDEV(C3:C5)</f>
        <v>61.12387940349771</v>
      </c>
      <c r="D7" s="6">
        <f t="shared" ref="D7:H7" si="1">STDEV(D3:D5)</f>
        <v>100.80839912097272</v>
      </c>
      <c r="E7" s="6">
        <f t="shared" si="1"/>
        <v>94.96370745360214</v>
      </c>
      <c r="F7" s="6">
        <f t="shared" si="1"/>
        <v>16.075451263754108</v>
      </c>
      <c r="G7" s="6">
        <f t="shared" si="1"/>
        <v>16.079368768704921</v>
      </c>
      <c r="H7" s="6">
        <f t="shared" si="1"/>
        <v>25.121698118027979</v>
      </c>
    </row>
    <row r="8" spans="1:13" x14ac:dyDescent="0.2">
      <c r="J8" s="1" t="s">
        <v>29</v>
      </c>
      <c r="L8" s="11">
        <f>TTEST(E3:E5,E11:E14,1,2)</f>
        <v>3.7861804260840492E-3</v>
      </c>
    </row>
    <row r="9" spans="1:13" x14ac:dyDescent="0.2">
      <c r="A9" s="7" t="s">
        <v>8</v>
      </c>
      <c r="J9" s="1" t="s">
        <v>30</v>
      </c>
      <c r="L9" s="11">
        <f>TTEST(E11:E14,E20:E22,1,2)</f>
        <v>4.6582807497029727E-2</v>
      </c>
    </row>
    <row r="10" spans="1:13" x14ac:dyDescent="0.2">
      <c r="B10" s="2" t="s">
        <v>9</v>
      </c>
      <c r="C10" s="2" t="s">
        <v>7</v>
      </c>
      <c r="D10" s="2" t="s">
        <v>2</v>
      </c>
      <c r="E10" s="2" t="s">
        <v>3</v>
      </c>
      <c r="F10" s="2" t="s">
        <v>10</v>
      </c>
    </row>
    <row r="11" spans="1:13" x14ac:dyDescent="0.2">
      <c r="B11" s="3">
        <v>1</v>
      </c>
      <c r="C11" s="3">
        <v>1311</v>
      </c>
      <c r="D11" s="3">
        <v>1678</v>
      </c>
      <c r="E11" s="3">
        <v>1436</v>
      </c>
      <c r="F11" s="3">
        <v>248.03</v>
      </c>
      <c r="J11" s="10"/>
      <c r="K11" s="3" t="s">
        <v>31</v>
      </c>
    </row>
    <row r="12" spans="1:13" x14ac:dyDescent="0.2">
      <c r="B12" s="3">
        <v>2</v>
      </c>
      <c r="C12" s="3">
        <v>1032</v>
      </c>
      <c r="D12" s="3">
        <v>1118</v>
      </c>
      <c r="E12" s="3">
        <v>959.04</v>
      </c>
      <c r="F12" s="3">
        <v>217.33</v>
      </c>
      <c r="J12" s="13"/>
      <c r="K12" s="3"/>
    </row>
    <row r="13" spans="1:13" x14ac:dyDescent="0.2">
      <c r="B13" s="3">
        <v>3</v>
      </c>
      <c r="C13" s="3">
        <v>1113</v>
      </c>
      <c r="D13" s="3">
        <v>1492</v>
      </c>
      <c r="E13" s="3">
        <v>754.21</v>
      </c>
      <c r="F13" s="3">
        <v>214.96</v>
      </c>
    </row>
    <row r="14" spans="1:13" x14ac:dyDescent="0.2">
      <c r="B14" s="3">
        <v>4</v>
      </c>
      <c r="C14" s="3">
        <v>1564</v>
      </c>
      <c r="D14" s="3">
        <v>1973</v>
      </c>
      <c r="E14" s="3">
        <v>1135</v>
      </c>
      <c r="F14" s="3">
        <v>290.55</v>
      </c>
      <c r="J14" s="7" t="s">
        <v>32</v>
      </c>
      <c r="K14" s="8"/>
      <c r="L14" s="12"/>
      <c r="M14" s="8"/>
    </row>
    <row r="15" spans="1:13" x14ac:dyDescent="0.2">
      <c r="B15" s="5" t="s">
        <v>12</v>
      </c>
      <c r="C15" s="6">
        <f>AVERAGE(C11:C14)</f>
        <v>1255</v>
      </c>
      <c r="D15" s="6">
        <f t="shared" ref="D15:F15" si="2">AVERAGE(D11:D14)</f>
        <v>1565.25</v>
      </c>
      <c r="E15" s="6">
        <f t="shared" si="2"/>
        <v>1071.0625</v>
      </c>
      <c r="F15" s="6">
        <f t="shared" si="2"/>
        <v>242.71750000000003</v>
      </c>
      <c r="J15" s="1" t="s">
        <v>33</v>
      </c>
      <c r="L15" s="3">
        <f>(C15-C6)/24</f>
        <v>16.260694444444443</v>
      </c>
      <c r="M15" t="s">
        <v>34</v>
      </c>
    </row>
    <row r="16" spans="1:13" x14ac:dyDescent="0.2">
      <c r="B16" s="5" t="s">
        <v>13</v>
      </c>
      <c r="C16" s="6">
        <f>STDEV(C11:C14)</f>
        <v>237.00210969525145</v>
      </c>
      <c r="D16" s="6">
        <f t="shared" ref="D16:F16" si="3">STDEV(D11:D14)</f>
        <v>357.94354769060067</v>
      </c>
      <c r="E16" s="6">
        <f t="shared" si="3"/>
        <v>288.79746656033302</v>
      </c>
      <c r="F16" s="6">
        <f t="shared" si="3"/>
        <v>35.266483970856136</v>
      </c>
      <c r="J16" s="1" t="s">
        <v>35</v>
      </c>
      <c r="L16" s="3">
        <f>(E15-E6)/24</f>
        <v>31.841215277777781</v>
      </c>
      <c r="M16" t="s">
        <v>34</v>
      </c>
    </row>
    <row r="17" spans="1:13" x14ac:dyDescent="0.2">
      <c r="J17" s="1" t="s">
        <v>36</v>
      </c>
      <c r="L17" s="3">
        <f>(E23-E15)/24</f>
        <v>18.1640625</v>
      </c>
      <c r="M17" t="s">
        <v>34</v>
      </c>
    </row>
    <row r="18" spans="1:13" x14ac:dyDescent="0.2">
      <c r="A18" s="7" t="s">
        <v>11</v>
      </c>
    </row>
    <row r="19" spans="1:13" x14ac:dyDescent="0.2">
      <c r="B19" s="2" t="s">
        <v>9</v>
      </c>
      <c r="C19" s="2" t="s">
        <v>7</v>
      </c>
      <c r="D19" s="2" t="s">
        <v>2</v>
      </c>
      <c r="E19" s="2" t="s">
        <v>3</v>
      </c>
      <c r="F19" s="2" t="s">
        <v>10</v>
      </c>
    </row>
    <row r="20" spans="1:13" x14ac:dyDescent="0.2">
      <c r="B20" s="3">
        <v>1</v>
      </c>
      <c r="C20" s="3">
        <v>1507</v>
      </c>
      <c r="D20" s="3">
        <v>1461</v>
      </c>
      <c r="E20" s="3">
        <v>1220</v>
      </c>
      <c r="F20" s="3">
        <v>451.33</v>
      </c>
      <c r="J20" t="s">
        <v>15</v>
      </c>
    </row>
    <row r="21" spans="1:13" x14ac:dyDescent="0.2">
      <c r="B21" s="3">
        <v>2</v>
      </c>
      <c r="C21" s="3">
        <v>1320</v>
      </c>
      <c r="D21" s="3">
        <v>1344</v>
      </c>
      <c r="E21" s="3">
        <v>1595</v>
      </c>
      <c r="F21" s="3">
        <v>441.73</v>
      </c>
      <c r="J21" t="s">
        <v>26</v>
      </c>
    </row>
    <row r="22" spans="1:13" x14ac:dyDescent="0.2">
      <c r="B22" s="3">
        <v>3</v>
      </c>
      <c r="C22" s="3">
        <v>1006</v>
      </c>
      <c r="D22" s="3">
        <v>1087</v>
      </c>
      <c r="E22" s="3">
        <v>1706</v>
      </c>
      <c r="F22" s="3">
        <v>505.5</v>
      </c>
    </row>
    <row r="23" spans="1:13" x14ac:dyDescent="0.2">
      <c r="B23" s="5" t="s">
        <v>12</v>
      </c>
      <c r="C23" s="6">
        <f>AVERAGE(C20:C22)</f>
        <v>1277.6666666666667</v>
      </c>
      <c r="D23" s="6">
        <f t="shared" ref="D23:F23" si="4">AVERAGE(D20:D22)</f>
        <v>1297.3333333333333</v>
      </c>
      <c r="E23" s="6">
        <f t="shared" si="4"/>
        <v>1507</v>
      </c>
      <c r="F23" s="6">
        <f t="shared" si="4"/>
        <v>466.18666666666667</v>
      </c>
    </row>
    <row r="24" spans="1:13" x14ac:dyDescent="0.2">
      <c r="B24" s="5" t="s">
        <v>13</v>
      </c>
      <c r="C24" s="6">
        <f>STDEV(C20:C22)</f>
        <v>253.16858678227339</v>
      </c>
      <c r="D24" s="6">
        <f t="shared" ref="D24:F24" si="5">STDEV(D20:D22)</f>
        <v>191.31736286425624</v>
      </c>
      <c r="E24" s="6">
        <f t="shared" si="5"/>
        <v>254.67037519114783</v>
      </c>
      <c r="F24" s="6">
        <f t="shared" si="5"/>
        <v>34.383042816675392</v>
      </c>
    </row>
    <row r="26" spans="1:13" x14ac:dyDescent="0.2">
      <c r="A26" s="4" t="s">
        <v>14</v>
      </c>
    </row>
    <row r="27" spans="1:13" x14ac:dyDescent="0.2">
      <c r="A27" s="8" t="s">
        <v>15</v>
      </c>
      <c r="B27" t="s">
        <v>0</v>
      </c>
      <c r="C27" t="s">
        <v>7</v>
      </c>
      <c r="D27" t="s">
        <v>16</v>
      </c>
    </row>
    <row r="28" spans="1:13" x14ac:dyDescent="0.2">
      <c r="C28" t="s">
        <v>2</v>
      </c>
      <c r="D28" t="s">
        <v>17</v>
      </c>
    </row>
    <row r="29" spans="1:13" x14ac:dyDescent="0.2">
      <c r="C29" t="s">
        <v>3</v>
      </c>
      <c r="D29" t="s">
        <v>18</v>
      </c>
    </row>
    <row r="30" spans="1:13" x14ac:dyDescent="0.2">
      <c r="C30" t="s">
        <v>4</v>
      </c>
      <c r="D30" t="s">
        <v>19</v>
      </c>
    </row>
    <row r="31" spans="1:13" x14ac:dyDescent="0.2">
      <c r="C31" t="s">
        <v>5</v>
      </c>
      <c r="D31" t="s">
        <v>20</v>
      </c>
    </row>
    <row r="32" spans="1:13" x14ac:dyDescent="0.2">
      <c r="C32" t="s">
        <v>6</v>
      </c>
      <c r="D32" t="s">
        <v>21</v>
      </c>
    </row>
    <row r="34" spans="2:4" x14ac:dyDescent="0.2">
      <c r="B34" t="s">
        <v>22</v>
      </c>
      <c r="C34" t="s">
        <v>7</v>
      </c>
      <c r="D34" t="s">
        <v>16</v>
      </c>
    </row>
    <row r="35" spans="2:4" x14ac:dyDescent="0.2">
      <c r="C35" t="s">
        <v>2</v>
      </c>
      <c r="D35" t="s">
        <v>17</v>
      </c>
    </row>
    <row r="36" spans="2:4" x14ac:dyDescent="0.2">
      <c r="C36" t="s">
        <v>3</v>
      </c>
      <c r="D36" t="s">
        <v>18</v>
      </c>
    </row>
    <row r="37" spans="2:4" x14ac:dyDescent="0.2">
      <c r="C37" t="s">
        <v>10</v>
      </c>
      <c r="D37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2021-06-29T17:39:29Z</dcterms:created>
  <dcterms:modified xsi:type="dcterms:W3CDTF">2021-06-29T20:07:48Z</dcterms:modified>
</cp:coreProperties>
</file>