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\CalTech\"/>
    </mc:Choice>
  </mc:AlternateContent>
  <xr:revisionPtr revIDLastSave="0" documentId="13_ncr:1_{6363E6C6-9F09-469A-A84A-5228F7B41CE1}" xr6:coauthVersionLast="47" xr6:coauthVersionMax="47" xr10:uidLastSave="{00000000-0000-0000-0000-000000000000}"/>
  <bookViews>
    <workbookView xWindow="-120" yWindow="-120" windowWidth="29040" windowHeight="16440" xr2:uid="{E093598F-FF87-4DCD-9AAD-7230DDBD1B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E6" i="1"/>
  <c r="E7" i="1" s="1"/>
  <c r="E5" i="1"/>
  <c r="E4" i="1"/>
  <c r="E3" i="1"/>
  <c r="E2" i="1"/>
  <c r="D7" i="1"/>
  <c r="C7" i="1"/>
  <c r="B7" i="1"/>
  <c r="J5" i="1" l="1"/>
  <c r="I2" i="1"/>
  <c r="B12" i="1" s="1"/>
  <c r="J3" i="1"/>
  <c r="J4" i="1"/>
  <c r="I6" i="1"/>
  <c r="I5" i="1"/>
  <c r="K2" i="1"/>
  <c r="B10" i="1"/>
  <c r="I4" i="1"/>
  <c r="L4" i="1" s="1"/>
  <c r="K6" i="1"/>
  <c r="B14" i="1"/>
  <c r="I3" i="1"/>
  <c r="K5" i="1"/>
  <c r="B13" i="1"/>
  <c r="J2" i="1"/>
  <c r="K4" i="1"/>
  <c r="B11" i="1"/>
  <c r="J6" i="1"/>
  <c r="K3" i="1"/>
  <c r="L5" i="1" l="1"/>
  <c r="B15" i="1"/>
  <c r="I7" i="1"/>
  <c r="L6" i="1"/>
  <c r="D12" i="1"/>
  <c r="D13" i="1"/>
  <c r="D14" i="1"/>
  <c r="D10" i="1"/>
  <c r="D11" i="1"/>
  <c r="L3" i="1"/>
  <c r="J7" i="1"/>
  <c r="L2" i="1"/>
  <c r="L7" i="1" s="1"/>
  <c r="C10" i="1"/>
  <c r="C11" i="1"/>
  <c r="E11" i="1" s="1"/>
  <c r="C13" i="1"/>
  <c r="E13" i="1" s="1"/>
  <c r="C14" i="1"/>
  <c r="C12" i="1"/>
  <c r="K7" i="1"/>
  <c r="E12" i="1" l="1"/>
  <c r="E14" i="1"/>
  <c r="D15" i="1"/>
  <c r="E10" i="1"/>
  <c r="E15" i="1" s="1"/>
  <c r="C15" i="1"/>
</calcChain>
</file>

<file path=xl/sharedStrings.xml><?xml version="1.0" encoding="utf-8"?>
<sst xmlns="http://schemas.openxmlformats.org/spreadsheetml/2006/main" count="41" uniqueCount="19">
  <si>
    <t>H impct</t>
  </si>
  <si>
    <t>Mod impct</t>
  </si>
  <si>
    <t>L_impct</t>
  </si>
  <si>
    <t>Total</t>
  </si>
  <si>
    <t>S I</t>
  </si>
  <si>
    <t>S II</t>
  </si>
  <si>
    <t xml:space="preserve">S III </t>
  </si>
  <si>
    <t>S IV</t>
  </si>
  <si>
    <t>S V</t>
  </si>
  <si>
    <t>Expct Freq</t>
  </si>
  <si>
    <t>Chi-SquTest</t>
  </si>
  <si>
    <t xml:space="preserve">c(.05,8) = </t>
  </si>
  <si>
    <t xml:space="preserve">c(.01,8) = </t>
  </si>
  <si>
    <t>if C&gt;c then Pr{C &gt; c when H0 is true} = critical value(alpha)</t>
  </si>
  <si>
    <t>c(alpha,degOfFree)</t>
  </si>
  <si>
    <t xml:space="preserve">C = </t>
  </si>
  <si>
    <t>total of all rows and col</t>
  </si>
  <si>
    <t>C &gt; c for alpha = .05 and .01 so reject H0</t>
  </si>
  <si>
    <t>degOfFree  = (row-1)*(col-1)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</si>
</sst>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69F5-F245-441D-9AD1-BD1BD79AFF66}">
  <dimension ref="A1:L17"/>
  <sheetViews>
    <sheetView tabSelected="1" workbookViewId="0">
      <selection activeCell="G14" sqref="G14"/>
    </sheetView>
  </sheetViews>
  <sheetFormatPr defaultRowHeight="15" x14ac:dyDescent="0.25"/>
  <cols>
    <col min="1" max="1" width="11.5703125" bestFit="1" customWidth="1"/>
    <col min="2" max="2" width="9" customWidth="1"/>
    <col min="3" max="3" width="10.42578125" bestFit="1" customWidth="1"/>
    <col min="6" max="6" width="10.140625" bestFit="1" customWidth="1"/>
    <col min="8" max="8" width="10.140625" bestFit="1" customWidth="1"/>
    <col min="9" max="9" width="9.140625" style="2"/>
  </cols>
  <sheetData>
    <row r="1" spans="1:12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t="s">
        <v>9</v>
      </c>
      <c r="H1" s="3" t="s">
        <v>9</v>
      </c>
      <c r="I1" s="1" t="s">
        <v>0</v>
      </c>
      <c r="J1" s="1" t="s">
        <v>1</v>
      </c>
      <c r="K1" s="1" t="s">
        <v>2</v>
      </c>
      <c r="L1" s="1" t="s">
        <v>3</v>
      </c>
    </row>
    <row r="2" spans="1:12" x14ac:dyDescent="0.25">
      <c r="A2" t="s">
        <v>4</v>
      </c>
      <c r="B2">
        <v>12</v>
      </c>
      <c r="C2">
        <v>18</v>
      </c>
      <c r="D2">
        <v>45</v>
      </c>
      <c r="E2">
        <f>SUM(B2:D2)</f>
        <v>75</v>
      </c>
      <c r="H2" t="s">
        <v>4</v>
      </c>
      <c r="I2">
        <f>$E$7*($E$2/E$7)*(B$7/E$7)</f>
        <v>20.2</v>
      </c>
      <c r="J2">
        <f>$E$7*($E$2/$E$7)*(C$7/$E$7)</f>
        <v>25.200000000000003</v>
      </c>
      <c r="K2">
        <f>$E$7*($E$2/$E$7)*(D$7/$E$7)</f>
        <v>29.6</v>
      </c>
      <c r="L2">
        <f>SUM(I2:K2)</f>
        <v>75</v>
      </c>
    </row>
    <row r="3" spans="1:12" x14ac:dyDescent="0.25">
      <c r="A3" t="s">
        <v>5</v>
      </c>
      <c r="B3">
        <v>18</v>
      </c>
      <c r="C3">
        <v>25</v>
      </c>
      <c r="D3">
        <v>32</v>
      </c>
      <c r="E3">
        <f>SUM(B3:D3)</f>
        <v>75</v>
      </c>
      <c r="H3" t="s">
        <v>5</v>
      </c>
      <c r="I3">
        <f t="shared" ref="I3:I6" si="0">$E$7*($E$2/E$7)*(B$7/E$7)</f>
        <v>20.2</v>
      </c>
      <c r="J3">
        <f t="shared" ref="J3:J6" si="1">$E$7*($E$2/$E$7)*(C$7/$E$7)</f>
        <v>25.200000000000003</v>
      </c>
      <c r="K3">
        <f t="shared" ref="K3:K6" si="2">$E$7*($E$2/$E$7)*(D$7/$E$7)</f>
        <v>29.6</v>
      </c>
      <c r="L3">
        <f>SUM(I3:K3)</f>
        <v>75</v>
      </c>
    </row>
    <row r="4" spans="1:12" x14ac:dyDescent="0.25">
      <c r="A4" t="s">
        <v>6</v>
      </c>
      <c r="B4">
        <v>17</v>
      </c>
      <c r="C4">
        <v>29</v>
      </c>
      <c r="D4">
        <v>29</v>
      </c>
      <c r="E4">
        <f>SUM(B4:D4)</f>
        <v>75</v>
      </c>
      <c r="H4" t="s">
        <v>6</v>
      </c>
      <c r="I4">
        <f t="shared" si="0"/>
        <v>20.2</v>
      </c>
      <c r="J4">
        <f t="shared" si="1"/>
        <v>25.200000000000003</v>
      </c>
      <c r="K4">
        <f t="shared" si="2"/>
        <v>29.6</v>
      </c>
      <c r="L4">
        <f>SUM(I4:K4)</f>
        <v>75</v>
      </c>
    </row>
    <row r="5" spans="1:12" x14ac:dyDescent="0.25">
      <c r="A5" t="s">
        <v>7</v>
      </c>
      <c r="B5">
        <v>22</v>
      </c>
      <c r="C5">
        <v>24</v>
      </c>
      <c r="D5">
        <v>29</v>
      </c>
      <c r="E5">
        <f>SUM(B5:D5)</f>
        <v>75</v>
      </c>
      <c r="H5" t="s">
        <v>7</v>
      </c>
      <c r="I5">
        <f t="shared" si="0"/>
        <v>20.2</v>
      </c>
      <c r="J5">
        <f t="shared" si="1"/>
        <v>25.200000000000003</v>
      </c>
      <c r="K5">
        <f t="shared" si="2"/>
        <v>29.6</v>
      </c>
      <c r="L5">
        <f>SUM(I5:K5)</f>
        <v>75</v>
      </c>
    </row>
    <row r="6" spans="1:12" x14ac:dyDescent="0.25">
      <c r="A6" t="s">
        <v>8</v>
      </c>
      <c r="B6">
        <v>32</v>
      </c>
      <c r="C6">
        <v>30</v>
      </c>
      <c r="D6">
        <v>13</v>
      </c>
      <c r="E6">
        <f>SUM(B6:D6)</f>
        <v>75</v>
      </c>
      <c r="H6" t="s">
        <v>8</v>
      </c>
      <c r="I6">
        <f t="shared" si="0"/>
        <v>20.2</v>
      </c>
      <c r="J6">
        <f t="shared" si="1"/>
        <v>25.200000000000003</v>
      </c>
      <c r="K6">
        <f t="shared" si="2"/>
        <v>29.6</v>
      </c>
      <c r="L6">
        <f>SUM(I6:K6)</f>
        <v>75</v>
      </c>
    </row>
    <row r="7" spans="1:12" x14ac:dyDescent="0.25">
      <c r="A7" t="s">
        <v>3</v>
      </c>
      <c r="B7">
        <f>SUM(B2:B6)</f>
        <v>101</v>
      </c>
      <c r="C7">
        <f>SUM(C2:C6)</f>
        <v>126</v>
      </c>
      <c r="D7">
        <f>SUM(D2:D6)</f>
        <v>148</v>
      </c>
      <c r="E7">
        <f>SUM(E2:E6)</f>
        <v>375</v>
      </c>
      <c r="H7" t="s">
        <v>3</v>
      </c>
      <c r="I7">
        <f>SUM(I2:I6)</f>
        <v>101</v>
      </c>
      <c r="J7">
        <f>SUM(J2:J6)</f>
        <v>126.00000000000001</v>
      </c>
      <c r="K7">
        <f>SUM(K2:K6)</f>
        <v>148</v>
      </c>
      <c r="L7">
        <f>SUM(L2:L6)</f>
        <v>375</v>
      </c>
    </row>
    <row r="8" spans="1:12" x14ac:dyDescent="0.25">
      <c r="I8"/>
    </row>
    <row r="9" spans="1:12" x14ac:dyDescent="0.25">
      <c r="A9" s="4" t="s">
        <v>10</v>
      </c>
      <c r="B9" s="1" t="s">
        <v>0</v>
      </c>
      <c r="C9" s="1" t="s">
        <v>1</v>
      </c>
      <c r="D9" s="1" t="s">
        <v>2</v>
      </c>
      <c r="E9" s="1" t="s">
        <v>3</v>
      </c>
      <c r="I9"/>
    </row>
    <row r="10" spans="1:12" x14ac:dyDescent="0.25">
      <c r="A10" t="s">
        <v>4</v>
      </c>
      <c r="B10">
        <f>((B2-I$2)^2)/I$2</f>
        <v>3.3287128712871286</v>
      </c>
      <c r="C10">
        <f>((C2-J$2)^2)/J$2</f>
        <v>2.0571428571428583</v>
      </c>
      <c r="D10">
        <f>((D2-K$2)^2)/K$2</f>
        <v>8.012162162162161</v>
      </c>
      <c r="E10">
        <f>SUM(B10:D10)</f>
        <v>13.398017890592147</v>
      </c>
      <c r="G10" t="s">
        <v>13</v>
      </c>
      <c r="I10"/>
    </row>
    <row r="11" spans="1:12" x14ac:dyDescent="0.25">
      <c r="A11" t="s">
        <v>5</v>
      </c>
      <c r="B11">
        <f t="shared" ref="B11:B14" si="3">((B3-I$2)^2)/I$2</f>
        <v>0.23960396039603948</v>
      </c>
      <c r="C11">
        <f t="shared" ref="C11:C14" si="4">((C3-J$2)^2)/J$2</f>
        <v>1.5873015873016324E-3</v>
      </c>
      <c r="D11">
        <f t="shared" ref="D11:D14" si="5">((D3-K$2)^2)/K$2</f>
        <v>0.19459459459459436</v>
      </c>
      <c r="E11">
        <f>SUM(B11:D11)</f>
        <v>0.43578585657793545</v>
      </c>
      <c r="G11" t="s">
        <v>15</v>
      </c>
      <c r="H11">
        <v>32.272428015002269</v>
      </c>
      <c r="I11" t="s">
        <v>16</v>
      </c>
    </row>
    <row r="12" spans="1:12" x14ac:dyDescent="0.25">
      <c r="A12" t="s">
        <v>6</v>
      </c>
      <c r="B12">
        <f>((B4-I$2)^2)/I$2</f>
        <v>0.50693069306930671</v>
      </c>
      <c r="C12">
        <f t="shared" si="4"/>
        <v>0.57301587301587209</v>
      </c>
      <c r="D12">
        <f t="shared" si="5"/>
        <v>1.216216216216222E-2</v>
      </c>
      <c r="E12">
        <f>SUM(B12:D12)</f>
        <v>1.092108728247341</v>
      </c>
      <c r="H12" t="s">
        <v>17</v>
      </c>
      <c r="I12"/>
    </row>
    <row r="13" spans="1:12" x14ac:dyDescent="0.25">
      <c r="A13" t="s">
        <v>7</v>
      </c>
      <c r="B13">
        <f t="shared" si="3"/>
        <v>0.16039603960396051</v>
      </c>
      <c r="C13">
        <f t="shared" si="4"/>
        <v>5.7142857142857405E-2</v>
      </c>
      <c r="D13">
        <f t="shared" si="5"/>
        <v>1.216216216216222E-2</v>
      </c>
      <c r="E13">
        <f>SUM(B13:D13)</f>
        <v>0.22970105890898015</v>
      </c>
    </row>
    <row r="14" spans="1:12" x14ac:dyDescent="0.25">
      <c r="A14" t="s">
        <v>8</v>
      </c>
      <c r="B14">
        <f t="shared" si="3"/>
        <v>6.8930693069306939</v>
      </c>
      <c r="C14">
        <f t="shared" si="4"/>
        <v>0.91428571428571315</v>
      </c>
      <c r="D14">
        <f t="shared" si="5"/>
        <v>9.3094594594594611</v>
      </c>
      <c r="E14">
        <f>SUM(B14:D14)</f>
        <v>17.116814480675867</v>
      </c>
      <c r="G14" t="s">
        <v>18</v>
      </c>
    </row>
    <row r="15" spans="1:12" x14ac:dyDescent="0.25">
      <c r="A15" t="s">
        <v>3</v>
      </c>
      <c r="B15">
        <f>SUM(B10:B14)</f>
        <v>11.128712871287128</v>
      </c>
      <c r="C15">
        <f>SUM(C10:C14)</f>
        <v>3.6031746031746028</v>
      </c>
      <c r="D15">
        <f>SUM(D10:D14)</f>
        <v>17.54054054054054</v>
      </c>
      <c r="E15">
        <f>SUM(E10:E14)</f>
        <v>32.272428015002269</v>
      </c>
      <c r="G15" t="s">
        <v>14</v>
      </c>
    </row>
    <row r="16" spans="1:12" x14ac:dyDescent="0.25">
      <c r="G16" t="s">
        <v>11</v>
      </c>
      <c r="H16">
        <f>CHIINV(0.05,8)</f>
        <v>15.507313055865453</v>
      </c>
    </row>
    <row r="17" spans="7:8" x14ac:dyDescent="0.25">
      <c r="G17" t="s">
        <v>12</v>
      </c>
      <c r="H17">
        <f>CHIINV(0.01,8)</f>
        <v>20.090235029663233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Vancil</dc:creator>
  <cp:lastModifiedBy>Allen Vancil</cp:lastModifiedBy>
  <dcterms:created xsi:type="dcterms:W3CDTF">2022-12-30T03:12:49Z</dcterms:created>
  <dcterms:modified xsi:type="dcterms:W3CDTF">2022-12-30T22:28:57Z</dcterms:modified>
</cp:coreProperties>
</file>