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esktop\School\GT\CS7646\Project 8\"/>
    </mc:Choice>
  </mc:AlternateContent>
  <xr:revisionPtr revIDLastSave="0" documentId="13_ncr:40009_{60C1513E-5D30-453B-8495-782B79823120}" xr6:coauthVersionLast="47" xr6:coauthVersionMax="47" xr10:uidLastSave="{00000000-0000-0000-0000-000000000000}"/>
  <bookViews>
    <workbookView xWindow="-120" yWindow="-120" windowWidth="38640" windowHeight="21240"/>
  </bookViews>
  <sheets>
    <sheet name="ms_trades_data" sheetId="1" r:id="rId1"/>
    <sheet name="Sheet1" sheetId="2" r:id="rId2"/>
  </sheets>
  <definedNames>
    <definedName name="_xlnm._FilterDatabase" localSheetId="0" hidden="1">ms_trades_data!$A$1:$J$1</definedName>
  </definedNames>
  <calcPr calcId="0"/>
</workbook>
</file>

<file path=xl/calcChain.xml><?xml version="1.0" encoding="utf-8"?>
<calcChain xmlns="http://schemas.openxmlformats.org/spreadsheetml/2006/main">
  <c r="H3" i="1" l="1"/>
  <c r="H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I28" i="1" s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I88" i="1" s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I108" i="1" s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I152" i="1" s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I168" i="1" s="1"/>
  <c r="H169" i="1"/>
  <c r="H170" i="1"/>
  <c r="H171" i="1"/>
  <c r="H172" i="1"/>
  <c r="H173" i="1"/>
  <c r="H174" i="1"/>
  <c r="H175" i="1"/>
  <c r="H176" i="1"/>
  <c r="H177" i="1"/>
  <c r="H178" i="1"/>
  <c r="H179" i="1"/>
  <c r="H180" i="1"/>
  <c r="J180" i="1" s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I200" i="1" s="1"/>
  <c r="H201" i="1"/>
  <c r="H202" i="1"/>
  <c r="H203" i="1"/>
  <c r="H204" i="1"/>
  <c r="H205" i="1"/>
  <c r="H206" i="1"/>
  <c r="H207" i="1"/>
  <c r="H208" i="1"/>
  <c r="H209" i="1"/>
  <c r="H210" i="1"/>
  <c r="H211" i="1"/>
  <c r="H212" i="1"/>
  <c r="I212" i="1" s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J284" i="1" s="1"/>
  <c r="H285" i="1"/>
  <c r="H286" i="1"/>
  <c r="H287" i="1"/>
  <c r="H288" i="1"/>
  <c r="J288" i="1" s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I374" i="1" s="1"/>
  <c r="H375" i="1"/>
  <c r="H376" i="1"/>
  <c r="I376" i="1" s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I400" i="1" s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I484" i="1" s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J214" i="1"/>
  <c r="I364" i="1"/>
  <c r="H2" i="1"/>
  <c r="I3" i="1"/>
  <c r="J3" i="1"/>
  <c r="I4" i="1"/>
  <c r="I5" i="1"/>
  <c r="I6" i="1"/>
  <c r="J6" i="1"/>
  <c r="I7" i="1"/>
  <c r="J7" i="1"/>
  <c r="I8" i="1"/>
  <c r="J8" i="1"/>
  <c r="I9" i="1"/>
  <c r="J9" i="1"/>
  <c r="I10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22" i="1"/>
  <c r="I23" i="1"/>
  <c r="J23" i="1"/>
  <c r="I24" i="1"/>
  <c r="J24" i="1"/>
  <c r="I25" i="1"/>
  <c r="J25" i="1"/>
  <c r="I26" i="1"/>
  <c r="J26" i="1"/>
  <c r="I27" i="1"/>
  <c r="J27" i="1"/>
  <c r="J28" i="1"/>
  <c r="I29" i="1"/>
  <c r="I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I43" i="1"/>
  <c r="J43" i="1"/>
  <c r="I44" i="1"/>
  <c r="J44" i="1"/>
  <c r="I45" i="1"/>
  <c r="I46" i="1"/>
  <c r="J46" i="1"/>
  <c r="I47" i="1"/>
  <c r="J47" i="1"/>
  <c r="I48" i="1"/>
  <c r="J48" i="1"/>
  <c r="I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I67" i="1"/>
  <c r="J67" i="1"/>
  <c r="I68" i="1"/>
  <c r="J68" i="1"/>
  <c r="I69" i="1"/>
  <c r="J69" i="1"/>
  <c r="I70" i="1"/>
  <c r="I71" i="1"/>
  <c r="I72" i="1"/>
  <c r="J72" i="1"/>
  <c r="I73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J88" i="1"/>
  <c r="I89" i="1"/>
  <c r="J89" i="1"/>
  <c r="I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J98" i="1"/>
  <c r="I99" i="1"/>
  <c r="J99" i="1"/>
  <c r="I100" i="1"/>
  <c r="J100" i="1"/>
  <c r="I101" i="1"/>
  <c r="J101" i="1"/>
  <c r="I102" i="1"/>
  <c r="I103" i="1"/>
  <c r="J103" i="1"/>
  <c r="I104" i="1"/>
  <c r="J104" i="1"/>
  <c r="I105" i="1"/>
  <c r="J105" i="1"/>
  <c r="I106" i="1"/>
  <c r="J106" i="1"/>
  <c r="I107" i="1"/>
  <c r="J107" i="1"/>
  <c r="J108" i="1"/>
  <c r="I109" i="1"/>
  <c r="J109" i="1"/>
  <c r="I110" i="1"/>
  <c r="J110" i="1"/>
  <c r="I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J126" i="1"/>
  <c r="I127" i="1"/>
  <c r="J127" i="1"/>
  <c r="I128" i="1"/>
  <c r="J128" i="1"/>
  <c r="I129" i="1"/>
  <c r="J129" i="1"/>
  <c r="I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J152" i="1"/>
  <c r="J153" i="1"/>
  <c r="I154" i="1"/>
  <c r="J154" i="1"/>
  <c r="I155" i="1"/>
  <c r="J155" i="1"/>
  <c r="I156" i="1"/>
  <c r="J156" i="1"/>
  <c r="I157" i="1"/>
  <c r="J157" i="1"/>
  <c r="I158" i="1"/>
  <c r="J158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I166" i="1"/>
  <c r="J166" i="1"/>
  <c r="I167" i="1"/>
  <c r="J167" i="1"/>
  <c r="J168" i="1"/>
  <c r="I169" i="1"/>
  <c r="J169" i="1"/>
  <c r="I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I181" i="1"/>
  <c r="J181" i="1"/>
  <c r="I182" i="1"/>
  <c r="J182" i="1"/>
  <c r="I183" i="1"/>
  <c r="I184" i="1"/>
  <c r="J184" i="1"/>
  <c r="J185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I198" i="1"/>
  <c r="J198" i="1"/>
  <c r="J199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J212" i="1"/>
  <c r="I213" i="1"/>
  <c r="J213" i="1"/>
  <c r="I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J226" i="1"/>
  <c r="I227" i="1"/>
  <c r="J227" i="1"/>
  <c r="I228" i="1"/>
  <c r="J228" i="1"/>
  <c r="I229" i="1"/>
  <c r="J229" i="1"/>
  <c r="J230" i="1"/>
  <c r="I231" i="1"/>
  <c r="J231" i="1"/>
  <c r="I232" i="1"/>
  <c r="J232" i="1"/>
  <c r="I233" i="1"/>
  <c r="J233" i="1"/>
  <c r="I234" i="1"/>
  <c r="I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I247" i="1"/>
  <c r="J247" i="1"/>
  <c r="I248" i="1"/>
  <c r="J248" i="1"/>
  <c r="I249" i="1"/>
  <c r="J249" i="1"/>
  <c r="I250" i="1"/>
  <c r="J250" i="1"/>
  <c r="I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I263" i="1"/>
  <c r="J263" i="1"/>
  <c r="I264" i="1"/>
  <c r="J264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I285" i="1"/>
  <c r="J285" i="1"/>
  <c r="I286" i="1"/>
  <c r="J286" i="1"/>
  <c r="I287" i="1"/>
  <c r="J287" i="1"/>
  <c r="I288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2" i="1"/>
  <c r="I323" i="1"/>
  <c r="I324" i="1"/>
  <c r="J324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I336" i="1"/>
  <c r="J336" i="1"/>
  <c r="I337" i="1"/>
  <c r="I338" i="1"/>
  <c r="J338" i="1"/>
  <c r="I339" i="1"/>
  <c r="I340" i="1"/>
  <c r="J340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J364" i="1"/>
  <c r="I365" i="1"/>
  <c r="J365" i="1"/>
  <c r="I366" i="1"/>
  <c r="I367" i="1"/>
  <c r="J367" i="1"/>
  <c r="I368" i="1"/>
  <c r="J368" i="1"/>
  <c r="I369" i="1"/>
  <c r="J369" i="1"/>
  <c r="I370" i="1"/>
  <c r="J370" i="1"/>
  <c r="J371" i="1"/>
  <c r="I372" i="1"/>
  <c r="J372" i="1"/>
  <c r="I373" i="1"/>
  <c r="J373" i="1"/>
  <c r="J374" i="1"/>
  <c r="I375" i="1"/>
  <c r="J375" i="1"/>
  <c r="J376" i="1"/>
  <c r="I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J400" i="1"/>
  <c r="I401" i="1"/>
  <c r="J401" i="1"/>
  <c r="I402" i="1"/>
  <c r="J402" i="1"/>
  <c r="I403" i="1"/>
  <c r="J403" i="1"/>
  <c r="I404" i="1"/>
  <c r="J404" i="1"/>
  <c r="J405" i="1"/>
  <c r="I406" i="1"/>
  <c r="J406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I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J438" i="1"/>
  <c r="I439" i="1"/>
  <c r="J439" i="1"/>
  <c r="I440" i="1"/>
  <c r="J440" i="1"/>
  <c r="I441" i="1"/>
  <c r="I442" i="1"/>
  <c r="J442" i="1"/>
  <c r="J443" i="1"/>
  <c r="I444" i="1"/>
  <c r="J444" i="1"/>
  <c r="I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4" i="1"/>
  <c r="I485" i="1"/>
  <c r="J485" i="1"/>
  <c r="I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J497" i="1"/>
  <c r="I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J2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3" i="1"/>
  <c r="G4" i="1"/>
  <c r="G5" i="1"/>
  <c r="G6" i="1"/>
  <c r="G7" i="1"/>
  <c r="G8" i="1"/>
  <c r="G9" i="1"/>
  <c r="G10" i="1"/>
  <c r="G11" i="1"/>
  <c r="J10" i="1" s="1"/>
  <c r="G12" i="1"/>
  <c r="I11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J29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70" i="1" s="1"/>
  <c r="G72" i="1"/>
  <c r="J71" i="1" s="1"/>
  <c r="G73" i="1"/>
  <c r="G74" i="1"/>
  <c r="J73" i="1" s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J111" i="1" s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I126" i="1" s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I143" i="1" s="1"/>
  <c r="G145" i="1"/>
  <c r="G146" i="1"/>
  <c r="G147" i="1"/>
  <c r="G148" i="1"/>
  <c r="G149" i="1"/>
  <c r="G150" i="1"/>
  <c r="G151" i="1"/>
  <c r="G152" i="1"/>
  <c r="G153" i="1"/>
  <c r="G154" i="1"/>
  <c r="I153" i="1" s="1"/>
  <c r="G155" i="1"/>
  <c r="G156" i="1"/>
  <c r="G157" i="1"/>
  <c r="G158" i="1"/>
  <c r="G159" i="1"/>
  <c r="G160" i="1"/>
  <c r="I159" i="1" s="1"/>
  <c r="G161" i="1"/>
  <c r="G162" i="1"/>
  <c r="G163" i="1"/>
  <c r="G164" i="1"/>
  <c r="G165" i="1"/>
  <c r="G166" i="1"/>
  <c r="J165" i="1" s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J183" i="1" s="1"/>
  <c r="G185" i="1"/>
  <c r="G186" i="1"/>
  <c r="I185" i="1" s="1"/>
  <c r="G187" i="1"/>
  <c r="G188" i="1"/>
  <c r="G189" i="1"/>
  <c r="G190" i="1"/>
  <c r="G191" i="1"/>
  <c r="G192" i="1"/>
  <c r="G193" i="1"/>
  <c r="G194" i="1"/>
  <c r="G195" i="1"/>
  <c r="G196" i="1"/>
  <c r="G197" i="1"/>
  <c r="G198" i="1"/>
  <c r="J197" i="1" s="1"/>
  <c r="G199" i="1"/>
  <c r="G200" i="1"/>
  <c r="I199" i="1" s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J235" i="1" s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J251" i="1" s="1"/>
  <c r="G253" i="1"/>
  <c r="G254" i="1"/>
  <c r="G255" i="1"/>
  <c r="G256" i="1"/>
  <c r="G257" i="1"/>
  <c r="G258" i="1"/>
  <c r="G259" i="1"/>
  <c r="G260" i="1"/>
  <c r="G261" i="1"/>
  <c r="G262" i="1"/>
  <c r="G263" i="1"/>
  <c r="J262" i="1" s="1"/>
  <c r="G264" i="1"/>
  <c r="G265" i="1"/>
  <c r="G266" i="1"/>
  <c r="I265" i="1" s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I289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J311" i="1" s="1"/>
  <c r="G313" i="1"/>
  <c r="G314" i="1"/>
  <c r="G315" i="1"/>
  <c r="G316" i="1"/>
  <c r="G317" i="1"/>
  <c r="G318" i="1"/>
  <c r="G319" i="1"/>
  <c r="G320" i="1"/>
  <c r="G321" i="1"/>
  <c r="G322" i="1"/>
  <c r="J321" i="1" s="1"/>
  <c r="G323" i="1"/>
  <c r="G324" i="1"/>
  <c r="J323" i="1" s="1"/>
  <c r="G325" i="1"/>
  <c r="G326" i="1"/>
  <c r="I325" i="1" s="1"/>
  <c r="G327" i="1"/>
  <c r="G328" i="1"/>
  <c r="G329" i="1"/>
  <c r="G330" i="1"/>
  <c r="G331" i="1"/>
  <c r="G332" i="1"/>
  <c r="G333" i="1"/>
  <c r="G334" i="1"/>
  <c r="G335" i="1"/>
  <c r="G336" i="1"/>
  <c r="J335" i="1" s="1"/>
  <c r="G337" i="1"/>
  <c r="G338" i="1"/>
  <c r="J337" i="1" s="1"/>
  <c r="G339" i="1"/>
  <c r="G340" i="1"/>
  <c r="J339" i="1" s="1"/>
  <c r="G341" i="1"/>
  <c r="G342" i="1"/>
  <c r="I341" i="1" s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I371" i="1" s="1"/>
  <c r="G373" i="1"/>
  <c r="G374" i="1"/>
  <c r="G375" i="1"/>
  <c r="G376" i="1"/>
  <c r="G377" i="1"/>
  <c r="G378" i="1"/>
  <c r="J377" i="1" s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I405" i="1" s="1"/>
  <c r="G407" i="1"/>
  <c r="G408" i="1"/>
  <c r="I407" i="1" s="1"/>
  <c r="G409" i="1"/>
  <c r="G410" i="1"/>
  <c r="G411" i="1"/>
  <c r="G412" i="1"/>
  <c r="G413" i="1"/>
  <c r="G414" i="1"/>
  <c r="G415" i="1"/>
  <c r="G416" i="1"/>
  <c r="G417" i="1"/>
  <c r="G418" i="1"/>
  <c r="J417" i="1" s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J441" i="1" s="1"/>
  <c r="G443" i="1"/>
  <c r="G444" i="1"/>
  <c r="I443" i="1" s="1"/>
  <c r="G445" i="1"/>
  <c r="G446" i="1"/>
  <c r="J445" i="1" s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I463" i="1" s="1"/>
  <c r="G465" i="1"/>
  <c r="G466" i="1"/>
  <c r="G467" i="1"/>
  <c r="G468" i="1"/>
  <c r="G469" i="1"/>
  <c r="G470" i="1"/>
  <c r="G471" i="1"/>
  <c r="I470" i="1" s="1"/>
  <c r="G472" i="1"/>
  <c r="G473" i="1"/>
  <c r="G474" i="1"/>
  <c r="G475" i="1"/>
  <c r="G476" i="1"/>
  <c r="G477" i="1"/>
  <c r="G478" i="1"/>
  <c r="I477" i="1" s="1"/>
  <c r="G479" i="1"/>
  <c r="G480" i="1"/>
  <c r="G481" i="1"/>
  <c r="G482" i="1"/>
  <c r="G483" i="1"/>
  <c r="G484" i="1"/>
  <c r="J483" i="1" s="1"/>
  <c r="G485" i="1"/>
  <c r="G486" i="1"/>
  <c r="G487" i="1"/>
  <c r="J486" i="1" s="1"/>
  <c r="G488" i="1"/>
  <c r="G489" i="1"/>
  <c r="G490" i="1"/>
  <c r="G491" i="1"/>
  <c r="G492" i="1"/>
  <c r="G493" i="1"/>
  <c r="G494" i="1"/>
  <c r="G495" i="1"/>
  <c r="G496" i="1"/>
  <c r="G497" i="1"/>
  <c r="G498" i="1"/>
  <c r="I497" i="1" s="1"/>
  <c r="G499" i="1"/>
  <c r="J498" i="1" s="1"/>
  <c r="G500" i="1"/>
  <c r="G501" i="1"/>
  <c r="G502" i="1"/>
  <c r="G503" i="1"/>
  <c r="G504" i="1"/>
  <c r="G505" i="1"/>
  <c r="G3" i="1"/>
  <c r="J462" i="1" l="1"/>
  <c r="I438" i="1"/>
  <c r="I426" i="1"/>
  <c r="J418" i="1"/>
  <c r="J366" i="1"/>
  <c r="I322" i="1"/>
  <c r="J246" i="1"/>
  <c r="J234" i="1"/>
  <c r="I230" i="1"/>
  <c r="I226" i="1"/>
  <c r="I186" i="1"/>
  <c r="J170" i="1"/>
  <c r="J130" i="1"/>
  <c r="J102" i="1"/>
  <c r="I98" i="1"/>
  <c r="J90" i="1"/>
  <c r="I74" i="1"/>
  <c r="J66" i="1"/>
  <c r="J42" i="1"/>
  <c r="J30" i="1"/>
  <c r="I22" i="1"/>
  <c r="J49" i="1"/>
  <c r="J45" i="1"/>
  <c r="J5" i="1"/>
  <c r="N3" i="1" s="1"/>
  <c r="M4" i="1"/>
  <c r="M3" i="1"/>
  <c r="M5" i="1" s="1"/>
  <c r="N4" i="1" l="1"/>
  <c r="N5" i="1" s="1"/>
  <c r="O5" i="1" l="1"/>
</calcChain>
</file>

<file path=xl/sharedStrings.xml><?xml version="1.0" encoding="utf-8"?>
<sst xmlns="http://schemas.openxmlformats.org/spreadsheetml/2006/main" count="15" uniqueCount="15">
  <si>
    <t>JPM</t>
  </si>
  <si>
    <t>rsi</t>
  </si>
  <si>
    <t>MACD</t>
  </si>
  <si>
    <t>Golden</t>
  </si>
  <si>
    <t>Returns</t>
  </si>
  <si>
    <t>Date</t>
  </si>
  <si>
    <t>Normalized</t>
  </si>
  <si>
    <t>Successful_Buy</t>
  </si>
  <si>
    <t>Successful_Sell</t>
  </si>
  <si>
    <t>Total</t>
  </si>
  <si>
    <t>BUY</t>
  </si>
  <si>
    <t>SELL</t>
  </si>
  <si>
    <t>Correct</t>
  </si>
  <si>
    <t>Incorrect</t>
  </si>
  <si>
    <t>Aggregation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</si>
</sst>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33" borderId="0" xfId="0" applyFill="1"/>
    <xf numFmtId="9" fontId="0" fillId="33" borderId="0" xfId="1" applyFont="1" applyFill="1"/>
    <xf numFmtId="9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ms_trades_data!$A$2:$A$505</c:f>
              <c:numCache>
                <c:formatCode>m/d/yyyy</c:formatCode>
                <c:ptCount val="50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</c:numCache>
            </c:numRef>
          </c:cat>
          <c:val>
            <c:numRef>
              <c:f>ms_trades_data!$C$2:$C$505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0</c:v>
                </c:pt>
                <c:pt idx="321">
                  <c:v>-1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8-409F-AF98-5886E782D4CF}"/>
            </c:ext>
          </c:extLst>
        </c:ser>
        <c:ser>
          <c:idx val="1"/>
          <c:order val="1"/>
          <c:tx>
            <c:v>MACD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ms_trades_data!$A$2:$A$505</c:f>
              <c:numCache>
                <c:formatCode>m/d/yyyy</c:formatCode>
                <c:ptCount val="50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</c:numCache>
            </c:numRef>
          </c:cat>
          <c:val>
            <c:numRef>
              <c:f>ms_trades_data!$D$2:$D$505</c:f>
              <c:numCache>
                <c:formatCode>General</c:formatCode>
                <c:ptCount val="504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0</c:v>
                </c:pt>
                <c:pt idx="335">
                  <c:v>-1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-1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8-409F-AF98-5886E782D4CF}"/>
            </c:ext>
          </c:extLst>
        </c:ser>
        <c:ser>
          <c:idx val="2"/>
          <c:order val="2"/>
          <c:tx>
            <c:v>golden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ms_trades_data!$A$2:$A$505</c:f>
              <c:numCache>
                <c:formatCode>m/d/yyyy</c:formatCode>
                <c:ptCount val="50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</c:numCache>
            </c:numRef>
          </c:cat>
          <c:val>
            <c:numRef>
              <c:f>ms_trades_data!$E$2:$E$505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8-409F-AF98-5886E782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45784"/>
        <c:axId val="560245456"/>
      </c:barChart>
      <c:lineChart>
        <c:grouping val="standard"/>
        <c:varyColors val="0"/>
        <c:ser>
          <c:idx val="3"/>
          <c:order val="3"/>
          <c:tx>
            <c:strRef>
              <c:f>ms_trades_data!$F$1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ms_trades_data!$F$2:$F$505</c:f>
              <c:numCache>
                <c:formatCode>General</c:formatCode>
                <c:ptCount val="504"/>
                <c:pt idx="0">
                  <c:v>1</c:v>
                </c:pt>
                <c:pt idx="1">
                  <c:v>1.0195742598482995</c:v>
                </c:pt>
                <c:pt idx="2">
                  <c:v>1.0249571813065819</c:v>
                </c:pt>
                <c:pt idx="3">
                  <c:v>1.0452654758991926</c:v>
                </c:pt>
                <c:pt idx="4">
                  <c:v>1.0428186934181551</c:v>
                </c:pt>
                <c:pt idx="5">
                  <c:v>1.0393931979447026</c:v>
                </c:pt>
                <c:pt idx="6">
                  <c:v>1.0149253731343284</c:v>
                </c:pt>
                <c:pt idx="7">
                  <c:v>1.0327868852459017</c:v>
                </c:pt>
                <c:pt idx="8">
                  <c:v>1.043063371666259</c:v>
                </c:pt>
                <c:pt idx="9">
                  <c:v>1.0195742598482995</c:v>
                </c:pt>
                <c:pt idx="10">
                  <c:v>1.0100318081722537</c:v>
                </c:pt>
                <c:pt idx="11">
                  <c:v>1.0129679471494983</c:v>
                </c:pt>
                <c:pt idx="12">
                  <c:v>0.94617078541717647</c:v>
                </c:pt>
                <c:pt idx="13">
                  <c:v>0.91387325666748231</c:v>
                </c:pt>
                <c:pt idx="14">
                  <c:v>0.91509664790800105</c:v>
                </c:pt>
                <c:pt idx="15">
                  <c:v>0.89723513579642777</c:v>
                </c:pt>
                <c:pt idx="16">
                  <c:v>0.91803278688524603</c:v>
                </c:pt>
                <c:pt idx="17">
                  <c:v>0.92145828235869831</c:v>
                </c:pt>
                <c:pt idx="18">
                  <c:v>0.90873501345730368</c:v>
                </c:pt>
                <c:pt idx="19">
                  <c:v>0.9248837778321507</c:v>
                </c:pt>
                <c:pt idx="20">
                  <c:v>0.94641546366528018</c:v>
                </c:pt>
                <c:pt idx="21">
                  <c:v>0.94029850746268662</c:v>
                </c:pt>
                <c:pt idx="22">
                  <c:v>0.89503303156349401</c:v>
                </c:pt>
                <c:pt idx="23">
                  <c:v>0.89380964032297539</c:v>
                </c:pt>
                <c:pt idx="24">
                  <c:v>0.87986298018106202</c:v>
                </c:pt>
                <c:pt idx="25">
                  <c:v>0.89601174455590893</c:v>
                </c:pt>
                <c:pt idx="26">
                  <c:v>0.90726694396868124</c:v>
                </c:pt>
                <c:pt idx="27">
                  <c:v>0.91069243944213363</c:v>
                </c:pt>
                <c:pt idx="28">
                  <c:v>0.90897969170540738</c:v>
                </c:pt>
                <c:pt idx="29">
                  <c:v>0.93516026425250798</c:v>
                </c:pt>
                <c:pt idx="30">
                  <c:v>0.93442622950819676</c:v>
                </c:pt>
                <c:pt idx="31">
                  <c:v>0.94323464643993149</c:v>
                </c:pt>
                <c:pt idx="32">
                  <c:v>0.93418155126009306</c:v>
                </c:pt>
                <c:pt idx="33">
                  <c:v>0.95351113286028877</c:v>
                </c:pt>
                <c:pt idx="34">
                  <c:v>0.93075605578664056</c:v>
                </c:pt>
                <c:pt idx="35">
                  <c:v>0.95351113286028877</c:v>
                </c:pt>
                <c:pt idx="36">
                  <c:v>0.94861756789821394</c:v>
                </c:pt>
                <c:pt idx="37">
                  <c:v>0.97944702715928567</c:v>
                </c:pt>
                <c:pt idx="38">
                  <c:v>0.97626620993393687</c:v>
                </c:pt>
                <c:pt idx="39">
                  <c:v>0.97137264497186215</c:v>
                </c:pt>
                <c:pt idx="40">
                  <c:v>0.96917054073892839</c:v>
                </c:pt>
                <c:pt idx="41">
                  <c:v>0.97846831416687063</c:v>
                </c:pt>
                <c:pt idx="42">
                  <c:v>0.99926596525568889</c:v>
                </c:pt>
                <c:pt idx="43">
                  <c:v>0.99412772204551025</c:v>
                </c:pt>
                <c:pt idx="44">
                  <c:v>0.98996819182774665</c:v>
                </c:pt>
                <c:pt idx="45">
                  <c:v>1.0019574259848301</c:v>
                </c:pt>
                <c:pt idx="46">
                  <c:v>1.0078297039393198</c:v>
                </c:pt>
                <c:pt idx="47">
                  <c:v>1.0070956691950086</c:v>
                </c:pt>
                <c:pt idx="48">
                  <c:v>1.0051382432101785</c:v>
                </c:pt>
                <c:pt idx="49">
                  <c:v>1.0092977734279422</c:v>
                </c:pt>
                <c:pt idx="50">
                  <c:v>1.022021042329337</c:v>
                </c:pt>
                <c:pt idx="51">
                  <c:v>1.0185955468558847</c:v>
                </c:pt>
                <c:pt idx="52">
                  <c:v>1.0141913383900172</c:v>
                </c:pt>
                <c:pt idx="53">
                  <c:v>1.0207976510888181</c:v>
                </c:pt>
                <c:pt idx="54">
                  <c:v>1.0403719109371179</c:v>
                </c:pt>
                <c:pt idx="55">
                  <c:v>1.0489356496207487</c:v>
                </c:pt>
                <c:pt idx="56">
                  <c:v>1.0489356496207487</c:v>
                </c:pt>
                <c:pt idx="57">
                  <c:v>1.050648397357475</c:v>
                </c:pt>
                <c:pt idx="58">
                  <c:v>1.0469782236359189</c:v>
                </c:pt>
                <c:pt idx="59">
                  <c:v>1.0403719109371179</c:v>
                </c:pt>
                <c:pt idx="60">
                  <c:v>1.0445314411548814</c:v>
                </c:pt>
                <c:pt idx="61">
                  <c:v>1.0555419623195499</c:v>
                </c:pt>
                <c:pt idx="62">
                  <c:v>1.0594568142892098</c:v>
                </c:pt>
                <c:pt idx="63">
                  <c:v>1.0709566919500857</c:v>
                </c:pt>
                <c:pt idx="64">
                  <c:v>1.0589674577930024</c:v>
                </c:pt>
                <c:pt idx="65">
                  <c:v>1.0692439442133597</c:v>
                </c:pt>
                <c:pt idx="66">
                  <c:v>1.074382187423538</c:v>
                </c:pt>
                <c:pt idx="67">
                  <c:v>1.0780523611450943</c:v>
                </c:pt>
                <c:pt idx="68">
                  <c:v>1.0716907266943969</c:v>
                </c:pt>
                <c:pt idx="69">
                  <c:v>1.1152434548568633</c:v>
                </c:pt>
                <c:pt idx="70">
                  <c:v>1.1172008808416931</c:v>
                </c:pt>
                <c:pt idx="71">
                  <c:v>1.0643503792512847</c:v>
                </c:pt>
                <c:pt idx="72">
                  <c:v>1.0604355272816248</c:v>
                </c:pt>
                <c:pt idx="73">
                  <c:v>1.0719354049425007</c:v>
                </c:pt>
                <c:pt idx="74">
                  <c:v>1.0597014925373136</c:v>
                </c:pt>
                <c:pt idx="75">
                  <c:v>1.0452654758991926</c:v>
                </c:pt>
                <c:pt idx="76">
                  <c:v>1.0501590408612675</c:v>
                </c:pt>
                <c:pt idx="77">
                  <c:v>1.0254465378027893</c:v>
                </c:pt>
                <c:pt idx="78">
                  <c:v>0.99094690482016157</c:v>
                </c:pt>
                <c:pt idx="79">
                  <c:v>1.0154147296305358</c:v>
                </c:pt>
                <c:pt idx="80">
                  <c:v>1.0281379985319306</c:v>
                </c:pt>
                <c:pt idx="81">
                  <c:v>0.99486175678982136</c:v>
                </c:pt>
                <c:pt idx="82">
                  <c:v>1.0171274773672621</c:v>
                </c:pt>
                <c:pt idx="83">
                  <c:v>0.99241497430878411</c:v>
                </c:pt>
                <c:pt idx="84">
                  <c:v>0.99608514803034021</c:v>
                </c:pt>
                <c:pt idx="85">
                  <c:v>0.95351113286028877</c:v>
                </c:pt>
                <c:pt idx="86">
                  <c:v>0.95228774161977015</c:v>
                </c:pt>
                <c:pt idx="87">
                  <c:v>0.98018106190359688</c:v>
                </c:pt>
                <c:pt idx="88">
                  <c:v>0.97088328847565453</c:v>
                </c:pt>
                <c:pt idx="89">
                  <c:v>0.97406410570100332</c:v>
                </c:pt>
                <c:pt idx="90">
                  <c:v>0.95351113286028877</c:v>
                </c:pt>
                <c:pt idx="91">
                  <c:v>0.9319794470271594</c:v>
                </c:pt>
                <c:pt idx="92">
                  <c:v>0.93075605578664056</c:v>
                </c:pt>
                <c:pt idx="93">
                  <c:v>0.91167115243454855</c:v>
                </c:pt>
                <c:pt idx="94">
                  <c:v>0.92023489111817969</c:v>
                </c:pt>
                <c:pt idx="95">
                  <c:v>0.88402251039882562</c:v>
                </c:pt>
                <c:pt idx="96">
                  <c:v>0.9358942989968192</c:v>
                </c:pt>
                <c:pt idx="97">
                  <c:v>0.90237337900660641</c:v>
                </c:pt>
                <c:pt idx="98">
                  <c:v>0.90995840469782241</c:v>
                </c:pt>
                <c:pt idx="99">
                  <c:v>0.9060435527281625</c:v>
                </c:pt>
                <c:pt idx="100">
                  <c:v>0.94445803768045034</c:v>
                </c:pt>
                <c:pt idx="101">
                  <c:v>0.9248837778321507</c:v>
                </c:pt>
                <c:pt idx="102">
                  <c:v>0.90041595302177635</c:v>
                </c:pt>
                <c:pt idx="103">
                  <c:v>0.92414974308783959</c:v>
                </c:pt>
                <c:pt idx="104">
                  <c:v>0.91362857841937861</c:v>
                </c:pt>
                <c:pt idx="105">
                  <c:v>0.87912894543675069</c:v>
                </c:pt>
                <c:pt idx="106">
                  <c:v>0.85808661609982884</c:v>
                </c:pt>
                <c:pt idx="107">
                  <c:v>0.88279911915830689</c:v>
                </c:pt>
                <c:pt idx="108">
                  <c:v>0.86738438952777108</c:v>
                </c:pt>
                <c:pt idx="109">
                  <c:v>0.8945436750672866</c:v>
                </c:pt>
                <c:pt idx="110">
                  <c:v>0.88989478835331537</c:v>
                </c:pt>
                <c:pt idx="111">
                  <c:v>0.87227795448984591</c:v>
                </c:pt>
                <c:pt idx="112">
                  <c:v>0.89380964032297539</c:v>
                </c:pt>
                <c:pt idx="113">
                  <c:v>0.89992659652556894</c:v>
                </c:pt>
                <c:pt idx="114">
                  <c:v>0.89821384878884269</c:v>
                </c:pt>
                <c:pt idx="115">
                  <c:v>0.91534132615610475</c:v>
                </c:pt>
                <c:pt idx="116">
                  <c:v>0.90824565696109616</c:v>
                </c:pt>
                <c:pt idx="117">
                  <c:v>0.89552238805970164</c:v>
                </c:pt>
                <c:pt idx="118">
                  <c:v>0.90873501345730368</c:v>
                </c:pt>
                <c:pt idx="119">
                  <c:v>0.88867139711279675</c:v>
                </c:pt>
                <c:pt idx="120">
                  <c:v>0.92145828235869831</c:v>
                </c:pt>
                <c:pt idx="121">
                  <c:v>0.90041595302177635</c:v>
                </c:pt>
                <c:pt idx="122">
                  <c:v>0.86591632003914853</c:v>
                </c:pt>
                <c:pt idx="123">
                  <c:v>0.85539515537068767</c:v>
                </c:pt>
                <c:pt idx="124">
                  <c:v>0.84413995595791536</c:v>
                </c:pt>
                <c:pt idx="125">
                  <c:v>0.8382676780034255</c:v>
                </c:pt>
                <c:pt idx="126">
                  <c:v>0.85001223391240532</c:v>
                </c:pt>
                <c:pt idx="127">
                  <c:v>0.89258624908245654</c:v>
                </c:pt>
                <c:pt idx="128">
                  <c:v>0.89283092733056046</c:v>
                </c:pt>
                <c:pt idx="129">
                  <c:v>0.90897969170540738</c:v>
                </c:pt>
                <c:pt idx="130">
                  <c:v>0.91705407389283089</c:v>
                </c:pt>
                <c:pt idx="131">
                  <c:v>0.94714949840959151</c:v>
                </c:pt>
                <c:pt idx="132">
                  <c:v>0.94396868118424271</c:v>
                </c:pt>
                <c:pt idx="133">
                  <c:v>0.94666014191338388</c:v>
                </c:pt>
                <c:pt idx="134">
                  <c:v>0.91240518717885988</c:v>
                </c:pt>
                <c:pt idx="135">
                  <c:v>0.9133839001712748</c:v>
                </c:pt>
                <c:pt idx="136">
                  <c:v>0.92733056031318817</c:v>
                </c:pt>
                <c:pt idx="137">
                  <c:v>0.89894788353315402</c:v>
                </c:pt>
                <c:pt idx="138">
                  <c:v>0.9207242476143872</c:v>
                </c:pt>
                <c:pt idx="139">
                  <c:v>0.9319794470271594</c:v>
                </c:pt>
                <c:pt idx="140">
                  <c:v>0.94372400293613901</c:v>
                </c:pt>
                <c:pt idx="141">
                  <c:v>0.95204306337166622</c:v>
                </c:pt>
                <c:pt idx="142">
                  <c:v>0.9434793246880353</c:v>
                </c:pt>
                <c:pt idx="143">
                  <c:v>0.94078786395889413</c:v>
                </c:pt>
                <c:pt idx="144">
                  <c:v>0.94250061169562038</c:v>
                </c:pt>
                <c:pt idx="145">
                  <c:v>0.97430878394910703</c:v>
                </c:pt>
                <c:pt idx="146">
                  <c:v>0.96109615855150488</c:v>
                </c:pt>
                <c:pt idx="147">
                  <c:v>0.96598972351357959</c:v>
                </c:pt>
                <c:pt idx="148">
                  <c:v>0.96550036701737219</c:v>
                </c:pt>
                <c:pt idx="149">
                  <c:v>0.94617078541717647</c:v>
                </c:pt>
                <c:pt idx="150">
                  <c:v>0.93173476877905559</c:v>
                </c:pt>
                <c:pt idx="151">
                  <c:v>0.91656471739662349</c:v>
                </c:pt>
                <c:pt idx="152">
                  <c:v>0.88377783215072181</c:v>
                </c:pt>
                <c:pt idx="153">
                  <c:v>0.88475654514313673</c:v>
                </c:pt>
                <c:pt idx="154">
                  <c:v>0.87741619770002455</c:v>
                </c:pt>
                <c:pt idx="155">
                  <c:v>0.88182040616589186</c:v>
                </c:pt>
                <c:pt idx="156">
                  <c:v>0.87692684120381714</c:v>
                </c:pt>
                <c:pt idx="157">
                  <c:v>0.88646929287986298</c:v>
                </c:pt>
                <c:pt idx="158">
                  <c:v>0.86738438952777108</c:v>
                </c:pt>
                <c:pt idx="159">
                  <c:v>0.86909713726449733</c:v>
                </c:pt>
                <c:pt idx="160">
                  <c:v>0.86298018106190377</c:v>
                </c:pt>
                <c:pt idx="161">
                  <c:v>0.84732077318326415</c:v>
                </c:pt>
                <c:pt idx="162">
                  <c:v>0.84756545143136786</c:v>
                </c:pt>
                <c:pt idx="163">
                  <c:v>0.83361879128945438</c:v>
                </c:pt>
                <c:pt idx="164">
                  <c:v>0.85637386836310259</c:v>
                </c:pt>
                <c:pt idx="165">
                  <c:v>0.83875703449963301</c:v>
                </c:pt>
                <c:pt idx="166">
                  <c:v>0.85074626865671654</c:v>
                </c:pt>
                <c:pt idx="167">
                  <c:v>0.8830437974064107</c:v>
                </c:pt>
                <c:pt idx="168">
                  <c:v>0.89283092733056046</c:v>
                </c:pt>
                <c:pt idx="169">
                  <c:v>0.91656471739662349</c:v>
                </c:pt>
                <c:pt idx="170">
                  <c:v>0.89576706630780523</c:v>
                </c:pt>
                <c:pt idx="171">
                  <c:v>0.91534132615610475</c:v>
                </c:pt>
                <c:pt idx="172">
                  <c:v>0.93834108147785666</c:v>
                </c:pt>
                <c:pt idx="173">
                  <c:v>0.93026669929043326</c:v>
                </c:pt>
                <c:pt idx="174">
                  <c:v>0.9620748715439198</c:v>
                </c:pt>
                <c:pt idx="175">
                  <c:v>0.95277709811597744</c:v>
                </c:pt>
                <c:pt idx="176">
                  <c:v>0.95889405431857111</c:v>
                </c:pt>
                <c:pt idx="177">
                  <c:v>0.95913873256667492</c:v>
                </c:pt>
                <c:pt idx="178">
                  <c:v>0.93736236848544174</c:v>
                </c:pt>
                <c:pt idx="179">
                  <c:v>0.96378761928064605</c:v>
                </c:pt>
                <c:pt idx="180">
                  <c:v>0.94959628089062897</c:v>
                </c:pt>
                <c:pt idx="181">
                  <c:v>0.93442622950819676</c:v>
                </c:pt>
                <c:pt idx="182">
                  <c:v>0.91485196965989735</c:v>
                </c:pt>
                <c:pt idx="183">
                  <c:v>0.93002202104232934</c:v>
                </c:pt>
                <c:pt idx="184">
                  <c:v>0.91436261316368972</c:v>
                </c:pt>
                <c:pt idx="185">
                  <c:v>0.91142647418644485</c:v>
                </c:pt>
                <c:pt idx="186">
                  <c:v>0.8987032052850501</c:v>
                </c:pt>
                <c:pt idx="187">
                  <c:v>0.890384144849523</c:v>
                </c:pt>
                <c:pt idx="188">
                  <c:v>0.90800097871299246</c:v>
                </c:pt>
                <c:pt idx="189">
                  <c:v>0.91240518717885988</c:v>
                </c:pt>
                <c:pt idx="190">
                  <c:v>0.92855395155370701</c:v>
                </c:pt>
                <c:pt idx="191">
                  <c:v>0.93467090775630057</c:v>
                </c:pt>
                <c:pt idx="192">
                  <c:v>0.92586249082456584</c:v>
                </c:pt>
                <c:pt idx="193">
                  <c:v>0.92096892586249091</c:v>
                </c:pt>
                <c:pt idx="194">
                  <c:v>0.93075605578664056</c:v>
                </c:pt>
                <c:pt idx="195">
                  <c:v>0.94641546366528018</c:v>
                </c:pt>
                <c:pt idx="196">
                  <c:v>0.93344751651578173</c:v>
                </c:pt>
                <c:pt idx="197">
                  <c:v>0.90702226572057754</c:v>
                </c:pt>
                <c:pt idx="198">
                  <c:v>0.87032052850501596</c:v>
                </c:pt>
                <c:pt idx="199">
                  <c:v>0.89503303156349401</c:v>
                </c:pt>
                <c:pt idx="200">
                  <c:v>0.8830437974064107</c:v>
                </c:pt>
                <c:pt idx="201">
                  <c:v>0.89258624908245654</c:v>
                </c:pt>
                <c:pt idx="202">
                  <c:v>0.8832884756545144</c:v>
                </c:pt>
                <c:pt idx="203">
                  <c:v>0.8832884756545144</c:v>
                </c:pt>
                <c:pt idx="204">
                  <c:v>0.868363102520186</c:v>
                </c:pt>
                <c:pt idx="205">
                  <c:v>0.87154391974553458</c:v>
                </c:pt>
                <c:pt idx="206">
                  <c:v>0.87937362368485439</c:v>
                </c:pt>
                <c:pt idx="207">
                  <c:v>0.87888426718864698</c:v>
                </c:pt>
                <c:pt idx="208">
                  <c:v>0.88157572791778815</c:v>
                </c:pt>
                <c:pt idx="209">
                  <c:v>0.87668216295571322</c:v>
                </c:pt>
                <c:pt idx="210">
                  <c:v>0.86591632003914853</c:v>
                </c:pt>
                <c:pt idx="211">
                  <c:v>0.88377783215072181</c:v>
                </c:pt>
                <c:pt idx="212">
                  <c:v>0.93246880352336681</c:v>
                </c:pt>
                <c:pt idx="213">
                  <c:v>0.95913873256667492</c:v>
                </c:pt>
                <c:pt idx="214">
                  <c:v>0.94910692439442135</c:v>
                </c:pt>
                <c:pt idx="215">
                  <c:v>0.93467090775630057</c:v>
                </c:pt>
                <c:pt idx="216">
                  <c:v>0.95155370687545882</c:v>
                </c:pt>
                <c:pt idx="217">
                  <c:v>0.93760704673354545</c:v>
                </c:pt>
                <c:pt idx="218">
                  <c:v>0.92806459505749939</c:v>
                </c:pt>
                <c:pt idx="219">
                  <c:v>0.93907511622216799</c:v>
                </c:pt>
                <c:pt idx="220">
                  <c:v>0.92806459505749939</c:v>
                </c:pt>
                <c:pt idx="221">
                  <c:v>0.91778810863714222</c:v>
                </c:pt>
                <c:pt idx="222">
                  <c:v>0.92904330804991442</c:v>
                </c:pt>
                <c:pt idx="223">
                  <c:v>0.92317103009542445</c:v>
                </c:pt>
                <c:pt idx="224">
                  <c:v>0.9021287007585026</c:v>
                </c:pt>
                <c:pt idx="225">
                  <c:v>0.88157572791778815</c:v>
                </c:pt>
                <c:pt idx="226">
                  <c:v>0.89405431857107909</c:v>
                </c:pt>
                <c:pt idx="227">
                  <c:v>0.87863958894054317</c:v>
                </c:pt>
                <c:pt idx="228">
                  <c:v>0.88818204061658912</c:v>
                </c:pt>
                <c:pt idx="229">
                  <c:v>0.87619280645950581</c:v>
                </c:pt>
                <c:pt idx="230">
                  <c:v>0.89380964032297539</c:v>
                </c:pt>
                <c:pt idx="231">
                  <c:v>0.92096892586249091</c:v>
                </c:pt>
                <c:pt idx="232">
                  <c:v>0.92806459505749939</c:v>
                </c:pt>
                <c:pt idx="233">
                  <c:v>0.93467090775630057</c:v>
                </c:pt>
                <c:pt idx="234">
                  <c:v>0.91950085637386836</c:v>
                </c:pt>
                <c:pt idx="235">
                  <c:v>0.94323464643993149</c:v>
                </c:pt>
                <c:pt idx="236">
                  <c:v>0.95595791534132624</c:v>
                </c:pt>
                <c:pt idx="237">
                  <c:v>0.97063861022755082</c:v>
                </c:pt>
                <c:pt idx="238">
                  <c:v>0.97259603621238078</c:v>
                </c:pt>
                <c:pt idx="239">
                  <c:v>0.95571323709322253</c:v>
                </c:pt>
                <c:pt idx="240">
                  <c:v>0.94201125519941287</c:v>
                </c:pt>
                <c:pt idx="241">
                  <c:v>0.93736236848544174</c:v>
                </c:pt>
                <c:pt idx="242">
                  <c:v>0.92928798629801812</c:v>
                </c:pt>
                <c:pt idx="243">
                  <c:v>0.9358942989968192</c:v>
                </c:pt>
                <c:pt idx="244">
                  <c:v>0.96060680205529725</c:v>
                </c:pt>
                <c:pt idx="245">
                  <c:v>0.98776608759481277</c:v>
                </c:pt>
                <c:pt idx="246">
                  <c:v>0.98580866160998293</c:v>
                </c:pt>
                <c:pt idx="247">
                  <c:v>0.9997553217518963</c:v>
                </c:pt>
                <c:pt idx="248">
                  <c:v>0.99828725226327375</c:v>
                </c:pt>
                <c:pt idx="249">
                  <c:v>0.99241497430878411</c:v>
                </c:pt>
                <c:pt idx="250">
                  <c:v>0.98923415708343532</c:v>
                </c:pt>
                <c:pt idx="251">
                  <c:v>0.99388304379740644</c:v>
                </c:pt>
                <c:pt idx="252">
                  <c:v>1.021042329336922</c:v>
                </c:pt>
                <c:pt idx="253">
                  <c:v>1.0357230242231465</c:v>
                </c:pt>
                <c:pt idx="254">
                  <c:v>1.0484462931245413</c:v>
                </c:pt>
                <c:pt idx="255">
                  <c:v>1.0433080499143628</c:v>
                </c:pt>
                <c:pt idx="256">
                  <c:v>1.0234891118179594</c:v>
                </c:pt>
                <c:pt idx="257">
                  <c:v>1.0178615121115733</c:v>
                </c:pt>
                <c:pt idx="258">
                  <c:v>1.0225103988255444</c:v>
                </c:pt>
                <c:pt idx="259">
                  <c:v>1.0486909713726451</c:v>
                </c:pt>
                <c:pt idx="260">
                  <c:v>1.0425740151700513</c:v>
                </c:pt>
                <c:pt idx="261">
                  <c:v>1.053339858086616</c:v>
                </c:pt>
                <c:pt idx="262">
                  <c:v>1.0496696843650599</c:v>
                </c:pt>
                <c:pt idx="263">
                  <c:v>1.0252018595546857</c:v>
                </c:pt>
                <c:pt idx="264">
                  <c:v>1.0496696843650599</c:v>
                </c:pt>
                <c:pt idx="265">
                  <c:v>1.0621482750183509</c:v>
                </c:pt>
                <c:pt idx="266">
                  <c:v>1.0560313188157573</c:v>
                </c:pt>
                <c:pt idx="267">
                  <c:v>1.0523611450942012</c:v>
                </c:pt>
                <c:pt idx="268">
                  <c:v>1.0550526058233423</c:v>
                </c:pt>
                <c:pt idx="269">
                  <c:v>1.0577440665524835</c:v>
                </c:pt>
                <c:pt idx="270">
                  <c:v>1.0447761194029852</c:v>
                </c:pt>
                <c:pt idx="271">
                  <c:v>1.0540738928309275</c:v>
                </c:pt>
                <c:pt idx="272">
                  <c:v>1.0773183264007831</c:v>
                </c:pt>
                <c:pt idx="273">
                  <c:v>1.0660631269880108</c:v>
                </c:pt>
                <c:pt idx="274">
                  <c:v>1.0663078052361146</c:v>
                </c:pt>
                <c:pt idx="275">
                  <c:v>1.0457548323954002</c:v>
                </c:pt>
                <c:pt idx="276">
                  <c:v>1.0672865182285294</c:v>
                </c:pt>
                <c:pt idx="277">
                  <c:v>1.0729141179349158</c:v>
                </c:pt>
                <c:pt idx="278">
                  <c:v>1.0579887448005874</c:v>
                </c:pt>
                <c:pt idx="279">
                  <c:v>1.067775874724737</c:v>
                </c:pt>
                <c:pt idx="280">
                  <c:v>1.0922436995351115</c:v>
                </c:pt>
                <c:pt idx="281">
                  <c:v>1.0915096647908002</c:v>
                </c:pt>
                <c:pt idx="282">
                  <c:v>1.0981159774896012</c:v>
                </c:pt>
                <c:pt idx="283">
                  <c:v>1.1242965500367019</c:v>
                </c:pt>
                <c:pt idx="284">
                  <c:v>1.1216050893075606</c:v>
                </c:pt>
                <c:pt idx="285">
                  <c:v>1.1257646195253241</c:v>
                </c:pt>
                <c:pt idx="286">
                  <c:v>1.0790310741375093</c:v>
                </c:pt>
                <c:pt idx="287">
                  <c:v>1.0780523611450943</c:v>
                </c:pt>
                <c:pt idx="288">
                  <c:v>1.0768289699045754</c:v>
                </c:pt>
                <c:pt idx="289">
                  <c:v>1.0949351602642525</c:v>
                </c:pt>
                <c:pt idx="290">
                  <c:v>1.0951798385123563</c:v>
                </c:pt>
                <c:pt idx="291">
                  <c:v>1.0694886224614633</c:v>
                </c:pt>
                <c:pt idx="292">
                  <c:v>1.0604355272816248</c:v>
                </c:pt>
                <c:pt idx="293">
                  <c:v>1.0807438218742356</c:v>
                </c:pt>
                <c:pt idx="294">
                  <c:v>1.0675311964766334</c:v>
                </c:pt>
                <c:pt idx="295">
                  <c:v>1.0599461707854172</c:v>
                </c:pt>
                <c:pt idx="296">
                  <c:v>1.0883288475654513</c:v>
                </c:pt>
                <c:pt idx="297">
                  <c:v>1.0919990212870077</c:v>
                </c:pt>
                <c:pt idx="298">
                  <c:v>1.067775874724737</c:v>
                </c:pt>
                <c:pt idx="299">
                  <c:v>1.0729141179349158</c:v>
                </c:pt>
                <c:pt idx="300">
                  <c:v>1.0623929532664547</c:v>
                </c:pt>
                <c:pt idx="301">
                  <c:v>1.0462441888916076</c:v>
                </c:pt>
                <c:pt idx="302">
                  <c:v>1.0276486420357231</c:v>
                </c:pt>
                <c:pt idx="303">
                  <c:v>1.0450207976510888</c:v>
                </c:pt>
                <c:pt idx="304">
                  <c:v>1.0729141179349158</c:v>
                </c:pt>
                <c:pt idx="305">
                  <c:v>1.0702226572057745</c:v>
                </c:pt>
                <c:pt idx="306">
                  <c:v>1.0665524834842184</c:v>
                </c:pt>
                <c:pt idx="307">
                  <c:v>1.0694886224614633</c:v>
                </c:pt>
                <c:pt idx="308">
                  <c:v>1.0726694396868119</c:v>
                </c:pt>
                <c:pt idx="309">
                  <c:v>1.0756055786640568</c:v>
                </c:pt>
                <c:pt idx="310">
                  <c:v>1.0780523611450943</c:v>
                </c:pt>
                <c:pt idx="311">
                  <c:v>1.0792757523856129</c:v>
                </c:pt>
                <c:pt idx="312">
                  <c:v>1.0895522388059702</c:v>
                </c:pt>
                <c:pt idx="313">
                  <c:v>1.081233178370443</c:v>
                </c:pt>
                <c:pt idx="314">
                  <c:v>1.0871054563249327</c:v>
                </c:pt>
                <c:pt idx="315">
                  <c:v>1.0927330560313189</c:v>
                </c:pt>
                <c:pt idx="316">
                  <c:v>1.098360655737705</c:v>
                </c:pt>
                <c:pt idx="317">
                  <c:v>1.1233178370442867</c:v>
                </c:pt>
                <c:pt idx="318">
                  <c:v>1.1176902373379007</c:v>
                </c:pt>
                <c:pt idx="319">
                  <c:v>1.1044776119402986</c:v>
                </c:pt>
                <c:pt idx="320">
                  <c:v>1.104966968436506</c:v>
                </c:pt>
                <c:pt idx="321">
                  <c:v>1.0998287252263275</c:v>
                </c:pt>
                <c:pt idx="322">
                  <c:v>1.0905309517983852</c:v>
                </c:pt>
                <c:pt idx="323">
                  <c:v>1.0604355272816248</c:v>
                </c:pt>
                <c:pt idx="324">
                  <c:v>1.0584781012967948</c:v>
                </c:pt>
                <c:pt idx="325">
                  <c:v>1.0367017372155616</c:v>
                </c:pt>
                <c:pt idx="326">
                  <c:v>1.0528505015904086</c:v>
                </c:pt>
                <c:pt idx="327">
                  <c:v>1.0508930756055788</c:v>
                </c:pt>
                <c:pt idx="328">
                  <c:v>1.05358453633472</c:v>
                </c:pt>
                <c:pt idx="329">
                  <c:v>1.0518717885979938</c:v>
                </c:pt>
                <c:pt idx="330">
                  <c:v>1.0641057010031809</c:v>
                </c:pt>
                <c:pt idx="331">
                  <c:v>1.0729141179349158</c:v>
                </c:pt>
                <c:pt idx="332">
                  <c:v>1.081233178370443</c:v>
                </c:pt>
                <c:pt idx="333">
                  <c:v>1.0760949351602642</c:v>
                </c:pt>
                <c:pt idx="334">
                  <c:v>1.0653290922436995</c:v>
                </c:pt>
                <c:pt idx="335">
                  <c:v>1.082945926107169</c:v>
                </c:pt>
                <c:pt idx="336">
                  <c:v>1.0729141179349158</c:v>
                </c:pt>
                <c:pt idx="337">
                  <c:v>1.0650844139955959</c:v>
                </c:pt>
                <c:pt idx="338">
                  <c:v>1.0621482750183509</c:v>
                </c:pt>
                <c:pt idx="339">
                  <c:v>1.060190849033521</c:v>
                </c:pt>
                <c:pt idx="340">
                  <c:v>1.0648397357474921</c:v>
                </c:pt>
                <c:pt idx="341">
                  <c:v>1.043063371666259</c:v>
                </c:pt>
                <c:pt idx="342">
                  <c:v>1.0396378761928067</c:v>
                </c:pt>
                <c:pt idx="343">
                  <c:v>1.0176168338634697</c:v>
                </c:pt>
                <c:pt idx="344">
                  <c:v>1.0112551994127723</c:v>
                </c:pt>
                <c:pt idx="345">
                  <c:v>1.0330315634940055</c:v>
                </c:pt>
                <c:pt idx="346">
                  <c:v>1.0393931979447026</c:v>
                </c:pt>
                <c:pt idx="347">
                  <c:v>1.0376804502079764</c:v>
                </c:pt>
                <c:pt idx="348">
                  <c:v>1.0171274773672621</c:v>
                </c:pt>
                <c:pt idx="349">
                  <c:v>1.0034254954734525</c:v>
                </c:pt>
                <c:pt idx="350">
                  <c:v>0.99853193051137767</c:v>
                </c:pt>
                <c:pt idx="351">
                  <c:v>0.99681918277465142</c:v>
                </c:pt>
                <c:pt idx="352">
                  <c:v>1.000978712992415</c:v>
                </c:pt>
                <c:pt idx="353">
                  <c:v>1.0090530951798387</c:v>
                </c:pt>
                <c:pt idx="354">
                  <c:v>1.0195742598482995</c:v>
                </c:pt>
                <c:pt idx="355">
                  <c:v>0.98482994861756801</c:v>
                </c:pt>
                <c:pt idx="356">
                  <c:v>0.9811597748960118</c:v>
                </c:pt>
                <c:pt idx="357">
                  <c:v>0.98018106190359688</c:v>
                </c:pt>
                <c:pt idx="358">
                  <c:v>0.95571323709322253</c:v>
                </c:pt>
                <c:pt idx="359">
                  <c:v>0.96036212380719355</c:v>
                </c:pt>
                <c:pt idx="360">
                  <c:v>0.95253241986787385</c:v>
                </c:pt>
                <c:pt idx="361">
                  <c:v>0.96647908000978722</c:v>
                </c:pt>
                <c:pt idx="362">
                  <c:v>0.96794714949840965</c:v>
                </c:pt>
                <c:pt idx="363">
                  <c:v>0.98262784438463413</c:v>
                </c:pt>
                <c:pt idx="364">
                  <c:v>0.9811597748960118</c:v>
                </c:pt>
                <c:pt idx="365">
                  <c:v>0.95938341081477863</c:v>
                </c:pt>
                <c:pt idx="366">
                  <c:v>0.95179838512356252</c:v>
                </c:pt>
                <c:pt idx="367">
                  <c:v>0.9620748715439198</c:v>
                </c:pt>
                <c:pt idx="368">
                  <c:v>0.95448984585270369</c:v>
                </c:pt>
                <c:pt idx="369">
                  <c:v>0.96476633227306097</c:v>
                </c:pt>
                <c:pt idx="370">
                  <c:v>0.95962808906288233</c:v>
                </c:pt>
                <c:pt idx="371">
                  <c:v>0.94494739417665774</c:v>
                </c:pt>
                <c:pt idx="372">
                  <c:v>0.93124541228284818</c:v>
                </c:pt>
                <c:pt idx="373">
                  <c:v>0.94054318571079032</c:v>
                </c:pt>
                <c:pt idx="374">
                  <c:v>0.93246880352336681</c:v>
                </c:pt>
                <c:pt idx="375">
                  <c:v>0.95375581110839247</c:v>
                </c:pt>
                <c:pt idx="376">
                  <c:v>0.96550036701737219</c:v>
                </c:pt>
                <c:pt idx="377">
                  <c:v>0.98654269635429415</c:v>
                </c:pt>
                <c:pt idx="378">
                  <c:v>0.9735747492047957</c:v>
                </c:pt>
                <c:pt idx="379">
                  <c:v>0.9623195497920235</c:v>
                </c:pt>
                <c:pt idx="380">
                  <c:v>0.98042574015170059</c:v>
                </c:pt>
                <c:pt idx="381">
                  <c:v>0.96672375825789092</c:v>
                </c:pt>
                <c:pt idx="382">
                  <c:v>0.93564962074871549</c:v>
                </c:pt>
                <c:pt idx="383">
                  <c:v>0.93467090775630057</c:v>
                </c:pt>
                <c:pt idx="384">
                  <c:v>0.94005382921458291</c:v>
                </c:pt>
                <c:pt idx="385">
                  <c:v>0.95742598482994878</c:v>
                </c:pt>
                <c:pt idx="386">
                  <c:v>0.94861756789821394</c:v>
                </c:pt>
                <c:pt idx="387">
                  <c:v>0.94494739417665774</c:v>
                </c:pt>
                <c:pt idx="388">
                  <c:v>0.9584046978223637</c:v>
                </c:pt>
                <c:pt idx="389">
                  <c:v>0.97186200146806956</c:v>
                </c:pt>
                <c:pt idx="390">
                  <c:v>1.0034254954734525</c:v>
                </c:pt>
                <c:pt idx="391">
                  <c:v>1.000978712992415</c:v>
                </c:pt>
                <c:pt idx="392">
                  <c:v>0.98923415708343532</c:v>
                </c:pt>
                <c:pt idx="393">
                  <c:v>0.98311720088084176</c:v>
                </c:pt>
                <c:pt idx="394">
                  <c:v>0.96501101052116467</c:v>
                </c:pt>
                <c:pt idx="395">
                  <c:v>0.96525568876926859</c:v>
                </c:pt>
                <c:pt idx="396">
                  <c:v>0.95962808906288233</c:v>
                </c:pt>
                <c:pt idx="397">
                  <c:v>0.95938341081477863</c:v>
                </c:pt>
                <c:pt idx="398">
                  <c:v>0.94519207242476155</c:v>
                </c:pt>
                <c:pt idx="399">
                  <c:v>0.94666014191338388</c:v>
                </c:pt>
                <c:pt idx="400">
                  <c:v>0.89968191827746524</c:v>
                </c:pt>
                <c:pt idx="401">
                  <c:v>0.89209689258624913</c:v>
                </c:pt>
                <c:pt idx="402">
                  <c:v>0.8081722534866651</c:v>
                </c:pt>
                <c:pt idx="403">
                  <c:v>0.86371421580621477</c:v>
                </c:pt>
                <c:pt idx="404">
                  <c:v>0.8155126009297774</c:v>
                </c:pt>
                <c:pt idx="405">
                  <c:v>0.87056520675311966</c:v>
                </c:pt>
                <c:pt idx="406">
                  <c:v>0.85196965989723517</c:v>
                </c:pt>
                <c:pt idx="407">
                  <c:v>0.87496941521898708</c:v>
                </c:pt>
                <c:pt idx="408">
                  <c:v>0.85490579887448004</c:v>
                </c:pt>
                <c:pt idx="409">
                  <c:v>0.86762906777587478</c:v>
                </c:pt>
                <c:pt idx="410">
                  <c:v>0.83484218252997311</c:v>
                </c:pt>
                <c:pt idx="411">
                  <c:v>0.81502324443356999</c:v>
                </c:pt>
                <c:pt idx="412">
                  <c:v>0.79275752385612919</c:v>
                </c:pt>
                <c:pt idx="413">
                  <c:v>0.82529973085392705</c:v>
                </c:pt>
                <c:pt idx="414">
                  <c:v>0.85001223391240532</c:v>
                </c:pt>
                <c:pt idx="415">
                  <c:v>0.84756545143136786</c:v>
                </c:pt>
                <c:pt idx="416">
                  <c:v>0.85906532909224376</c:v>
                </c:pt>
                <c:pt idx="417">
                  <c:v>0.89307560557866417</c:v>
                </c:pt>
                <c:pt idx="418">
                  <c:v>0.87937362368485439</c:v>
                </c:pt>
                <c:pt idx="419">
                  <c:v>0.89111817959383421</c:v>
                </c:pt>
                <c:pt idx="420">
                  <c:v>0.86126743332517752</c:v>
                </c:pt>
                <c:pt idx="421">
                  <c:v>0.82162955713237096</c:v>
                </c:pt>
                <c:pt idx="422">
                  <c:v>0.79349155860044052</c:v>
                </c:pt>
                <c:pt idx="423">
                  <c:v>0.82627844384634219</c:v>
                </c:pt>
                <c:pt idx="424">
                  <c:v>0.79495962808906295</c:v>
                </c:pt>
                <c:pt idx="425">
                  <c:v>0.76119402985074636</c:v>
                </c:pt>
                <c:pt idx="426">
                  <c:v>0.76926841203816987</c:v>
                </c:pt>
                <c:pt idx="427">
                  <c:v>0.77098115977489612</c:v>
                </c:pt>
                <c:pt idx="428">
                  <c:v>0.7783215072180083</c:v>
                </c:pt>
                <c:pt idx="429">
                  <c:v>0.80229997553217525</c:v>
                </c:pt>
                <c:pt idx="430">
                  <c:v>0.79324688035233681</c:v>
                </c:pt>
                <c:pt idx="431">
                  <c:v>0.77098115977489612</c:v>
                </c:pt>
                <c:pt idx="432">
                  <c:v>0.76510888182040615</c:v>
                </c:pt>
                <c:pt idx="433">
                  <c:v>0.71984340592121365</c:v>
                </c:pt>
                <c:pt idx="434">
                  <c:v>0.69439686811842427</c:v>
                </c:pt>
                <c:pt idx="435">
                  <c:v>0.70198189380964038</c:v>
                </c:pt>
                <c:pt idx="436">
                  <c:v>0.75091754343038908</c:v>
                </c:pt>
                <c:pt idx="437">
                  <c:v>0.74896011744555913</c:v>
                </c:pt>
                <c:pt idx="438">
                  <c:v>0.72302422314656234</c:v>
                </c:pt>
                <c:pt idx="439">
                  <c:v>0.74480058722779552</c:v>
                </c:pt>
                <c:pt idx="440">
                  <c:v>0.71470516271103501</c:v>
                </c:pt>
                <c:pt idx="441">
                  <c:v>0.67971617323219968</c:v>
                </c:pt>
                <c:pt idx="442">
                  <c:v>0.72424761438708107</c:v>
                </c:pt>
                <c:pt idx="443">
                  <c:v>0.73819427452899444</c:v>
                </c:pt>
                <c:pt idx="444">
                  <c:v>0.77514068999265973</c:v>
                </c:pt>
                <c:pt idx="445">
                  <c:v>0.73476877905554205</c:v>
                </c:pt>
                <c:pt idx="446">
                  <c:v>0.77318326400782977</c:v>
                </c:pt>
                <c:pt idx="447">
                  <c:v>0.77318326400782977</c:v>
                </c:pt>
                <c:pt idx="448">
                  <c:v>0.79471494984095914</c:v>
                </c:pt>
                <c:pt idx="449">
                  <c:v>0.75630046488867142</c:v>
                </c:pt>
                <c:pt idx="450">
                  <c:v>0.76339613408368001</c:v>
                </c:pt>
                <c:pt idx="451">
                  <c:v>0.74284316124296557</c:v>
                </c:pt>
                <c:pt idx="452">
                  <c:v>0.78664056765353563</c:v>
                </c:pt>
                <c:pt idx="453">
                  <c:v>0.77195987276731104</c:v>
                </c:pt>
                <c:pt idx="454">
                  <c:v>0.79300220210423289</c:v>
                </c:pt>
                <c:pt idx="455">
                  <c:v>0.79985319305113778</c:v>
                </c:pt>
                <c:pt idx="456">
                  <c:v>0.82750183508686082</c:v>
                </c:pt>
                <c:pt idx="457">
                  <c:v>0.80156594078786392</c:v>
                </c:pt>
                <c:pt idx="458">
                  <c:v>0.81820406165891857</c:v>
                </c:pt>
                <c:pt idx="459">
                  <c:v>0.88597993638365558</c:v>
                </c:pt>
                <c:pt idx="460">
                  <c:v>0.87815023244433577</c:v>
                </c:pt>
                <c:pt idx="461">
                  <c:v>0.83190604355272824</c:v>
                </c:pt>
                <c:pt idx="462">
                  <c:v>0.78297039393197954</c:v>
                </c:pt>
                <c:pt idx="463">
                  <c:v>0.80523611450942012</c:v>
                </c:pt>
                <c:pt idx="464">
                  <c:v>0.8228529483728898</c:v>
                </c:pt>
                <c:pt idx="465">
                  <c:v>0.81306581844873993</c:v>
                </c:pt>
                <c:pt idx="466">
                  <c:v>0.8194274528994373</c:v>
                </c:pt>
                <c:pt idx="467">
                  <c:v>0.8382676780034255</c:v>
                </c:pt>
                <c:pt idx="468">
                  <c:v>0.77881086371421582</c:v>
                </c:pt>
                <c:pt idx="469">
                  <c:v>0.78370442867629075</c:v>
                </c:pt>
                <c:pt idx="470">
                  <c:v>0.7966723758257892</c:v>
                </c:pt>
                <c:pt idx="471">
                  <c:v>0.77905554196231963</c:v>
                </c:pt>
                <c:pt idx="472">
                  <c:v>0.78272571568387572</c:v>
                </c:pt>
                <c:pt idx="473">
                  <c:v>0.75336432591142655</c:v>
                </c:pt>
                <c:pt idx="474">
                  <c:v>0.72987521409346712</c:v>
                </c:pt>
                <c:pt idx="475">
                  <c:v>0.73281135307071199</c:v>
                </c:pt>
                <c:pt idx="476">
                  <c:v>0.71592855395155375</c:v>
                </c:pt>
                <c:pt idx="477">
                  <c:v>0.70393931979447033</c:v>
                </c:pt>
                <c:pt idx="478">
                  <c:v>0.67922681673599228</c:v>
                </c:pt>
                <c:pt idx="479">
                  <c:v>0.68167359921702964</c:v>
                </c:pt>
                <c:pt idx="480">
                  <c:v>0.69806704183998047</c:v>
                </c:pt>
                <c:pt idx="481">
                  <c:v>0.68363102520185959</c:v>
                </c:pt>
                <c:pt idx="482">
                  <c:v>0.74137509175434313</c:v>
                </c:pt>
                <c:pt idx="483">
                  <c:v>0.7291411793491559</c:v>
                </c:pt>
                <c:pt idx="484">
                  <c:v>0.77391729875214099</c:v>
                </c:pt>
                <c:pt idx="485">
                  <c:v>0.80205529728407154</c:v>
                </c:pt>
                <c:pt idx="486">
                  <c:v>0.79544898458527036</c:v>
                </c:pt>
                <c:pt idx="487">
                  <c:v>0.81379985319305115</c:v>
                </c:pt>
                <c:pt idx="488">
                  <c:v>0.77122583802299982</c:v>
                </c:pt>
                <c:pt idx="489">
                  <c:v>0.79422559334475173</c:v>
                </c:pt>
                <c:pt idx="490">
                  <c:v>0.7668216295571324</c:v>
                </c:pt>
                <c:pt idx="491">
                  <c:v>0.74896011744555913</c:v>
                </c:pt>
                <c:pt idx="492">
                  <c:v>0.75409836065573776</c:v>
                </c:pt>
                <c:pt idx="493">
                  <c:v>0.76021531685833132</c:v>
                </c:pt>
                <c:pt idx="494">
                  <c:v>0.76339613408368001</c:v>
                </c:pt>
                <c:pt idx="495">
                  <c:v>0.73476877905554205</c:v>
                </c:pt>
                <c:pt idx="496">
                  <c:v>0.77098115977489612</c:v>
                </c:pt>
                <c:pt idx="497">
                  <c:v>0.77367262050403729</c:v>
                </c:pt>
                <c:pt idx="498">
                  <c:v>0.800587227795449</c:v>
                </c:pt>
                <c:pt idx="499">
                  <c:v>0.80352336677269409</c:v>
                </c:pt>
                <c:pt idx="500">
                  <c:v>0.79055541962319564</c:v>
                </c:pt>
                <c:pt idx="501">
                  <c:v>0.7815023244433571</c:v>
                </c:pt>
                <c:pt idx="502">
                  <c:v>0.79985319305113778</c:v>
                </c:pt>
                <c:pt idx="503">
                  <c:v>0.79593834108147798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8-409F-AF98-5886E782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45784"/>
        <c:axId val="560245456"/>
      </c:lineChart>
      <c:dateAx>
        <c:axId val="560245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5456"/>
        <c:crossesAt val="-2"/>
        <c:auto val="1"/>
        <c:lblOffset val="100"/>
        <c:baseTimeUnit val="days"/>
      </c:dateAx>
      <c:valAx>
        <c:axId val="5602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23</xdr:col>
      <xdr:colOff>381000</xdr:colOff>
      <xdr:row>47</xdr:row>
      <xdr:rowOff>176214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0E5D1-2FB6-498A-BF8C-472C2469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5"/>
  <sheetViews>
    <sheetView tabSelected="1" workbookViewId="0">
      <selection activeCell="S28" sqref="S27:S28"/>
    </sheetView>
  </sheetViews>
  <sheetFormatPr defaultRowHeight="15" x14ac:dyDescent="0.25"/>
  <cols>
    <col min="1" max="1" width="10.7109375" bestFit="1" customWidth="1"/>
    <col min="6" max="7" width="9.140625" style="3"/>
    <col min="8" max="8" width="21.7109375" style="3" bestFit="1" customWidth="1"/>
    <col min="9" max="9" width="9.140625" style="3"/>
    <col min="10" max="10" width="14.5703125" style="3" bestFit="1" customWidth="1"/>
  </cols>
  <sheetData>
    <row r="1" spans="1:1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s="3" t="s">
        <v>6</v>
      </c>
      <c r="G1" s="3" t="s">
        <v>4</v>
      </c>
      <c r="H1" s="3" t="s">
        <v>14</v>
      </c>
      <c r="I1" s="3" t="s">
        <v>7</v>
      </c>
      <c r="J1" s="3" t="s">
        <v>8</v>
      </c>
    </row>
    <row r="2" spans="1:15" x14ac:dyDescent="0.25">
      <c r="A2" s="1">
        <v>40182</v>
      </c>
      <c r="B2">
        <v>40.869999999999997</v>
      </c>
      <c r="C2">
        <v>0</v>
      </c>
      <c r="D2">
        <v>0</v>
      </c>
      <c r="E2">
        <v>0</v>
      </c>
      <c r="F2" s="3">
        <v>1</v>
      </c>
      <c r="G2" s="3">
        <v>0</v>
      </c>
      <c r="H2" s="3">
        <f>AVERAGE(C2:E2)</f>
        <v>0</v>
      </c>
      <c r="I2" s="3" t="str">
        <f>IF(COUNTIF(C2:E2,"&gt;0")&gt;0,IF(AND(H2&gt;0,G3&gt;0),1,0),"")</f>
        <v/>
      </c>
      <c r="J2" s="3" t="str">
        <f>IF(COUNTIF(C2:E2,"&lt;0")&gt;0,IF(AND(H2&lt;0,G3&lt;0),1,0),"")</f>
        <v/>
      </c>
      <c r="M2" t="s">
        <v>10</v>
      </c>
      <c r="N2" t="s">
        <v>11</v>
      </c>
    </row>
    <row r="3" spans="1:15" x14ac:dyDescent="0.25">
      <c r="A3" s="1">
        <v>40183</v>
      </c>
      <c r="B3">
        <v>41.67</v>
      </c>
      <c r="C3">
        <v>0</v>
      </c>
      <c r="D3">
        <v>-1</v>
      </c>
      <c r="E3">
        <v>0</v>
      </c>
      <c r="F3" s="3">
        <f>B3/$B$2</f>
        <v>1.0195742598482995</v>
      </c>
      <c r="G3" s="4">
        <f>(B3-B2)/B2</f>
        <v>1.957425984829959E-2</v>
      </c>
      <c r="H3" s="3">
        <f t="shared" ref="H3:H66" si="0">SUM(C3:E3)</f>
        <v>-1</v>
      </c>
      <c r="I3" s="3" t="str">
        <f>IF(COUNTIF(C3:E3,"&gt;0")&gt;0,IF(AND(H3&gt;0,G4&gt;0),1,0),"")</f>
        <v/>
      </c>
      <c r="J3" s="3">
        <f>IF(COUNTIF(C3:E3,"&lt;0")&gt;0,IF(AND(H3&lt;0,G4&lt;0),1,0),"")</f>
        <v>0</v>
      </c>
      <c r="L3" t="s">
        <v>12</v>
      </c>
      <c r="M3">
        <f>COUNTIFS(I:I,1)</f>
        <v>20</v>
      </c>
      <c r="N3">
        <f>COUNTIFS(J:J,1)</f>
        <v>21</v>
      </c>
    </row>
    <row r="4" spans="1:15" x14ac:dyDescent="0.25">
      <c r="A4" s="1">
        <v>40184</v>
      </c>
      <c r="B4">
        <v>41.89</v>
      </c>
      <c r="C4">
        <v>0</v>
      </c>
      <c r="D4">
        <v>-1</v>
      </c>
      <c r="E4">
        <v>0</v>
      </c>
      <c r="F4" s="3">
        <f>B4/$B$2</f>
        <v>1.0249571813065819</v>
      </c>
      <c r="G4" s="4">
        <f>(B4-B3)/B3</f>
        <v>5.279577633789269E-3</v>
      </c>
      <c r="H4" s="3">
        <f t="shared" si="0"/>
        <v>-1</v>
      </c>
      <c r="I4" s="3" t="str">
        <f>IF(COUNTIF(C4:E4,"&gt;0")&gt;0,IF(AND(H4&gt;0,G5&gt;0),1,0),"")</f>
        <v/>
      </c>
      <c r="J4" s="3">
        <f>IF(COUNTIF(C4:E4,"&lt;0")&gt;0,IF(AND(H4&lt;0,G5&lt;0),1,0),"")</f>
        <v>0</v>
      </c>
      <c r="L4" t="s">
        <v>13</v>
      </c>
      <c r="M4">
        <f>COUNTIFS(I:I,0)</f>
        <v>27</v>
      </c>
      <c r="N4">
        <f>COUNTIFS(J:J,0)</f>
        <v>28</v>
      </c>
    </row>
    <row r="5" spans="1:15" x14ac:dyDescent="0.25">
      <c r="A5" s="1">
        <v>40185</v>
      </c>
      <c r="B5">
        <v>42.72</v>
      </c>
      <c r="C5">
        <v>0</v>
      </c>
      <c r="D5">
        <v>-1</v>
      </c>
      <c r="E5">
        <v>0</v>
      </c>
      <c r="F5" s="3">
        <f>B5/$B$2</f>
        <v>1.0452654758991926</v>
      </c>
      <c r="G5" s="4">
        <f>(B5-B4)/B4</f>
        <v>1.9813798042492201E-2</v>
      </c>
      <c r="H5" s="3">
        <f t="shared" si="0"/>
        <v>-1</v>
      </c>
      <c r="I5" s="3" t="str">
        <f>IF(COUNTIF(C5:E5,"&gt;0")&gt;0,IF(AND(H5&gt;0,G6&gt;0),1,0),"")</f>
        <v/>
      </c>
      <c r="J5" s="3">
        <f>IF(COUNTIF(C5:E5,"&lt;0")&gt;0,IF(AND(H5&lt;0,G6&lt;0),1,0),"")</f>
        <v>1</v>
      </c>
      <c r="L5" t="s">
        <v>9</v>
      </c>
      <c r="M5" s="2">
        <f>M3/SUM(M3:M4)</f>
        <v>0.42553191489361702</v>
      </c>
      <c r="N5" s="2">
        <f>N3/SUM(N3:N4)</f>
        <v>0.42857142857142855</v>
      </c>
      <c r="O5" s="2">
        <f>SUM(M3:N3)/SUM(M3:N4)</f>
        <v>0.42708333333333331</v>
      </c>
    </row>
    <row r="6" spans="1:15" x14ac:dyDescent="0.25">
      <c r="A6" s="1">
        <v>40186</v>
      </c>
      <c r="B6">
        <v>42.62</v>
      </c>
      <c r="C6">
        <v>0</v>
      </c>
      <c r="D6">
        <v>0</v>
      </c>
      <c r="E6">
        <v>0</v>
      </c>
      <c r="F6" s="3">
        <f>B6/$B$2</f>
        <v>1.0428186934181551</v>
      </c>
      <c r="G6" s="5">
        <f>(B6-B5)/B5</f>
        <v>-2.3408239700374867E-3</v>
      </c>
      <c r="H6" s="3">
        <f t="shared" si="0"/>
        <v>0</v>
      </c>
      <c r="I6" s="3" t="str">
        <f>IF(COUNTIF(C6:E6,"&gt;0")&gt;0,IF(AND(H6&gt;0,G7&gt;0),1,0),"")</f>
        <v/>
      </c>
      <c r="J6" s="3" t="str">
        <f>IF(COUNTIF(C6:E6,"&lt;0")&gt;0,IF(AND(H6&lt;0,G7&lt;0),1,0),"")</f>
        <v/>
      </c>
    </row>
    <row r="7" spans="1:15" x14ac:dyDescent="0.25">
      <c r="A7" s="1">
        <v>40189</v>
      </c>
      <c r="B7">
        <v>42.48</v>
      </c>
      <c r="C7">
        <v>0</v>
      </c>
      <c r="D7">
        <v>0</v>
      </c>
      <c r="E7">
        <v>0</v>
      </c>
      <c r="F7" s="3">
        <f>B7/$B$2</f>
        <v>1.0393931979447026</v>
      </c>
      <c r="G7" s="4">
        <f>(B7-B6)/B6</f>
        <v>-3.2848427968090233E-3</v>
      </c>
      <c r="H7" s="3">
        <f t="shared" si="0"/>
        <v>0</v>
      </c>
      <c r="I7" s="3" t="str">
        <f>IF(COUNTIF(C7:E7,"&gt;0")&gt;0,IF(AND(H7&gt;0,G8&gt;0),1,0),"")</f>
        <v/>
      </c>
      <c r="J7" s="3" t="str">
        <f>IF(COUNTIF(C7:E7,"&lt;0")&gt;0,IF(AND(H7&lt;0,G8&lt;0),1,0),"")</f>
        <v/>
      </c>
    </row>
    <row r="8" spans="1:15" x14ac:dyDescent="0.25">
      <c r="A8" s="1">
        <v>40190</v>
      </c>
      <c r="B8">
        <v>41.48</v>
      </c>
      <c r="C8">
        <v>0</v>
      </c>
      <c r="D8">
        <v>1</v>
      </c>
      <c r="E8">
        <v>0</v>
      </c>
      <c r="F8" s="3">
        <f>B8/$B$2</f>
        <v>1.0149253731343284</v>
      </c>
      <c r="G8" s="4">
        <f>(B8-B7)/B7</f>
        <v>-2.354048964218456E-2</v>
      </c>
      <c r="H8" s="3">
        <f t="shared" si="0"/>
        <v>1</v>
      </c>
      <c r="I8" s="3">
        <f>IF(COUNTIF(C8:E8,"&gt;0")&gt;0,IF(AND(H8&gt;0,G9&gt;0),1,0),"")</f>
        <v>1</v>
      </c>
      <c r="J8" s="3" t="str">
        <f>IF(COUNTIF(C8:E8,"&lt;0")&gt;0,IF(AND(H8&lt;0,G9&lt;0),1,0),"")</f>
        <v/>
      </c>
    </row>
    <row r="9" spans="1:15" x14ac:dyDescent="0.25">
      <c r="A9" s="1">
        <v>40191</v>
      </c>
      <c r="B9">
        <v>42.21</v>
      </c>
      <c r="C9">
        <v>0</v>
      </c>
      <c r="D9">
        <v>0</v>
      </c>
      <c r="E9">
        <v>0</v>
      </c>
      <c r="F9" s="3">
        <f>B9/$B$2</f>
        <v>1.0327868852459017</v>
      </c>
      <c r="G9" s="4">
        <f>(B9-B8)/B8</f>
        <v>1.7598842815814947E-2</v>
      </c>
      <c r="H9" s="3">
        <f t="shared" si="0"/>
        <v>0</v>
      </c>
      <c r="I9" s="3" t="str">
        <f>IF(COUNTIF(C9:E9,"&gt;0")&gt;0,IF(AND(H9&gt;0,G10&gt;0),1,0),"")</f>
        <v/>
      </c>
      <c r="J9" s="3" t="str">
        <f>IF(COUNTIF(C9:E9,"&lt;0")&gt;0,IF(AND(H9&lt;0,G10&lt;0),1,0),"")</f>
        <v/>
      </c>
    </row>
    <row r="10" spans="1:15" x14ac:dyDescent="0.25">
      <c r="A10" s="1">
        <v>40192</v>
      </c>
      <c r="B10">
        <v>42.63</v>
      </c>
      <c r="C10">
        <v>0</v>
      </c>
      <c r="D10">
        <v>-1</v>
      </c>
      <c r="E10">
        <v>0</v>
      </c>
      <c r="F10" s="3">
        <f>B10/$B$2</f>
        <v>1.043063371666259</v>
      </c>
      <c r="G10" s="4">
        <f>(B10-B9)/B9</f>
        <v>9.9502487562189452E-3</v>
      </c>
      <c r="H10" s="3">
        <f t="shared" si="0"/>
        <v>-1</v>
      </c>
      <c r="I10" s="3" t="str">
        <f>IF(COUNTIF(C10:E10,"&gt;0")&gt;0,IF(AND(H10&gt;0,G11&gt;0),1,0),"")</f>
        <v/>
      </c>
      <c r="J10" s="3">
        <f>IF(COUNTIF(C10:E10,"&lt;0")&gt;0,IF(AND(H10&lt;0,G11&lt;0),1,0),"")</f>
        <v>1</v>
      </c>
    </row>
    <row r="11" spans="1:15" x14ac:dyDescent="0.25">
      <c r="A11" s="1">
        <v>40193</v>
      </c>
      <c r="B11">
        <v>41.67</v>
      </c>
      <c r="C11">
        <v>0</v>
      </c>
      <c r="D11">
        <v>1</v>
      </c>
      <c r="E11">
        <v>0</v>
      </c>
      <c r="F11" s="3">
        <f>B11/$B$2</f>
        <v>1.0195742598482995</v>
      </c>
      <c r="G11" s="4">
        <f>(B11-B10)/B10</f>
        <v>-2.2519352568613669E-2</v>
      </c>
      <c r="H11" s="3">
        <f t="shared" si="0"/>
        <v>1</v>
      </c>
      <c r="I11" s="3">
        <f>IF(COUNTIF(C11:E11,"&gt;0")&gt;0,IF(AND(H11&gt;0,G12&gt;0),1,0),"")</f>
        <v>0</v>
      </c>
      <c r="J11" s="3" t="str">
        <f>IF(COUNTIF(C11:E11,"&lt;0")&gt;0,IF(AND(H11&lt;0,G12&lt;0),1,0),"")</f>
        <v/>
      </c>
    </row>
    <row r="12" spans="1:15" x14ac:dyDescent="0.25">
      <c r="A12" s="1">
        <v>40197</v>
      </c>
      <c r="B12">
        <v>41.28</v>
      </c>
      <c r="C12">
        <v>0</v>
      </c>
      <c r="D12">
        <v>0</v>
      </c>
      <c r="E12">
        <v>0</v>
      </c>
      <c r="F12" s="3">
        <f>B12/$B$2</f>
        <v>1.0100318081722537</v>
      </c>
      <c r="G12" s="4">
        <f>(B12-B11)/B11</f>
        <v>-9.3592512598992209E-3</v>
      </c>
      <c r="H12" s="3">
        <f t="shared" si="0"/>
        <v>0</v>
      </c>
      <c r="I12" s="3" t="str">
        <f>IF(COUNTIF(C12:E12,"&gt;0")&gt;0,IF(AND(H12&gt;0,G13&gt;0),1,0),"")</f>
        <v/>
      </c>
      <c r="J12" s="3" t="str">
        <f>IF(COUNTIF(C12:E12,"&lt;0")&gt;0,IF(AND(H12&lt;0,G13&lt;0),1,0),"")</f>
        <v/>
      </c>
    </row>
    <row r="13" spans="1:15" x14ac:dyDescent="0.25">
      <c r="A13" s="1">
        <v>40198</v>
      </c>
      <c r="B13">
        <v>41.4</v>
      </c>
      <c r="C13">
        <v>0</v>
      </c>
      <c r="D13">
        <v>0</v>
      </c>
      <c r="E13">
        <v>0</v>
      </c>
      <c r="F13" s="3">
        <f>B13/$B$2</f>
        <v>1.0129679471494983</v>
      </c>
      <c r="G13" s="4">
        <f>(B13-B12)/B12</f>
        <v>2.9069767441859845E-3</v>
      </c>
      <c r="H13" s="3">
        <f t="shared" si="0"/>
        <v>0</v>
      </c>
      <c r="I13" s="3" t="str">
        <f>IF(COUNTIF(C13:E13,"&gt;0")&gt;0,IF(AND(H13&gt;0,G14&gt;0),1,0),"")</f>
        <v/>
      </c>
      <c r="J13" s="3" t="str">
        <f>IF(COUNTIF(C13:E13,"&lt;0")&gt;0,IF(AND(H13&lt;0,G14&lt;0),1,0),"")</f>
        <v/>
      </c>
    </row>
    <row r="14" spans="1:15" x14ac:dyDescent="0.25">
      <c r="A14" s="1">
        <v>40199</v>
      </c>
      <c r="B14">
        <v>38.67</v>
      </c>
      <c r="C14">
        <v>0</v>
      </c>
      <c r="D14">
        <v>0</v>
      </c>
      <c r="E14">
        <v>0</v>
      </c>
      <c r="F14" s="3">
        <f>B14/$B$2</f>
        <v>0.94617078541717647</v>
      </c>
      <c r="G14" s="4">
        <f>(B14-B13)/B13</f>
        <v>-6.5942028985507176E-2</v>
      </c>
      <c r="H14" s="3">
        <f t="shared" si="0"/>
        <v>0</v>
      </c>
      <c r="I14" s="3" t="str">
        <f>IF(COUNTIF(C14:E14,"&gt;0")&gt;0,IF(AND(H14&gt;0,G15&gt;0),1,0),"")</f>
        <v/>
      </c>
      <c r="J14" s="3" t="str">
        <f>IF(COUNTIF(C14:E14,"&lt;0")&gt;0,IF(AND(H14&lt;0,G15&lt;0),1,0),"")</f>
        <v/>
      </c>
    </row>
    <row r="15" spans="1:15" x14ac:dyDescent="0.25">
      <c r="A15" s="1">
        <v>40200</v>
      </c>
      <c r="B15">
        <v>37.35</v>
      </c>
      <c r="C15">
        <v>0</v>
      </c>
      <c r="D15">
        <v>0</v>
      </c>
      <c r="E15">
        <v>0</v>
      </c>
      <c r="F15" s="3">
        <f>B15/$B$2</f>
        <v>0.91387325666748231</v>
      </c>
      <c r="G15" s="4">
        <f>(B15-B14)/B14</f>
        <v>-3.4134988363072154E-2</v>
      </c>
      <c r="H15" s="3">
        <f t="shared" si="0"/>
        <v>0</v>
      </c>
      <c r="I15" s="3" t="str">
        <f>IF(COUNTIF(C15:E15,"&gt;0")&gt;0,IF(AND(H15&gt;0,G16&gt;0),1,0),"")</f>
        <v/>
      </c>
      <c r="J15" s="3" t="str">
        <f>IF(COUNTIF(C15:E15,"&lt;0")&gt;0,IF(AND(H15&lt;0,G16&lt;0),1,0),"")</f>
        <v/>
      </c>
    </row>
    <row r="16" spans="1:15" x14ac:dyDescent="0.25">
      <c r="A16" s="1">
        <v>40203</v>
      </c>
      <c r="B16">
        <v>37.4</v>
      </c>
      <c r="C16">
        <v>0</v>
      </c>
      <c r="D16">
        <v>0</v>
      </c>
      <c r="E16">
        <v>0</v>
      </c>
      <c r="F16" s="3">
        <f>B16/$B$2</f>
        <v>0.91509664790800105</v>
      </c>
      <c r="G16" s="4">
        <f>(B16-B15)/B15</f>
        <v>1.3386880856759613E-3</v>
      </c>
      <c r="H16" s="3">
        <f t="shared" si="0"/>
        <v>0</v>
      </c>
      <c r="I16" s="3" t="str">
        <f>IF(COUNTIF(C16:E16,"&gt;0")&gt;0,IF(AND(H16&gt;0,G17&gt;0),1,0),"")</f>
        <v/>
      </c>
      <c r="J16" s="3" t="str">
        <f>IF(COUNTIF(C16:E16,"&lt;0")&gt;0,IF(AND(H16&lt;0,G17&lt;0),1,0),"")</f>
        <v/>
      </c>
    </row>
    <row r="17" spans="1:10" x14ac:dyDescent="0.25">
      <c r="A17" s="1">
        <v>40204</v>
      </c>
      <c r="B17">
        <v>36.67</v>
      </c>
      <c r="C17">
        <v>0</v>
      </c>
      <c r="D17">
        <v>0</v>
      </c>
      <c r="E17">
        <v>0</v>
      </c>
      <c r="F17" s="3">
        <f>B17/$B$2</f>
        <v>0.89723513579642777</v>
      </c>
      <c r="G17" s="4">
        <f>(B17-B16)/B16</f>
        <v>-1.9518716577540025E-2</v>
      </c>
      <c r="H17" s="3">
        <f t="shared" si="0"/>
        <v>0</v>
      </c>
      <c r="I17" s="3" t="str">
        <f>IF(COUNTIF(C17:E17,"&gt;0")&gt;0,IF(AND(H17&gt;0,G18&gt;0),1,0),"")</f>
        <v/>
      </c>
      <c r="J17" s="3" t="str">
        <f>IF(COUNTIF(C17:E17,"&lt;0")&gt;0,IF(AND(H17&lt;0,G18&lt;0),1,0),"")</f>
        <v/>
      </c>
    </row>
    <row r="18" spans="1:10" x14ac:dyDescent="0.25">
      <c r="A18" s="1">
        <v>40205</v>
      </c>
      <c r="B18">
        <v>37.520000000000003</v>
      </c>
      <c r="C18">
        <v>0</v>
      </c>
      <c r="D18">
        <v>0</v>
      </c>
      <c r="E18">
        <v>0</v>
      </c>
      <c r="F18" s="3">
        <f>B18/$B$2</f>
        <v>0.91803278688524603</v>
      </c>
      <c r="G18" s="4">
        <f>(B18-B17)/B17</f>
        <v>2.3179710935369548E-2</v>
      </c>
      <c r="H18" s="3">
        <f t="shared" si="0"/>
        <v>0</v>
      </c>
      <c r="I18" s="3" t="str">
        <f>IF(COUNTIF(C18:E18,"&gt;0")&gt;0,IF(AND(H18&gt;0,G19&gt;0),1,0),"")</f>
        <v/>
      </c>
      <c r="J18" s="3" t="str">
        <f>IF(COUNTIF(C18:E18,"&lt;0")&gt;0,IF(AND(H18&lt;0,G19&lt;0),1,0),"")</f>
        <v/>
      </c>
    </row>
    <row r="19" spans="1:10" x14ac:dyDescent="0.25">
      <c r="A19" s="1">
        <v>40206</v>
      </c>
      <c r="B19">
        <v>37.659999999999997</v>
      </c>
      <c r="C19">
        <v>0</v>
      </c>
      <c r="D19">
        <v>0</v>
      </c>
      <c r="E19">
        <v>0</v>
      </c>
      <c r="F19" s="3">
        <f>B19/$B$2</f>
        <v>0.92145828235869831</v>
      </c>
      <c r="G19" s="4">
        <f>(B19-B18)/B18</f>
        <v>3.7313432835819151E-3</v>
      </c>
      <c r="H19" s="3">
        <f t="shared" si="0"/>
        <v>0</v>
      </c>
      <c r="I19" s="3" t="str">
        <f>IF(COUNTIF(C19:E19,"&gt;0")&gt;0,IF(AND(H19&gt;0,G20&gt;0),1,0),"")</f>
        <v/>
      </c>
      <c r="J19" s="3" t="str">
        <f>IF(COUNTIF(C19:E19,"&lt;0")&gt;0,IF(AND(H19&lt;0,G20&lt;0),1,0),"")</f>
        <v/>
      </c>
    </row>
    <row r="20" spans="1:10" x14ac:dyDescent="0.25">
      <c r="A20" s="1">
        <v>40207</v>
      </c>
      <c r="B20">
        <v>37.14</v>
      </c>
      <c r="C20">
        <v>0</v>
      </c>
      <c r="D20">
        <v>0</v>
      </c>
      <c r="E20">
        <v>0</v>
      </c>
      <c r="F20" s="3">
        <f>B20/$B$2</f>
        <v>0.90873501345730368</v>
      </c>
      <c r="G20" s="4">
        <f>(B20-B19)/B19</f>
        <v>-1.3807753584705153E-2</v>
      </c>
      <c r="H20" s="3">
        <f t="shared" si="0"/>
        <v>0</v>
      </c>
      <c r="I20" s="3" t="str">
        <f>IF(COUNTIF(C20:E20,"&gt;0")&gt;0,IF(AND(H20&gt;0,G21&gt;0),1,0),"")</f>
        <v/>
      </c>
      <c r="J20" s="3" t="str">
        <f>IF(COUNTIF(C20:E20,"&lt;0")&gt;0,IF(AND(H20&lt;0,G21&lt;0),1,0),"")</f>
        <v/>
      </c>
    </row>
    <row r="21" spans="1:10" x14ac:dyDescent="0.25">
      <c r="A21" s="1">
        <v>40210</v>
      </c>
      <c r="B21">
        <v>37.799999999999997</v>
      </c>
      <c r="C21">
        <v>0</v>
      </c>
      <c r="D21">
        <v>0</v>
      </c>
      <c r="E21">
        <v>0</v>
      </c>
      <c r="F21" s="3">
        <f>B21/$B$2</f>
        <v>0.9248837778321507</v>
      </c>
      <c r="G21" s="4">
        <f>(B21-B20)/B20</f>
        <v>1.7770597738287468E-2</v>
      </c>
      <c r="H21" s="3">
        <f t="shared" si="0"/>
        <v>0</v>
      </c>
      <c r="I21" s="3" t="str">
        <f>IF(COUNTIF(C21:E21,"&gt;0")&gt;0,IF(AND(H21&gt;0,G22&gt;0),1,0),"")</f>
        <v/>
      </c>
      <c r="J21" s="3" t="str">
        <f>IF(COUNTIF(C21:E21,"&lt;0")&gt;0,IF(AND(H21&lt;0,G22&lt;0),1,0),"")</f>
        <v/>
      </c>
    </row>
    <row r="22" spans="1:10" x14ac:dyDescent="0.25">
      <c r="A22" s="1">
        <v>40211</v>
      </c>
      <c r="B22">
        <v>38.68</v>
      </c>
      <c r="C22">
        <v>1</v>
      </c>
      <c r="D22">
        <v>0</v>
      </c>
      <c r="E22">
        <v>0</v>
      </c>
      <c r="F22" s="3">
        <f>B22/$B$2</f>
        <v>0.94641546366528018</v>
      </c>
      <c r="G22" s="4">
        <f>(B22-B21)/B21</f>
        <v>2.3280423280423349E-2</v>
      </c>
      <c r="H22" s="3">
        <f t="shared" si="0"/>
        <v>1</v>
      </c>
      <c r="I22" s="3">
        <f>IF(COUNTIF(C22:E22,"&gt;0")&gt;0,IF(AND(H22&gt;0,G23&gt;0),1,0),"")</f>
        <v>0</v>
      </c>
      <c r="J22" s="3" t="str">
        <f>IF(COUNTIF(C22:E22,"&lt;0")&gt;0,IF(AND(H22&lt;0,G23&lt;0),1,0),"")</f>
        <v/>
      </c>
    </row>
    <row r="23" spans="1:10" x14ac:dyDescent="0.25">
      <c r="A23" s="1">
        <v>40212</v>
      </c>
      <c r="B23">
        <v>38.43</v>
      </c>
      <c r="C23">
        <v>0</v>
      </c>
      <c r="D23">
        <v>0</v>
      </c>
      <c r="E23">
        <v>0</v>
      </c>
      <c r="F23" s="3">
        <f>B23/$B$2</f>
        <v>0.94029850746268662</v>
      </c>
      <c r="G23" s="4">
        <f>(B23-B22)/B22</f>
        <v>-6.4632885211995863E-3</v>
      </c>
      <c r="H23" s="3">
        <f t="shared" si="0"/>
        <v>0</v>
      </c>
      <c r="I23" s="3" t="str">
        <f>IF(COUNTIF(C23:E23,"&gt;0")&gt;0,IF(AND(H23&gt;0,G24&gt;0),1,0),"")</f>
        <v/>
      </c>
      <c r="J23" s="3" t="str">
        <f>IF(COUNTIF(C23:E23,"&lt;0")&gt;0,IF(AND(H23&lt;0,G24&lt;0),1,0),"")</f>
        <v/>
      </c>
    </row>
    <row r="24" spans="1:10" x14ac:dyDescent="0.25">
      <c r="A24" s="1">
        <v>40213</v>
      </c>
      <c r="B24">
        <v>36.58</v>
      </c>
      <c r="C24">
        <v>0</v>
      </c>
      <c r="D24">
        <v>0</v>
      </c>
      <c r="E24">
        <v>0</v>
      </c>
      <c r="F24" s="3">
        <f>B24/$B$2</f>
        <v>0.89503303156349401</v>
      </c>
      <c r="G24" s="4">
        <f>(B24-B23)/B23</f>
        <v>-4.8139474368982603E-2</v>
      </c>
      <c r="H24" s="3">
        <f t="shared" si="0"/>
        <v>0</v>
      </c>
      <c r="I24" s="3" t="str">
        <f>IF(COUNTIF(C24:E24,"&gt;0")&gt;0,IF(AND(H24&gt;0,G25&gt;0),1,0),"")</f>
        <v/>
      </c>
      <c r="J24" s="3" t="str">
        <f>IF(COUNTIF(C24:E24,"&lt;0")&gt;0,IF(AND(H24&lt;0,G25&lt;0),1,0),"")</f>
        <v/>
      </c>
    </row>
    <row r="25" spans="1:10" x14ac:dyDescent="0.25">
      <c r="A25" s="1">
        <v>40214</v>
      </c>
      <c r="B25">
        <v>36.53</v>
      </c>
      <c r="C25">
        <v>0</v>
      </c>
      <c r="D25">
        <v>0</v>
      </c>
      <c r="E25">
        <v>0</v>
      </c>
      <c r="F25" s="3">
        <f>B25/$B$2</f>
        <v>0.89380964032297539</v>
      </c>
      <c r="G25" s="4">
        <f>(B25-B24)/B24</f>
        <v>-1.3668671405138643E-3</v>
      </c>
      <c r="H25" s="3">
        <f t="shared" si="0"/>
        <v>0</v>
      </c>
      <c r="I25" s="3" t="str">
        <f>IF(COUNTIF(C25:E25,"&gt;0")&gt;0,IF(AND(H25&gt;0,G26&gt;0),1,0),"")</f>
        <v/>
      </c>
      <c r="J25" s="3" t="str">
        <f>IF(COUNTIF(C25:E25,"&lt;0")&gt;0,IF(AND(H25&lt;0,G26&lt;0),1,0),"")</f>
        <v/>
      </c>
    </row>
    <row r="26" spans="1:10" x14ac:dyDescent="0.25">
      <c r="A26" s="1">
        <v>40217</v>
      </c>
      <c r="B26">
        <v>35.96</v>
      </c>
      <c r="C26">
        <v>0</v>
      </c>
      <c r="D26">
        <v>0</v>
      </c>
      <c r="E26">
        <v>0</v>
      </c>
      <c r="F26" s="3">
        <f>B26/$B$2</f>
        <v>0.87986298018106202</v>
      </c>
      <c r="G26" s="4">
        <f>(B26-B25)/B25</f>
        <v>-1.5603613468382158E-2</v>
      </c>
      <c r="H26" s="3">
        <f t="shared" si="0"/>
        <v>0</v>
      </c>
      <c r="I26" s="3" t="str">
        <f>IF(COUNTIF(C26:E26,"&gt;0")&gt;0,IF(AND(H26&gt;0,G27&gt;0),1,0),"")</f>
        <v/>
      </c>
      <c r="J26" s="3" t="str">
        <f>IF(COUNTIF(C26:E26,"&lt;0")&gt;0,IF(AND(H26&lt;0,G27&lt;0),1,0),"")</f>
        <v/>
      </c>
    </row>
    <row r="27" spans="1:10" x14ac:dyDescent="0.25">
      <c r="A27" s="1">
        <v>40218</v>
      </c>
      <c r="B27">
        <v>36.619999999999997</v>
      </c>
      <c r="C27">
        <v>0</v>
      </c>
      <c r="D27">
        <v>0</v>
      </c>
      <c r="E27">
        <v>0</v>
      </c>
      <c r="F27" s="3">
        <f>B27/$B$2</f>
        <v>0.89601174455590893</v>
      </c>
      <c r="G27" s="4">
        <f>(B27-B26)/B26</f>
        <v>1.8353726362625045E-2</v>
      </c>
      <c r="H27" s="3">
        <f t="shared" si="0"/>
        <v>0</v>
      </c>
      <c r="I27" s="3" t="str">
        <f>IF(COUNTIF(C27:E27,"&gt;0")&gt;0,IF(AND(H27&gt;0,G28&gt;0),1,0),"")</f>
        <v/>
      </c>
      <c r="J27" s="3" t="str">
        <f>IF(COUNTIF(C27:E27,"&lt;0")&gt;0,IF(AND(H27&lt;0,G28&lt;0),1,0),"")</f>
        <v/>
      </c>
    </row>
    <row r="28" spans="1:10" x14ac:dyDescent="0.25">
      <c r="A28" s="1">
        <v>40219</v>
      </c>
      <c r="B28">
        <v>37.08</v>
      </c>
      <c r="C28">
        <v>1</v>
      </c>
      <c r="D28">
        <v>0</v>
      </c>
      <c r="E28">
        <v>0</v>
      </c>
      <c r="F28" s="3">
        <f>B28/$B$2</f>
        <v>0.90726694396868124</v>
      </c>
      <c r="G28" s="4">
        <f>(B28-B27)/B27</f>
        <v>1.2561441835062831E-2</v>
      </c>
      <c r="H28" s="3">
        <f t="shared" si="0"/>
        <v>1</v>
      </c>
      <c r="I28" s="3">
        <f>IF(COUNTIF(C28:E28,"&gt;0")&gt;0,IF(AND(H28&gt;0,G29&gt;0),1,0),"")</f>
        <v>1</v>
      </c>
      <c r="J28" s="3" t="str">
        <f>IF(COUNTIF(C28:E28,"&lt;0")&gt;0,IF(AND(H28&lt;0,G29&lt;0),1,0),"")</f>
        <v/>
      </c>
    </row>
    <row r="29" spans="1:10" x14ac:dyDescent="0.25">
      <c r="A29" s="1">
        <v>40220</v>
      </c>
      <c r="B29">
        <v>37.22</v>
      </c>
      <c r="C29">
        <v>0</v>
      </c>
      <c r="D29">
        <v>-1</v>
      </c>
      <c r="E29">
        <v>0</v>
      </c>
      <c r="F29" s="3">
        <f>B29/$B$2</f>
        <v>0.91069243944213363</v>
      </c>
      <c r="G29" s="4">
        <f>(B29-B28)/B28</f>
        <v>3.7756202804746651E-3</v>
      </c>
      <c r="H29" s="3">
        <f t="shared" si="0"/>
        <v>-1</v>
      </c>
      <c r="I29" s="3" t="str">
        <f>IF(COUNTIF(C29:E29,"&gt;0")&gt;0,IF(AND(H29&gt;0,G30&gt;0),1,0),"")</f>
        <v/>
      </c>
      <c r="J29" s="3">
        <f>IF(COUNTIF(C29:E29,"&lt;0")&gt;0,IF(AND(H29&lt;0,G30&lt;0),1,0),"")</f>
        <v>1</v>
      </c>
    </row>
    <row r="30" spans="1:10" x14ac:dyDescent="0.25">
      <c r="A30" s="1">
        <v>40221</v>
      </c>
      <c r="B30">
        <v>37.15</v>
      </c>
      <c r="C30">
        <v>0</v>
      </c>
      <c r="D30">
        <v>-1</v>
      </c>
      <c r="E30">
        <v>0</v>
      </c>
      <c r="F30" s="3">
        <f>B30/$B$2</f>
        <v>0.90897969170540738</v>
      </c>
      <c r="G30" s="4">
        <f>(B30-B29)/B29</f>
        <v>-1.8807092960773854E-3</v>
      </c>
      <c r="H30" s="3">
        <f t="shared" si="0"/>
        <v>-1</v>
      </c>
      <c r="I30" s="3" t="str">
        <f>IF(COUNTIF(C30:E30,"&gt;0")&gt;0,IF(AND(H30&gt;0,G31&gt;0),1,0),"")</f>
        <v/>
      </c>
      <c r="J30" s="3">
        <f>IF(COUNTIF(C30:E30,"&lt;0")&gt;0,IF(AND(H30&lt;0,G31&lt;0),1,0),"")</f>
        <v>0</v>
      </c>
    </row>
    <row r="31" spans="1:10" x14ac:dyDescent="0.25">
      <c r="A31" s="1">
        <v>40225</v>
      </c>
      <c r="B31">
        <v>38.22</v>
      </c>
      <c r="C31">
        <v>0</v>
      </c>
      <c r="D31">
        <v>0</v>
      </c>
      <c r="E31">
        <v>0</v>
      </c>
      <c r="F31" s="3">
        <f>B31/$B$2</f>
        <v>0.93516026425250798</v>
      </c>
      <c r="G31" s="4">
        <f>(B31-B30)/B30</f>
        <v>2.880215343203231E-2</v>
      </c>
      <c r="H31" s="3">
        <f t="shared" si="0"/>
        <v>0</v>
      </c>
      <c r="I31" s="3" t="str">
        <f>IF(COUNTIF(C31:E31,"&gt;0")&gt;0,IF(AND(H31&gt;0,G32&gt;0),1,0),"")</f>
        <v/>
      </c>
      <c r="J31" s="3" t="str">
        <f>IF(COUNTIF(C31:E31,"&lt;0")&gt;0,IF(AND(H31&lt;0,G32&lt;0),1,0),"")</f>
        <v/>
      </c>
    </row>
    <row r="32" spans="1:10" x14ac:dyDescent="0.25">
      <c r="A32" s="1">
        <v>40226</v>
      </c>
      <c r="B32">
        <v>38.19</v>
      </c>
      <c r="C32">
        <v>0</v>
      </c>
      <c r="D32">
        <v>0</v>
      </c>
      <c r="E32">
        <v>0</v>
      </c>
      <c r="F32" s="3">
        <f>B32/$B$2</f>
        <v>0.93442622950819676</v>
      </c>
      <c r="G32" s="4">
        <f>(B32-B31)/B31</f>
        <v>-7.8492935635795754E-4</v>
      </c>
      <c r="H32" s="3">
        <f t="shared" si="0"/>
        <v>0</v>
      </c>
      <c r="I32" s="3" t="str">
        <f>IF(COUNTIF(C32:E32,"&gt;0")&gt;0,IF(AND(H32&gt;0,G33&gt;0),1,0),"")</f>
        <v/>
      </c>
      <c r="J32" s="3" t="str">
        <f>IF(COUNTIF(C32:E32,"&lt;0")&gt;0,IF(AND(H32&lt;0,G33&lt;0),1,0),"")</f>
        <v/>
      </c>
    </row>
    <row r="33" spans="1:10" x14ac:dyDescent="0.25">
      <c r="A33" s="1">
        <v>40227</v>
      </c>
      <c r="B33">
        <v>38.549999999999997</v>
      </c>
      <c r="C33">
        <v>0</v>
      </c>
      <c r="D33">
        <v>0</v>
      </c>
      <c r="E33">
        <v>0</v>
      </c>
      <c r="F33" s="3">
        <f>B33/$B$2</f>
        <v>0.94323464643993149</v>
      </c>
      <c r="G33" s="4">
        <f>(B33-B32)/B32</f>
        <v>9.4265514532600007E-3</v>
      </c>
      <c r="H33" s="3">
        <f t="shared" si="0"/>
        <v>0</v>
      </c>
      <c r="I33" s="3" t="str">
        <f>IF(COUNTIF(C33:E33,"&gt;0")&gt;0,IF(AND(H33&gt;0,G34&gt;0),1,0),"")</f>
        <v/>
      </c>
      <c r="J33" s="3" t="str">
        <f>IF(COUNTIF(C33:E33,"&lt;0")&gt;0,IF(AND(H33&lt;0,G34&lt;0),1,0),"")</f>
        <v/>
      </c>
    </row>
    <row r="34" spans="1:10" x14ac:dyDescent="0.25">
      <c r="A34" s="1">
        <v>40228</v>
      </c>
      <c r="B34">
        <v>38.18</v>
      </c>
      <c r="C34">
        <v>0</v>
      </c>
      <c r="D34">
        <v>0</v>
      </c>
      <c r="E34">
        <v>0</v>
      </c>
      <c r="F34" s="3">
        <f>B34/$B$2</f>
        <v>0.93418155126009306</v>
      </c>
      <c r="G34" s="4">
        <f>(B34-B33)/B33</f>
        <v>-9.597924773021984E-3</v>
      </c>
      <c r="H34" s="3">
        <f t="shared" si="0"/>
        <v>0</v>
      </c>
      <c r="I34" s="3" t="str">
        <f>IF(COUNTIF(C34:E34,"&gt;0")&gt;0,IF(AND(H34&gt;0,G35&gt;0),1,0),"")</f>
        <v/>
      </c>
      <c r="J34" s="3" t="str">
        <f>IF(COUNTIF(C34:E34,"&lt;0")&gt;0,IF(AND(H34&lt;0,G35&lt;0),1,0),"")</f>
        <v/>
      </c>
    </row>
    <row r="35" spans="1:10" x14ac:dyDescent="0.25">
      <c r="A35" s="1">
        <v>40231</v>
      </c>
      <c r="B35">
        <v>38.97</v>
      </c>
      <c r="C35">
        <v>0</v>
      </c>
      <c r="D35">
        <v>0</v>
      </c>
      <c r="E35">
        <v>0</v>
      </c>
      <c r="F35" s="3">
        <f>B35/$B$2</f>
        <v>0.95351113286028877</v>
      </c>
      <c r="G35" s="4">
        <f>(B35-B34)/B34</f>
        <v>2.0691461498166558E-2</v>
      </c>
      <c r="H35" s="3">
        <f t="shared" si="0"/>
        <v>0</v>
      </c>
      <c r="I35" s="3" t="str">
        <f>IF(COUNTIF(C35:E35,"&gt;0")&gt;0,IF(AND(H35&gt;0,G36&gt;0),1,0),"")</f>
        <v/>
      </c>
      <c r="J35" s="3" t="str">
        <f>IF(COUNTIF(C35:E35,"&lt;0")&gt;0,IF(AND(H35&lt;0,G36&lt;0),1,0),"")</f>
        <v/>
      </c>
    </row>
    <row r="36" spans="1:10" x14ac:dyDescent="0.25">
      <c r="A36" s="1">
        <v>40232</v>
      </c>
      <c r="B36">
        <v>38.04</v>
      </c>
      <c r="C36">
        <v>0</v>
      </c>
      <c r="D36">
        <v>0</v>
      </c>
      <c r="E36">
        <v>0</v>
      </c>
      <c r="F36" s="3">
        <f>B36/$B$2</f>
        <v>0.93075605578664056</v>
      </c>
      <c r="G36" s="4">
        <f>(B36-B35)/B35</f>
        <v>-2.3864511162432635E-2</v>
      </c>
      <c r="H36" s="3">
        <f t="shared" si="0"/>
        <v>0</v>
      </c>
      <c r="I36" s="3" t="str">
        <f>IF(COUNTIF(C36:E36,"&gt;0")&gt;0,IF(AND(H36&gt;0,G37&gt;0),1,0),"")</f>
        <v/>
      </c>
      <c r="J36" s="3" t="str">
        <f>IF(COUNTIF(C36:E36,"&lt;0")&gt;0,IF(AND(H36&lt;0,G37&lt;0),1,0),"")</f>
        <v/>
      </c>
    </row>
    <row r="37" spans="1:10" x14ac:dyDescent="0.25">
      <c r="A37" s="1">
        <v>40233</v>
      </c>
      <c r="B37">
        <v>38.97</v>
      </c>
      <c r="C37">
        <v>0</v>
      </c>
      <c r="D37">
        <v>0</v>
      </c>
      <c r="E37">
        <v>0</v>
      </c>
      <c r="F37" s="3">
        <f>B37/$B$2</f>
        <v>0.95351113286028877</v>
      </c>
      <c r="G37" s="4">
        <f>(B37-B36)/B36</f>
        <v>2.4447949526813874E-2</v>
      </c>
      <c r="H37" s="3">
        <f t="shared" si="0"/>
        <v>0</v>
      </c>
      <c r="I37" s="3" t="str">
        <f>IF(COUNTIF(C37:E37,"&gt;0")&gt;0,IF(AND(H37&gt;0,G38&gt;0),1,0),"")</f>
        <v/>
      </c>
      <c r="J37" s="3" t="str">
        <f>IF(COUNTIF(C37:E37,"&lt;0")&gt;0,IF(AND(H37&lt;0,G38&lt;0),1,0),"")</f>
        <v/>
      </c>
    </row>
    <row r="38" spans="1:10" x14ac:dyDescent="0.25">
      <c r="A38" s="1">
        <v>40234</v>
      </c>
      <c r="B38">
        <v>38.770000000000003</v>
      </c>
      <c r="C38">
        <v>0</v>
      </c>
      <c r="D38">
        <v>0</v>
      </c>
      <c r="E38">
        <v>0</v>
      </c>
      <c r="F38" s="3">
        <f>B38/$B$2</f>
        <v>0.94861756789821394</v>
      </c>
      <c r="G38" s="4">
        <f>(B38-B37)/B37</f>
        <v>-5.1321529381574476E-3</v>
      </c>
      <c r="H38" s="3">
        <f t="shared" si="0"/>
        <v>0</v>
      </c>
      <c r="I38" s="3" t="str">
        <f>IF(COUNTIF(C38:E38,"&gt;0")&gt;0,IF(AND(H38&gt;0,G39&gt;0),1,0),"")</f>
        <v/>
      </c>
      <c r="J38" s="3" t="str">
        <f>IF(COUNTIF(C38:E38,"&lt;0")&gt;0,IF(AND(H38&lt;0,G39&lt;0),1,0),"")</f>
        <v/>
      </c>
    </row>
    <row r="39" spans="1:10" x14ac:dyDescent="0.25">
      <c r="A39" s="1">
        <v>40235</v>
      </c>
      <c r="B39">
        <v>40.03</v>
      </c>
      <c r="C39">
        <v>0</v>
      </c>
      <c r="D39">
        <v>0</v>
      </c>
      <c r="E39">
        <v>0</v>
      </c>
      <c r="F39" s="3">
        <f>B39/$B$2</f>
        <v>0.97944702715928567</v>
      </c>
      <c r="G39" s="4">
        <f>(B39-B38)/B38</f>
        <v>3.2499355171524323E-2</v>
      </c>
      <c r="H39" s="3">
        <f t="shared" si="0"/>
        <v>0</v>
      </c>
      <c r="I39" s="3" t="str">
        <f>IF(COUNTIF(C39:E39,"&gt;0")&gt;0,IF(AND(H39&gt;0,G40&gt;0),1,0),"")</f>
        <v/>
      </c>
      <c r="J39" s="3" t="str">
        <f>IF(COUNTIF(C39:E39,"&lt;0")&gt;0,IF(AND(H39&lt;0,G40&lt;0),1,0),"")</f>
        <v/>
      </c>
    </row>
    <row r="40" spans="1:10" x14ac:dyDescent="0.25">
      <c r="A40" s="1">
        <v>40238</v>
      </c>
      <c r="B40">
        <v>39.9</v>
      </c>
      <c r="C40">
        <v>0</v>
      </c>
      <c r="D40">
        <v>0</v>
      </c>
      <c r="E40">
        <v>0</v>
      </c>
      <c r="F40" s="3">
        <f>B40/$B$2</f>
        <v>0.97626620993393687</v>
      </c>
      <c r="G40" s="4">
        <f>(B40-B39)/B39</f>
        <v>-3.2475643267549977E-3</v>
      </c>
      <c r="H40" s="3">
        <f t="shared" si="0"/>
        <v>0</v>
      </c>
      <c r="I40" s="3" t="str">
        <f>IF(COUNTIF(C40:E40,"&gt;0")&gt;0,IF(AND(H40&gt;0,G41&gt;0),1,0),"")</f>
        <v/>
      </c>
      <c r="J40" s="3" t="str">
        <f>IF(COUNTIF(C40:E40,"&lt;0")&gt;0,IF(AND(H40&lt;0,G41&lt;0),1,0),"")</f>
        <v/>
      </c>
    </row>
    <row r="41" spans="1:10" x14ac:dyDescent="0.25">
      <c r="A41" s="1">
        <v>40239</v>
      </c>
      <c r="B41">
        <v>39.700000000000003</v>
      </c>
      <c r="C41">
        <v>0</v>
      </c>
      <c r="D41">
        <v>0</v>
      </c>
      <c r="E41">
        <v>0</v>
      </c>
      <c r="F41" s="3">
        <f>B41/$B$2</f>
        <v>0.97137264497186215</v>
      </c>
      <c r="G41" s="4">
        <f>(B41-B40)/B40</f>
        <v>-5.012531328320695E-3</v>
      </c>
      <c r="H41" s="3">
        <f t="shared" si="0"/>
        <v>0</v>
      </c>
      <c r="I41" s="3" t="str">
        <f>IF(COUNTIF(C41:E41,"&gt;0")&gt;0,IF(AND(H41&gt;0,G42&gt;0),1,0),"")</f>
        <v/>
      </c>
      <c r="J41" s="3" t="str">
        <f>IF(COUNTIF(C41:E41,"&lt;0")&gt;0,IF(AND(H41&lt;0,G42&lt;0),1,0),"")</f>
        <v/>
      </c>
    </row>
    <row r="42" spans="1:10" x14ac:dyDescent="0.25">
      <c r="A42" s="1">
        <v>40240</v>
      </c>
      <c r="B42">
        <v>39.61</v>
      </c>
      <c r="C42">
        <v>-1</v>
      </c>
      <c r="D42">
        <v>0</v>
      </c>
      <c r="E42">
        <v>0</v>
      </c>
      <c r="F42" s="3">
        <f>B42/$B$2</f>
        <v>0.96917054073892839</v>
      </c>
      <c r="G42" s="4">
        <f>(B42-B41)/B41</f>
        <v>-2.2670025188917735E-3</v>
      </c>
      <c r="H42" s="3">
        <f t="shared" si="0"/>
        <v>-1</v>
      </c>
      <c r="I42" s="3" t="str">
        <f>IF(COUNTIF(C42:E42,"&gt;0")&gt;0,IF(AND(H42&gt;0,G43&gt;0),1,0),"")</f>
        <v/>
      </c>
      <c r="J42" s="3">
        <f>IF(COUNTIF(C42:E42,"&lt;0")&gt;0,IF(AND(H42&lt;0,G43&lt;0),1,0),"")</f>
        <v>0</v>
      </c>
    </row>
    <row r="43" spans="1:10" x14ac:dyDescent="0.25">
      <c r="A43" s="1">
        <v>40241</v>
      </c>
      <c r="B43">
        <v>39.99</v>
      </c>
      <c r="C43">
        <v>0</v>
      </c>
      <c r="D43">
        <v>0</v>
      </c>
      <c r="E43">
        <v>0</v>
      </c>
      <c r="F43" s="3">
        <f>B43/$B$2</f>
        <v>0.97846831416687063</v>
      </c>
      <c r="G43" s="4">
        <f>(B43-B42)/B42</f>
        <v>9.5935369856097585E-3</v>
      </c>
      <c r="H43" s="3">
        <f t="shared" si="0"/>
        <v>0</v>
      </c>
      <c r="I43" s="3" t="str">
        <f>IF(COUNTIF(C43:E43,"&gt;0")&gt;0,IF(AND(H43&gt;0,G44&gt;0),1,0),"")</f>
        <v/>
      </c>
      <c r="J43" s="3" t="str">
        <f>IF(COUNTIF(C43:E43,"&lt;0")&gt;0,IF(AND(H43&lt;0,G44&lt;0),1,0),"")</f>
        <v/>
      </c>
    </row>
    <row r="44" spans="1:10" x14ac:dyDescent="0.25">
      <c r="A44" s="1">
        <v>40242</v>
      </c>
      <c r="B44">
        <v>40.840000000000003</v>
      </c>
      <c r="C44">
        <v>0</v>
      </c>
      <c r="D44">
        <v>0</v>
      </c>
      <c r="E44">
        <v>0</v>
      </c>
      <c r="F44" s="3">
        <f>B44/$B$2</f>
        <v>0.99926596525568889</v>
      </c>
      <c r="G44" s="4">
        <f>(B44-B43)/B43</f>
        <v>2.1255313828457148E-2</v>
      </c>
      <c r="H44" s="3">
        <f t="shared" si="0"/>
        <v>0</v>
      </c>
      <c r="I44" s="3" t="str">
        <f>IF(COUNTIF(C44:E44,"&gt;0")&gt;0,IF(AND(H44&gt;0,G45&gt;0),1,0),"")</f>
        <v/>
      </c>
      <c r="J44" s="3" t="str">
        <f>IF(COUNTIF(C44:E44,"&lt;0")&gt;0,IF(AND(H44&lt;0,G45&lt;0),1,0),"")</f>
        <v/>
      </c>
    </row>
    <row r="45" spans="1:10" x14ac:dyDescent="0.25">
      <c r="A45" s="1">
        <v>40245</v>
      </c>
      <c r="B45">
        <v>40.630000000000003</v>
      </c>
      <c r="C45">
        <v>-1</v>
      </c>
      <c r="D45">
        <v>0</v>
      </c>
      <c r="E45">
        <v>0</v>
      </c>
      <c r="F45" s="3">
        <f>B45/$B$2</f>
        <v>0.99412772204551025</v>
      </c>
      <c r="G45" s="4">
        <f>(B45-B44)/B44</f>
        <v>-5.142017629774751E-3</v>
      </c>
      <c r="H45" s="3">
        <f t="shared" si="0"/>
        <v>-1</v>
      </c>
      <c r="I45" s="3" t="str">
        <f>IF(COUNTIF(C45:E45,"&gt;0")&gt;0,IF(AND(H45&gt;0,G46&gt;0),1,0),"")</f>
        <v/>
      </c>
      <c r="J45" s="3">
        <f>IF(COUNTIF(C45:E45,"&lt;0")&gt;0,IF(AND(H45&lt;0,G46&lt;0),1,0),"")</f>
        <v>1</v>
      </c>
    </row>
    <row r="46" spans="1:10" x14ac:dyDescent="0.25">
      <c r="A46" s="1">
        <v>40246</v>
      </c>
      <c r="B46">
        <v>40.46</v>
      </c>
      <c r="C46">
        <v>0</v>
      </c>
      <c r="D46">
        <v>0</v>
      </c>
      <c r="E46">
        <v>0</v>
      </c>
      <c r="F46" s="3">
        <f>B46/$B$2</f>
        <v>0.98996819182774665</v>
      </c>
      <c r="G46" s="4">
        <f>(B46-B45)/B45</f>
        <v>-4.184100418410084E-3</v>
      </c>
      <c r="H46" s="3">
        <f t="shared" si="0"/>
        <v>0</v>
      </c>
      <c r="I46" s="3" t="str">
        <f>IF(COUNTIF(C46:E46,"&gt;0")&gt;0,IF(AND(H46&gt;0,G47&gt;0),1,0),"")</f>
        <v/>
      </c>
      <c r="J46" s="3" t="str">
        <f>IF(COUNTIF(C46:E46,"&lt;0")&gt;0,IF(AND(H46&lt;0,G47&lt;0),1,0),"")</f>
        <v/>
      </c>
    </row>
    <row r="47" spans="1:10" x14ac:dyDescent="0.25">
      <c r="A47" s="1">
        <v>40247</v>
      </c>
      <c r="B47">
        <v>40.950000000000003</v>
      </c>
      <c r="C47">
        <v>0</v>
      </c>
      <c r="D47">
        <v>0</v>
      </c>
      <c r="E47">
        <v>0</v>
      </c>
      <c r="F47" s="3">
        <f>B47/$B$2</f>
        <v>1.0019574259848301</v>
      </c>
      <c r="G47" s="4">
        <f>(B47-B46)/B46</f>
        <v>1.2110726643598664E-2</v>
      </c>
      <c r="H47" s="3">
        <f t="shared" si="0"/>
        <v>0</v>
      </c>
      <c r="I47" s="3" t="str">
        <f>IF(COUNTIF(C47:E47,"&gt;0")&gt;0,IF(AND(H47&gt;0,G48&gt;0),1,0),"")</f>
        <v/>
      </c>
      <c r="J47" s="3" t="str">
        <f>IF(COUNTIF(C47:E47,"&lt;0")&gt;0,IF(AND(H47&lt;0,G48&lt;0),1,0),"")</f>
        <v/>
      </c>
    </row>
    <row r="48" spans="1:10" x14ac:dyDescent="0.25">
      <c r="A48" s="1">
        <v>40248</v>
      </c>
      <c r="B48">
        <v>41.19</v>
      </c>
      <c r="C48">
        <v>0</v>
      </c>
      <c r="D48">
        <v>0</v>
      </c>
      <c r="E48">
        <v>0</v>
      </c>
      <c r="F48" s="3">
        <f>B48/$B$2</f>
        <v>1.0078297039393198</v>
      </c>
      <c r="G48" s="4">
        <f>(B48-B47)/B47</f>
        <v>5.8608058608057359E-3</v>
      </c>
      <c r="H48" s="3">
        <f t="shared" si="0"/>
        <v>0</v>
      </c>
      <c r="I48" s="3" t="str">
        <f>IF(COUNTIF(C48:E48,"&gt;0")&gt;0,IF(AND(H48&gt;0,G49&gt;0),1,0),"")</f>
        <v/>
      </c>
      <c r="J48" s="3" t="str">
        <f>IF(COUNTIF(C48:E48,"&lt;0")&gt;0,IF(AND(H48&lt;0,G49&lt;0),1,0),"")</f>
        <v/>
      </c>
    </row>
    <row r="49" spans="1:10" x14ac:dyDescent="0.25">
      <c r="A49" s="1">
        <v>40249</v>
      </c>
      <c r="B49">
        <v>41.16</v>
      </c>
      <c r="C49">
        <v>-1</v>
      </c>
      <c r="D49">
        <v>0</v>
      </c>
      <c r="E49">
        <v>0</v>
      </c>
      <c r="F49" s="3">
        <f>B49/$B$2</f>
        <v>1.0070956691950086</v>
      </c>
      <c r="G49" s="4">
        <f>(B49-B48)/B48</f>
        <v>-7.2833211944649528E-4</v>
      </c>
      <c r="H49" s="3">
        <f t="shared" si="0"/>
        <v>-1</v>
      </c>
      <c r="I49" s="3" t="str">
        <f>IF(COUNTIF(C49:E49,"&gt;0")&gt;0,IF(AND(H49&gt;0,G50&gt;0),1,0),"")</f>
        <v/>
      </c>
      <c r="J49" s="3">
        <f>IF(COUNTIF(C49:E49,"&lt;0")&gt;0,IF(AND(H49&lt;0,G50&lt;0),1,0),"")</f>
        <v>1</v>
      </c>
    </row>
    <row r="50" spans="1:10" x14ac:dyDescent="0.25">
      <c r="A50" s="1">
        <v>40252</v>
      </c>
      <c r="B50">
        <v>41.08</v>
      </c>
      <c r="C50">
        <v>0</v>
      </c>
      <c r="D50">
        <v>0</v>
      </c>
      <c r="E50">
        <v>0</v>
      </c>
      <c r="F50" s="3">
        <f>B50/$B$2</f>
        <v>1.0051382432101785</v>
      </c>
      <c r="G50" s="4">
        <f>(B50-B49)/B49</f>
        <v>-1.9436345966957799E-3</v>
      </c>
      <c r="H50" s="3">
        <f t="shared" si="0"/>
        <v>0</v>
      </c>
      <c r="I50" s="3" t="str">
        <f>IF(COUNTIF(C50:E50,"&gt;0")&gt;0,IF(AND(H50&gt;0,G51&gt;0),1,0),"")</f>
        <v/>
      </c>
      <c r="J50" s="3" t="str">
        <f>IF(COUNTIF(C50:E50,"&lt;0")&gt;0,IF(AND(H50&lt;0,G51&lt;0),1,0),"")</f>
        <v/>
      </c>
    </row>
    <row r="51" spans="1:10" x14ac:dyDescent="0.25">
      <c r="A51" s="1">
        <v>40253</v>
      </c>
      <c r="B51">
        <v>41.25</v>
      </c>
      <c r="C51">
        <v>0</v>
      </c>
      <c r="D51">
        <v>0</v>
      </c>
      <c r="E51">
        <v>0</v>
      </c>
      <c r="F51" s="3">
        <f>B51/$B$2</f>
        <v>1.0092977734279422</v>
      </c>
      <c r="G51" s="4">
        <f>(B51-B50)/B50</f>
        <v>4.138266796494686E-3</v>
      </c>
      <c r="H51" s="3">
        <f t="shared" si="0"/>
        <v>0</v>
      </c>
      <c r="I51" s="3" t="str">
        <f>IF(COUNTIF(C51:E51,"&gt;0")&gt;0,IF(AND(H51&gt;0,G52&gt;0),1,0),"")</f>
        <v/>
      </c>
      <c r="J51" s="3" t="str">
        <f>IF(COUNTIF(C51:E51,"&lt;0")&gt;0,IF(AND(H51&lt;0,G52&lt;0),1,0),"")</f>
        <v/>
      </c>
    </row>
    <row r="52" spans="1:10" x14ac:dyDescent="0.25">
      <c r="A52" s="1">
        <v>40254</v>
      </c>
      <c r="B52">
        <v>41.77</v>
      </c>
      <c r="C52">
        <v>0</v>
      </c>
      <c r="D52">
        <v>0</v>
      </c>
      <c r="E52">
        <v>0</v>
      </c>
      <c r="F52" s="3">
        <f>B52/$B$2</f>
        <v>1.022021042329337</v>
      </c>
      <c r="G52" s="4">
        <f>(B52-B51)/B51</f>
        <v>1.2606060606060681E-2</v>
      </c>
      <c r="H52" s="3">
        <f t="shared" si="0"/>
        <v>0</v>
      </c>
      <c r="I52" s="3" t="str">
        <f>IF(COUNTIF(C52:E52,"&gt;0")&gt;0,IF(AND(H52&gt;0,G53&gt;0),1,0),"")</f>
        <v/>
      </c>
      <c r="J52" s="3" t="str">
        <f>IF(COUNTIF(C52:E52,"&lt;0")&gt;0,IF(AND(H52&lt;0,G53&lt;0),1,0),"")</f>
        <v/>
      </c>
    </row>
    <row r="53" spans="1:10" x14ac:dyDescent="0.25">
      <c r="A53" s="1">
        <v>40255</v>
      </c>
      <c r="B53">
        <v>41.63</v>
      </c>
      <c r="C53">
        <v>0</v>
      </c>
      <c r="D53">
        <v>0</v>
      </c>
      <c r="E53">
        <v>0</v>
      </c>
      <c r="F53" s="3">
        <f>B53/$B$2</f>
        <v>1.0185955468558847</v>
      </c>
      <c r="G53" s="4">
        <f>(B53-B52)/B52</f>
        <v>-3.3516878142207458E-3</v>
      </c>
      <c r="H53" s="3">
        <f t="shared" si="0"/>
        <v>0</v>
      </c>
      <c r="I53" s="3" t="str">
        <f>IF(COUNTIF(C53:E53,"&gt;0")&gt;0,IF(AND(H53&gt;0,G54&gt;0),1,0),"")</f>
        <v/>
      </c>
      <c r="J53" s="3" t="str">
        <f>IF(COUNTIF(C53:E53,"&lt;0")&gt;0,IF(AND(H53&lt;0,G54&lt;0),1,0),"")</f>
        <v/>
      </c>
    </row>
    <row r="54" spans="1:10" x14ac:dyDescent="0.25">
      <c r="A54" s="1">
        <v>40256</v>
      </c>
      <c r="B54">
        <v>41.45</v>
      </c>
      <c r="C54">
        <v>0</v>
      </c>
      <c r="D54">
        <v>0</v>
      </c>
      <c r="E54">
        <v>0</v>
      </c>
      <c r="F54" s="3">
        <f>B54/$B$2</f>
        <v>1.0141913383900172</v>
      </c>
      <c r="G54" s="4">
        <f>(B54-B53)/B53</f>
        <v>-4.3238049483545447E-3</v>
      </c>
      <c r="H54" s="3">
        <f t="shared" si="0"/>
        <v>0</v>
      </c>
      <c r="I54" s="3" t="str">
        <f>IF(COUNTIF(C54:E54,"&gt;0")&gt;0,IF(AND(H54&gt;0,G55&gt;0),1,0),"")</f>
        <v/>
      </c>
      <c r="J54" s="3" t="str">
        <f>IF(COUNTIF(C54:E54,"&lt;0")&gt;0,IF(AND(H54&lt;0,G55&lt;0),1,0),"")</f>
        <v/>
      </c>
    </row>
    <row r="55" spans="1:10" x14ac:dyDescent="0.25">
      <c r="A55" s="1">
        <v>40259</v>
      </c>
      <c r="B55">
        <v>41.72</v>
      </c>
      <c r="C55">
        <v>0</v>
      </c>
      <c r="D55">
        <v>0</v>
      </c>
      <c r="E55">
        <v>0</v>
      </c>
      <c r="F55" s="3">
        <f>B55/$B$2</f>
        <v>1.0207976510888181</v>
      </c>
      <c r="G55" s="4">
        <f>(B55-B54)/B54</f>
        <v>6.5138721351024366E-3</v>
      </c>
      <c r="H55" s="3">
        <f t="shared" si="0"/>
        <v>0</v>
      </c>
      <c r="I55" s="3" t="str">
        <f>IF(COUNTIF(C55:E55,"&gt;0")&gt;0,IF(AND(H55&gt;0,G56&gt;0),1,0),"")</f>
        <v/>
      </c>
      <c r="J55" s="3" t="str">
        <f>IF(COUNTIF(C55:E55,"&lt;0")&gt;0,IF(AND(H55&lt;0,G56&lt;0),1,0),"")</f>
        <v/>
      </c>
    </row>
    <row r="56" spans="1:10" x14ac:dyDescent="0.25">
      <c r="A56" s="1">
        <v>40260</v>
      </c>
      <c r="B56">
        <v>42.52</v>
      </c>
      <c r="C56">
        <v>0</v>
      </c>
      <c r="D56">
        <v>0</v>
      </c>
      <c r="E56">
        <v>0</v>
      </c>
      <c r="F56" s="3">
        <f>B56/$B$2</f>
        <v>1.0403719109371179</v>
      </c>
      <c r="G56" s="4">
        <f>(B56-B55)/B55</f>
        <v>1.9175455417066258E-2</v>
      </c>
      <c r="H56" s="3">
        <f t="shared" si="0"/>
        <v>0</v>
      </c>
      <c r="I56" s="3" t="str">
        <f>IF(COUNTIF(C56:E56,"&gt;0")&gt;0,IF(AND(H56&gt;0,G57&gt;0),1,0),"")</f>
        <v/>
      </c>
      <c r="J56" s="3" t="str">
        <f>IF(COUNTIF(C56:E56,"&lt;0")&gt;0,IF(AND(H56&lt;0,G57&lt;0),1,0),"")</f>
        <v/>
      </c>
    </row>
    <row r="57" spans="1:10" x14ac:dyDescent="0.25">
      <c r="A57" s="1">
        <v>40261</v>
      </c>
      <c r="B57">
        <v>42.87</v>
      </c>
      <c r="C57">
        <v>0</v>
      </c>
      <c r="D57">
        <v>0</v>
      </c>
      <c r="E57">
        <v>0</v>
      </c>
      <c r="F57" s="3">
        <f>B57/$B$2</f>
        <v>1.0489356496207487</v>
      </c>
      <c r="G57" s="4">
        <f>(B57-B56)/B56</f>
        <v>8.2314205079961032E-3</v>
      </c>
      <c r="H57" s="3">
        <f t="shared" si="0"/>
        <v>0</v>
      </c>
      <c r="I57" s="3" t="str">
        <f>IF(COUNTIF(C57:E57,"&gt;0")&gt;0,IF(AND(H57&gt;0,G58&gt;0),1,0),"")</f>
        <v/>
      </c>
      <c r="J57" s="3" t="str">
        <f>IF(COUNTIF(C57:E57,"&lt;0")&gt;0,IF(AND(H57&lt;0,G58&lt;0),1,0),"")</f>
        <v/>
      </c>
    </row>
    <row r="58" spans="1:10" x14ac:dyDescent="0.25">
      <c r="A58" s="1">
        <v>40262</v>
      </c>
      <c r="B58">
        <v>42.87</v>
      </c>
      <c r="C58">
        <v>0</v>
      </c>
      <c r="D58">
        <v>0</v>
      </c>
      <c r="E58">
        <v>0</v>
      </c>
      <c r="F58" s="3">
        <f>B58/$B$2</f>
        <v>1.0489356496207487</v>
      </c>
      <c r="G58" s="4">
        <f>(B58-B57)/B57</f>
        <v>0</v>
      </c>
      <c r="H58" s="3">
        <f t="shared" si="0"/>
        <v>0</v>
      </c>
      <c r="I58" s="3" t="str">
        <f>IF(COUNTIF(C58:E58,"&gt;0")&gt;0,IF(AND(H58&gt;0,G59&gt;0),1,0),"")</f>
        <v/>
      </c>
      <c r="J58" s="3" t="str">
        <f>IF(COUNTIF(C58:E58,"&lt;0")&gt;0,IF(AND(H58&lt;0,G59&lt;0),1,0),"")</f>
        <v/>
      </c>
    </row>
    <row r="59" spans="1:10" x14ac:dyDescent="0.25">
      <c r="A59" s="1">
        <v>40263</v>
      </c>
      <c r="B59">
        <v>42.94</v>
      </c>
      <c r="C59">
        <v>0</v>
      </c>
      <c r="D59">
        <v>0</v>
      </c>
      <c r="E59">
        <v>0</v>
      </c>
      <c r="F59" s="3">
        <f>B59/$B$2</f>
        <v>1.050648397357475</v>
      </c>
      <c r="G59" s="4">
        <f>(B59-B58)/B58</f>
        <v>1.6328434802892534E-3</v>
      </c>
      <c r="H59" s="3">
        <f t="shared" si="0"/>
        <v>0</v>
      </c>
      <c r="I59" s="3" t="str">
        <f>IF(COUNTIF(C59:E59,"&gt;0")&gt;0,IF(AND(H59&gt;0,G60&gt;0),1,0),"")</f>
        <v/>
      </c>
      <c r="J59" s="3" t="str">
        <f>IF(COUNTIF(C59:E59,"&lt;0")&gt;0,IF(AND(H59&lt;0,G60&lt;0),1,0),"")</f>
        <v/>
      </c>
    </row>
    <row r="60" spans="1:10" x14ac:dyDescent="0.25">
      <c r="A60" s="1">
        <v>40266</v>
      </c>
      <c r="B60">
        <v>42.79</v>
      </c>
      <c r="C60">
        <v>0</v>
      </c>
      <c r="D60">
        <v>0</v>
      </c>
      <c r="E60">
        <v>0</v>
      </c>
      <c r="F60" s="3">
        <f>B60/$B$2</f>
        <v>1.0469782236359189</v>
      </c>
      <c r="G60" s="4">
        <f>(B60-B59)/B59</f>
        <v>-3.4932463903120303E-3</v>
      </c>
      <c r="H60" s="3">
        <f t="shared" si="0"/>
        <v>0</v>
      </c>
      <c r="I60" s="3" t="str">
        <f>IF(COUNTIF(C60:E60,"&gt;0")&gt;0,IF(AND(H60&gt;0,G61&gt;0),1,0),"")</f>
        <v/>
      </c>
      <c r="J60" s="3" t="str">
        <f>IF(COUNTIF(C60:E60,"&lt;0")&gt;0,IF(AND(H60&lt;0,G61&lt;0),1,0),"")</f>
        <v/>
      </c>
    </row>
    <row r="61" spans="1:10" x14ac:dyDescent="0.25">
      <c r="A61" s="1">
        <v>40267</v>
      </c>
      <c r="B61">
        <v>42.52</v>
      </c>
      <c r="C61">
        <v>0</v>
      </c>
      <c r="D61">
        <v>0</v>
      </c>
      <c r="E61">
        <v>0</v>
      </c>
      <c r="F61" s="3">
        <f>B61/$B$2</f>
        <v>1.0403719109371179</v>
      </c>
      <c r="G61" s="4">
        <f>(B61-B60)/B60</f>
        <v>-6.3098854872632865E-3</v>
      </c>
      <c r="H61" s="3">
        <f t="shared" si="0"/>
        <v>0</v>
      </c>
      <c r="I61" s="3" t="str">
        <f>IF(COUNTIF(C61:E61,"&gt;0")&gt;0,IF(AND(H61&gt;0,G62&gt;0),1,0),"")</f>
        <v/>
      </c>
      <c r="J61" s="3" t="str">
        <f>IF(COUNTIF(C61:E61,"&lt;0")&gt;0,IF(AND(H61&lt;0,G62&lt;0),1,0),"")</f>
        <v/>
      </c>
    </row>
    <row r="62" spans="1:10" x14ac:dyDescent="0.25">
      <c r="A62" s="1">
        <v>40268</v>
      </c>
      <c r="B62">
        <v>42.69</v>
      </c>
      <c r="C62">
        <v>0</v>
      </c>
      <c r="D62">
        <v>0</v>
      </c>
      <c r="E62">
        <v>0</v>
      </c>
      <c r="F62" s="3">
        <f>B62/$B$2</f>
        <v>1.0445314411548814</v>
      </c>
      <c r="G62" s="4">
        <f>(B62-B61)/B61</f>
        <v>3.9981185324551877E-3</v>
      </c>
      <c r="H62" s="3">
        <f t="shared" si="0"/>
        <v>0</v>
      </c>
      <c r="I62" s="3" t="str">
        <f>IF(COUNTIF(C62:E62,"&gt;0")&gt;0,IF(AND(H62&gt;0,G63&gt;0),1,0),"")</f>
        <v/>
      </c>
      <c r="J62" s="3" t="str">
        <f>IF(COUNTIF(C62:E62,"&lt;0")&gt;0,IF(AND(H62&lt;0,G63&lt;0),1,0),"")</f>
        <v/>
      </c>
    </row>
    <row r="63" spans="1:10" x14ac:dyDescent="0.25">
      <c r="A63" s="1">
        <v>40269</v>
      </c>
      <c r="B63">
        <v>43.14</v>
      </c>
      <c r="C63">
        <v>0</v>
      </c>
      <c r="D63">
        <v>0</v>
      </c>
      <c r="E63">
        <v>0</v>
      </c>
      <c r="F63" s="3">
        <f>B63/$B$2</f>
        <v>1.0555419623195499</v>
      </c>
      <c r="G63" s="4">
        <f>(B63-B62)/B62</f>
        <v>1.054111033028819E-2</v>
      </c>
      <c r="H63" s="3">
        <f t="shared" si="0"/>
        <v>0</v>
      </c>
      <c r="I63" s="3" t="str">
        <f>IF(COUNTIF(C63:E63,"&gt;0")&gt;0,IF(AND(H63&gt;0,G64&gt;0),1,0),"")</f>
        <v/>
      </c>
      <c r="J63" s="3" t="str">
        <f>IF(COUNTIF(C63:E63,"&lt;0")&gt;0,IF(AND(H63&lt;0,G64&lt;0),1,0),"")</f>
        <v/>
      </c>
    </row>
    <row r="64" spans="1:10" x14ac:dyDescent="0.25">
      <c r="A64" s="1">
        <v>40273</v>
      </c>
      <c r="B64">
        <v>43.3</v>
      </c>
      <c r="C64">
        <v>0</v>
      </c>
      <c r="D64">
        <v>0</v>
      </c>
      <c r="E64">
        <v>0</v>
      </c>
      <c r="F64" s="3">
        <f>B64/$B$2</f>
        <v>1.0594568142892098</v>
      </c>
      <c r="G64" s="4">
        <f>(B64-B63)/B63</f>
        <v>3.7088548910523085E-3</v>
      </c>
      <c r="H64" s="3">
        <f t="shared" si="0"/>
        <v>0</v>
      </c>
      <c r="I64" s="3" t="str">
        <f>IF(COUNTIF(C64:E64,"&gt;0")&gt;0,IF(AND(H64&gt;0,G65&gt;0),1,0),"")</f>
        <v/>
      </c>
      <c r="J64" s="3" t="str">
        <f>IF(COUNTIF(C64:E64,"&lt;0")&gt;0,IF(AND(H64&lt;0,G65&lt;0),1,0),"")</f>
        <v/>
      </c>
    </row>
    <row r="65" spans="1:10" x14ac:dyDescent="0.25">
      <c r="A65" s="1">
        <v>40274</v>
      </c>
      <c r="B65">
        <v>43.77</v>
      </c>
      <c r="C65">
        <v>0</v>
      </c>
      <c r="D65">
        <v>0</v>
      </c>
      <c r="E65">
        <v>0</v>
      </c>
      <c r="F65" s="3">
        <f>B65/$B$2</f>
        <v>1.0709566919500857</v>
      </c>
      <c r="G65" s="4">
        <f>(B65-B64)/B64</f>
        <v>1.0854503464203372E-2</v>
      </c>
      <c r="H65" s="3">
        <f t="shared" si="0"/>
        <v>0</v>
      </c>
      <c r="I65" s="3" t="str">
        <f>IF(COUNTIF(C65:E65,"&gt;0")&gt;0,IF(AND(H65&gt;0,G66&gt;0),1,0),"")</f>
        <v/>
      </c>
      <c r="J65" s="3" t="str">
        <f>IF(COUNTIF(C65:E65,"&lt;0")&gt;0,IF(AND(H65&lt;0,G66&lt;0),1,0),"")</f>
        <v/>
      </c>
    </row>
    <row r="66" spans="1:10" x14ac:dyDescent="0.25">
      <c r="A66" s="1">
        <v>40275</v>
      </c>
      <c r="B66">
        <v>43.28</v>
      </c>
      <c r="C66">
        <v>-1</v>
      </c>
      <c r="D66">
        <v>0</v>
      </c>
      <c r="E66">
        <v>0</v>
      </c>
      <c r="F66" s="3">
        <f>B66/$B$2</f>
        <v>1.0589674577930024</v>
      </c>
      <c r="G66" s="4">
        <f>(B66-B65)/B65</f>
        <v>-1.1194882339501987E-2</v>
      </c>
      <c r="H66" s="3">
        <f t="shared" si="0"/>
        <v>-1</v>
      </c>
      <c r="I66" s="3" t="str">
        <f>IF(COUNTIF(C66:E66,"&gt;0")&gt;0,IF(AND(H66&gt;0,G67&gt;0),1,0),"")</f>
        <v/>
      </c>
      <c r="J66" s="3">
        <f>IF(COUNTIF(C66:E66,"&lt;0")&gt;0,IF(AND(H66&lt;0,G67&lt;0),1,0),"")</f>
        <v>0</v>
      </c>
    </row>
    <row r="67" spans="1:10" x14ac:dyDescent="0.25">
      <c r="A67" s="1">
        <v>40276</v>
      </c>
      <c r="B67">
        <v>43.7</v>
      </c>
      <c r="C67">
        <v>0</v>
      </c>
      <c r="D67">
        <v>0</v>
      </c>
      <c r="E67">
        <v>0</v>
      </c>
      <c r="F67" s="3">
        <f>B67/$B$2</f>
        <v>1.0692439442133597</v>
      </c>
      <c r="G67" s="4">
        <f>(B67-B66)/B66</f>
        <v>9.7042513863216662E-3</v>
      </c>
      <c r="H67" s="3">
        <f t="shared" ref="H67:H130" si="1">SUM(C67:E67)</f>
        <v>0</v>
      </c>
      <c r="I67" s="3" t="str">
        <f>IF(COUNTIF(C67:E67,"&gt;0")&gt;0,IF(AND(H67&gt;0,G68&gt;0),1,0),"")</f>
        <v/>
      </c>
      <c r="J67" s="3" t="str">
        <f>IF(COUNTIF(C67:E67,"&lt;0")&gt;0,IF(AND(H67&lt;0,G68&lt;0),1,0),"")</f>
        <v/>
      </c>
    </row>
    <row r="68" spans="1:10" x14ac:dyDescent="0.25">
      <c r="A68" s="1">
        <v>40277</v>
      </c>
      <c r="B68">
        <v>43.91</v>
      </c>
      <c r="C68">
        <v>0</v>
      </c>
      <c r="D68">
        <v>0</v>
      </c>
      <c r="E68">
        <v>0</v>
      </c>
      <c r="F68" s="3">
        <f>B68/$B$2</f>
        <v>1.074382187423538</v>
      </c>
      <c r="G68" s="4">
        <f>(B68-B67)/B67</f>
        <v>4.8054919908465388E-3</v>
      </c>
      <c r="H68" s="3">
        <f t="shared" si="1"/>
        <v>0</v>
      </c>
      <c r="I68" s="3" t="str">
        <f>IF(COUNTIF(C68:E68,"&gt;0")&gt;0,IF(AND(H68&gt;0,G69&gt;0),1,0),"")</f>
        <v/>
      </c>
      <c r="J68" s="3" t="str">
        <f>IF(COUNTIF(C68:E68,"&lt;0")&gt;0,IF(AND(H68&lt;0,G69&lt;0),1,0),"")</f>
        <v/>
      </c>
    </row>
    <row r="69" spans="1:10" x14ac:dyDescent="0.25">
      <c r="A69" s="1">
        <v>40280</v>
      </c>
      <c r="B69">
        <v>44.06</v>
      </c>
      <c r="C69">
        <v>0</v>
      </c>
      <c r="D69">
        <v>0</v>
      </c>
      <c r="E69">
        <v>0</v>
      </c>
      <c r="F69" s="3">
        <f>B69/$B$2</f>
        <v>1.0780523611450943</v>
      </c>
      <c r="G69" s="4">
        <f>(B69-B68)/B68</f>
        <v>3.4160783420634409E-3</v>
      </c>
      <c r="H69" s="3">
        <f t="shared" si="1"/>
        <v>0</v>
      </c>
      <c r="I69" s="3" t="str">
        <f>IF(COUNTIF(C69:E69,"&gt;0")&gt;0,IF(AND(H69&gt;0,G70&gt;0),1,0),"")</f>
        <v/>
      </c>
      <c r="J69" s="3" t="str">
        <f>IF(COUNTIF(C69:E69,"&lt;0")&gt;0,IF(AND(H69&lt;0,G70&lt;0),1,0),"")</f>
        <v/>
      </c>
    </row>
    <row r="70" spans="1:10" x14ac:dyDescent="0.25">
      <c r="A70" s="1">
        <v>40281</v>
      </c>
      <c r="B70">
        <v>43.8</v>
      </c>
      <c r="C70">
        <v>-1</v>
      </c>
      <c r="D70">
        <v>0</v>
      </c>
      <c r="E70">
        <v>0</v>
      </c>
      <c r="F70" s="3">
        <f>B70/$B$2</f>
        <v>1.0716907266943969</v>
      </c>
      <c r="G70" s="4">
        <f>(B70-B69)/B69</f>
        <v>-5.9010440308671155E-3</v>
      </c>
      <c r="H70" s="3">
        <f t="shared" si="1"/>
        <v>-1</v>
      </c>
      <c r="I70" s="3" t="str">
        <f>IF(COUNTIF(C70:E70,"&gt;0")&gt;0,IF(AND(H70&gt;0,G71&gt;0),1,0),"")</f>
        <v/>
      </c>
      <c r="J70" s="3">
        <f>IF(COUNTIF(C70:E70,"&lt;0")&gt;0,IF(AND(H70&lt;0,G71&lt;0),1,0),"")</f>
        <v>0</v>
      </c>
    </row>
    <row r="71" spans="1:10" x14ac:dyDescent="0.25">
      <c r="A71" s="1">
        <v>40282</v>
      </c>
      <c r="B71">
        <v>45.58</v>
      </c>
      <c r="C71">
        <v>0</v>
      </c>
      <c r="D71">
        <v>-1</v>
      </c>
      <c r="E71">
        <v>0</v>
      </c>
      <c r="F71" s="3">
        <f>B71/$B$2</f>
        <v>1.1152434548568633</v>
      </c>
      <c r="G71" s="4">
        <f>(B71-B70)/B70</f>
        <v>4.0639269406392724E-2</v>
      </c>
      <c r="H71" s="3">
        <f t="shared" si="1"/>
        <v>-1</v>
      </c>
      <c r="I71" s="3" t="str">
        <f>IF(COUNTIF(C71:E71,"&gt;0")&gt;0,IF(AND(H71&gt;0,G72&gt;0),1,0),"")</f>
        <v/>
      </c>
      <c r="J71" s="3">
        <f>IF(COUNTIF(C71:E71,"&lt;0")&gt;0,IF(AND(H71&lt;0,G72&lt;0),1,0),"")</f>
        <v>0</v>
      </c>
    </row>
    <row r="72" spans="1:10" x14ac:dyDescent="0.25">
      <c r="A72" s="1">
        <v>40283</v>
      </c>
      <c r="B72">
        <v>45.66</v>
      </c>
      <c r="C72">
        <v>0</v>
      </c>
      <c r="D72">
        <v>0</v>
      </c>
      <c r="E72">
        <v>0</v>
      </c>
      <c r="F72" s="3">
        <f>B72/$B$2</f>
        <v>1.1172008808416931</v>
      </c>
      <c r="G72" s="4">
        <f>(B72-B71)/B71</f>
        <v>1.7551557700745569E-3</v>
      </c>
      <c r="H72" s="3">
        <f t="shared" si="1"/>
        <v>0</v>
      </c>
      <c r="I72" s="3" t="str">
        <f>IF(COUNTIF(C72:E72,"&gt;0")&gt;0,IF(AND(H72&gt;0,G73&gt;0),1,0),"")</f>
        <v/>
      </c>
      <c r="J72" s="3" t="str">
        <f>IF(COUNTIF(C72:E72,"&lt;0")&gt;0,IF(AND(H72&lt;0,G73&lt;0),1,0),"")</f>
        <v/>
      </c>
    </row>
    <row r="73" spans="1:10" x14ac:dyDescent="0.25">
      <c r="A73" s="1">
        <v>40284</v>
      </c>
      <c r="B73">
        <v>43.5</v>
      </c>
      <c r="C73">
        <v>-1</v>
      </c>
      <c r="D73">
        <v>0</v>
      </c>
      <c r="E73">
        <v>0</v>
      </c>
      <c r="F73" s="3">
        <f>B73/$B$2</f>
        <v>1.0643503792512847</v>
      </c>
      <c r="G73" s="4">
        <f>(B73-B72)/B72</f>
        <v>-4.7306176084099795E-2</v>
      </c>
      <c r="H73" s="3">
        <f t="shared" si="1"/>
        <v>-1</v>
      </c>
      <c r="I73" s="3" t="str">
        <f>IF(COUNTIF(C73:E73,"&gt;0")&gt;0,IF(AND(H73&gt;0,G74&gt;0),1,0),"")</f>
        <v/>
      </c>
      <c r="J73" s="3">
        <f>IF(COUNTIF(C73:E73,"&lt;0")&gt;0,IF(AND(H73&lt;0,G74&lt;0),1,0),"")</f>
        <v>1</v>
      </c>
    </row>
    <row r="74" spans="1:10" x14ac:dyDescent="0.25">
      <c r="A74" s="1">
        <v>40287</v>
      </c>
      <c r="B74">
        <v>43.34</v>
      </c>
      <c r="C74">
        <v>0</v>
      </c>
      <c r="D74">
        <v>1</v>
      </c>
      <c r="E74">
        <v>0</v>
      </c>
      <c r="F74" s="3">
        <f>B74/$B$2</f>
        <v>1.0604355272816248</v>
      </c>
      <c r="G74" s="4">
        <f>(B74-B73)/B73</f>
        <v>-3.6781609195401517E-3</v>
      </c>
      <c r="H74" s="3">
        <f t="shared" si="1"/>
        <v>1</v>
      </c>
      <c r="I74" s="3">
        <f>IF(COUNTIF(C74:E74,"&gt;0")&gt;0,IF(AND(H74&gt;0,G75&gt;0),1,0),"")</f>
        <v>1</v>
      </c>
      <c r="J74" s="3" t="str">
        <f>IF(COUNTIF(C74:E74,"&lt;0")&gt;0,IF(AND(H74&lt;0,G75&lt;0),1,0),"")</f>
        <v/>
      </c>
    </row>
    <row r="75" spans="1:10" x14ac:dyDescent="0.25">
      <c r="A75" s="1">
        <v>40288</v>
      </c>
      <c r="B75">
        <v>43.81</v>
      </c>
      <c r="C75">
        <v>0</v>
      </c>
      <c r="D75">
        <v>0</v>
      </c>
      <c r="E75">
        <v>0</v>
      </c>
      <c r="F75" s="3">
        <f>B75/$B$2</f>
        <v>1.0719354049425007</v>
      </c>
      <c r="G75" s="4">
        <f>(B75-B74)/B74</f>
        <v>1.0844485463774776E-2</v>
      </c>
      <c r="H75" s="3">
        <f t="shared" si="1"/>
        <v>0</v>
      </c>
      <c r="I75" s="3" t="str">
        <f>IF(COUNTIF(C75:E75,"&gt;0")&gt;0,IF(AND(H75&gt;0,G76&gt;0),1,0),"")</f>
        <v/>
      </c>
      <c r="J75" s="3" t="str">
        <f>IF(COUNTIF(C75:E75,"&lt;0")&gt;0,IF(AND(H75&lt;0,G76&lt;0),1,0),"")</f>
        <v/>
      </c>
    </row>
    <row r="76" spans="1:10" x14ac:dyDescent="0.25">
      <c r="A76" s="1">
        <v>40289</v>
      </c>
      <c r="B76">
        <v>43.31</v>
      </c>
      <c r="C76">
        <v>0</v>
      </c>
      <c r="D76">
        <v>0</v>
      </c>
      <c r="E76">
        <v>0</v>
      </c>
      <c r="F76" s="3">
        <f>B76/$B$2</f>
        <v>1.0597014925373136</v>
      </c>
      <c r="G76" s="4">
        <f>(B76-B75)/B75</f>
        <v>-1.1412919424788861E-2</v>
      </c>
      <c r="H76" s="3">
        <f t="shared" si="1"/>
        <v>0</v>
      </c>
      <c r="I76" s="3" t="str">
        <f>IF(COUNTIF(C76:E76,"&gt;0")&gt;0,IF(AND(H76&gt;0,G77&gt;0),1,0),"")</f>
        <v/>
      </c>
      <c r="J76" s="3" t="str">
        <f>IF(COUNTIF(C76:E76,"&lt;0")&gt;0,IF(AND(H76&lt;0,G77&lt;0),1,0),"")</f>
        <v/>
      </c>
    </row>
    <row r="77" spans="1:10" x14ac:dyDescent="0.25">
      <c r="A77" s="1">
        <v>40290</v>
      </c>
      <c r="B77">
        <v>42.72</v>
      </c>
      <c r="C77">
        <v>0</v>
      </c>
      <c r="D77">
        <v>0</v>
      </c>
      <c r="E77">
        <v>0</v>
      </c>
      <c r="F77" s="3">
        <f>B77/$B$2</f>
        <v>1.0452654758991926</v>
      </c>
      <c r="G77" s="4">
        <f>(B77-B76)/B76</f>
        <v>-1.3622719926114139E-2</v>
      </c>
      <c r="H77" s="3">
        <f t="shared" si="1"/>
        <v>0</v>
      </c>
      <c r="I77" s="3" t="str">
        <f>IF(COUNTIF(C77:E77,"&gt;0")&gt;0,IF(AND(H77&gt;0,G78&gt;0),1,0),"")</f>
        <v/>
      </c>
      <c r="J77" s="3" t="str">
        <f>IF(COUNTIF(C77:E77,"&lt;0")&gt;0,IF(AND(H77&lt;0,G78&lt;0),1,0),"")</f>
        <v/>
      </c>
    </row>
    <row r="78" spans="1:10" x14ac:dyDescent="0.25">
      <c r="A78" s="1">
        <v>40291</v>
      </c>
      <c r="B78">
        <v>42.92</v>
      </c>
      <c r="C78">
        <v>0</v>
      </c>
      <c r="D78">
        <v>0</v>
      </c>
      <c r="E78">
        <v>0</v>
      </c>
      <c r="F78" s="3">
        <f>B78/$B$2</f>
        <v>1.0501590408612675</v>
      </c>
      <c r="G78" s="4">
        <f>(B78-B77)/B77</f>
        <v>4.6816479400749733E-3</v>
      </c>
      <c r="H78" s="3">
        <f t="shared" si="1"/>
        <v>0</v>
      </c>
      <c r="I78" s="3" t="str">
        <f>IF(COUNTIF(C78:E78,"&gt;0")&gt;0,IF(AND(H78&gt;0,G79&gt;0),1,0),"")</f>
        <v/>
      </c>
      <c r="J78" s="3" t="str">
        <f>IF(COUNTIF(C78:E78,"&lt;0")&gt;0,IF(AND(H78&lt;0,G79&lt;0),1,0),"")</f>
        <v/>
      </c>
    </row>
    <row r="79" spans="1:10" x14ac:dyDescent="0.25">
      <c r="A79" s="1">
        <v>40294</v>
      </c>
      <c r="B79">
        <v>41.91</v>
      </c>
      <c r="C79">
        <v>0</v>
      </c>
      <c r="D79">
        <v>0</v>
      </c>
      <c r="E79">
        <v>0</v>
      </c>
      <c r="F79" s="3">
        <f>B79/$B$2</f>
        <v>1.0254465378027893</v>
      </c>
      <c r="G79" s="4">
        <f>(B79-B78)/B78</f>
        <v>-2.3532152842497787E-2</v>
      </c>
      <c r="H79" s="3">
        <f t="shared" si="1"/>
        <v>0</v>
      </c>
      <c r="I79" s="3" t="str">
        <f>IF(COUNTIF(C79:E79,"&gt;0")&gt;0,IF(AND(H79&gt;0,G80&gt;0),1,0),"")</f>
        <v/>
      </c>
      <c r="J79" s="3" t="str">
        <f>IF(COUNTIF(C79:E79,"&lt;0")&gt;0,IF(AND(H79&lt;0,G80&lt;0),1,0),"")</f>
        <v/>
      </c>
    </row>
    <row r="80" spans="1:10" x14ac:dyDescent="0.25">
      <c r="A80" s="1">
        <v>40295</v>
      </c>
      <c r="B80">
        <v>40.5</v>
      </c>
      <c r="C80">
        <v>0</v>
      </c>
      <c r="D80">
        <v>0</v>
      </c>
      <c r="E80">
        <v>0</v>
      </c>
      <c r="F80" s="3">
        <f>B80/$B$2</f>
        <v>0.99094690482016157</v>
      </c>
      <c r="G80" s="4">
        <f>(B80-B79)/B79</f>
        <v>-3.3643521832498129E-2</v>
      </c>
      <c r="H80" s="3">
        <f t="shared" si="1"/>
        <v>0</v>
      </c>
      <c r="I80" s="3" t="str">
        <f>IF(COUNTIF(C80:E80,"&gt;0")&gt;0,IF(AND(H80&gt;0,G81&gt;0),1,0),"")</f>
        <v/>
      </c>
      <c r="J80" s="3" t="str">
        <f>IF(COUNTIF(C80:E80,"&lt;0")&gt;0,IF(AND(H80&lt;0,G81&lt;0),1,0),"")</f>
        <v/>
      </c>
    </row>
    <row r="81" spans="1:10" x14ac:dyDescent="0.25">
      <c r="A81" s="1">
        <v>40296</v>
      </c>
      <c r="B81">
        <v>41.5</v>
      </c>
      <c r="C81">
        <v>0</v>
      </c>
      <c r="D81">
        <v>0</v>
      </c>
      <c r="E81">
        <v>0</v>
      </c>
      <c r="F81" s="3">
        <f>B81/$B$2</f>
        <v>1.0154147296305358</v>
      </c>
      <c r="G81" s="4">
        <f>(B81-B80)/B80</f>
        <v>2.4691358024691357E-2</v>
      </c>
      <c r="H81" s="3">
        <f t="shared" si="1"/>
        <v>0</v>
      </c>
      <c r="I81" s="3" t="str">
        <f>IF(COUNTIF(C81:E81,"&gt;0")&gt;0,IF(AND(H81&gt;0,G82&gt;0),1,0),"")</f>
        <v/>
      </c>
      <c r="J81" s="3" t="str">
        <f>IF(COUNTIF(C81:E81,"&lt;0")&gt;0,IF(AND(H81&lt;0,G82&lt;0),1,0),"")</f>
        <v/>
      </c>
    </row>
    <row r="82" spans="1:10" x14ac:dyDescent="0.25">
      <c r="A82" s="1">
        <v>40297</v>
      </c>
      <c r="B82">
        <v>42.02</v>
      </c>
      <c r="C82">
        <v>0</v>
      </c>
      <c r="D82">
        <v>0</v>
      </c>
      <c r="E82">
        <v>0</v>
      </c>
      <c r="F82" s="3">
        <f>B82/$B$2</f>
        <v>1.0281379985319306</v>
      </c>
      <c r="G82" s="4">
        <f>(B82-B81)/B81</f>
        <v>1.2530120481927786E-2</v>
      </c>
      <c r="H82" s="3">
        <f t="shared" si="1"/>
        <v>0</v>
      </c>
      <c r="I82" s="3" t="str">
        <f>IF(COUNTIF(C82:E82,"&gt;0")&gt;0,IF(AND(H82&gt;0,G83&gt;0),1,0),"")</f>
        <v/>
      </c>
      <c r="J82" s="3" t="str">
        <f>IF(COUNTIF(C82:E82,"&lt;0")&gt;0,IF(AND(H82&lt;0,G83&lt;0),1,0),"")</f>
        <v/>
      </c>
    </row>
    <row r="83" spans="1:10" x14ac:dyDescent="0.25">
      <c r="A83" s="1">
        <v>40298</v>
      </c>
      <c r="B83">
        <v>40.659999999999997</v>
      </c>
      <c r="C83">
        <v>0</v>
      </c>
      <c r="D83">
        <v>0</v>
      </c>
      <c r="E83">
        <v>0</v>
      </c>
      <c r="F83" s="3">
        <f>B83/$B$2</f>
        <v>0.99486175678982136</v>
      </c>
      <c r="G83" s="4">
        <f>(B83-B82)/B82</f>
        <v>-3.2365540218943514E-2</v>
      </c>
      <c r="H83" s="3">
        <f t="shared" si="1"/>
        <v>0</v>
      </c>
      <c r="I83" s="3" t="str">
        <f>IF(COUNTIF(C83:E83,"&gt;0")&gt;0,IF(AND(H83&gt;0,G84&gt;0),1,0),"")</f>
        <v/>
      </c>
      <c r="J83" s="3" t="str">
        <f>IF(COUNTIF(C83:E83,"&lt;0")&gt;0,IF(AND(H83&lt;0,G84&lt;0),1,0),"")</f>
        <v/>
      </c>
    </row>
    <row r="84" spans="1:10" x14ac:dyDescent="0.25">
      <c r="A84" s="1">
        <v>40301</v>
      </c>
      <c r="B84">
        <v>41.57</v>
      </c>
      <c r="C84">
        <v>0</v>
      </c>
      <c r="D84">
        <v>0</v>
      </c>
      <c r="E84">
        <v>0</v>
      </c>
      <c r="F84" s="3">
        <f>B84/$B$2</f>
        <v>1.0171274773672621</v>
      </c>
      <c r="G84" s="4">
        <f>(B84-B83)/B83</f>
        <v>2.2380718150516572E-2</v>
      </c>
      <c r="H84" s="3">
        <f t="shared" si="1"/>
        <v>0</v>
      </c>
      <c r="I84" s="3" t="str">
        <f>IF(COUNTIF(C84:E84,"&gt;0")&gt;0,IF(AND(H84&gt;0,G85&gt;0),1,0),"")</f>
        <v/>
      </c>
      <c r="J84" s="3" t="str">
        <f>IF(COUNTIF(C84:E84,"&lt;0")&gt;0,IF(AND(H84&lt;0,G85&lt;0),1,0),"")</f>
        <v/>
      </c>
    </row>
    <row r="85" spans="1:10" x14ac:dyDescent="0.25">
      <c r="A85" s="1">
        <v>40302</v>
      </c>
      <c r="B85">
        <v>40.56</v>
      </c>
      <c r="C85">
        <v>0</v>
      </c>
      <c r="D85">
        <v>0</v>
      </c>
      <c r="E85">
        <v>0</v>
      </c>
      <c r="F85" s="3">
        <f>B85/$B$2</f>
        <v>0.99241497430878411</v>
      </c>
      <c r="G85" s="4">
        <f>(B85-B84)/B84</f>
        <v>-2.4296367572768776E-2</v>
      </c>
      <c r="H85" s="3">
        <f t="shared" si="1"/>
        <v>0</v>
      </c>
      <c r="I85" s="3" t="str">
        <f>IF(COUNTIF(C85:E85,"&gt;0")&gt;0,IF(AND(H85&gt;0,G86&gt;0),1,0),"")</f>
        <v/>
      </c>
      <c r="J85" s="3" t="str">
        <f>IF(COUNTIF(C85:E85,"&lt;0")&gt;0,IF(AND(H85&lt;0,G86&lt;0),1,0),"")</f>
        <v/>
      </c>
    </row>
    <row r="86" spans="1:10" x14ac:dyDescent="0.25">
      <c r="A86" s="1">
        <v>40303</v>
      </c>
      <c r="B86">
        <v>40.71</v>
      </c>
      <c r="C86">
        <v>0</v>
      </c>
      <c r="D86">
        <v>0</v>
      </c>
      <c r="E86">
        <v>0</v>
      </c>
      <c r="F86" s="3">
        <f>B86/$B$2</f>
        <v>0.99608514803034021</v>
      </c>
      <c r="G86" s="4">
        <f>(B86-B85)/B85</f>
        <v>3.6982248520709706E-3</v>
      </c>
      <c r="H86" s="3">
        <f t="shared" si="1"/>
        <v>0</v>
      </c>
      <c r="I86" s="3" t="str">
        <f>IF(COUNTIF(C86:E86,"&gt;0")&gt;0,IF(AND(H86&gt;0,G87&gt;0),1,0),"")</f>
        <v/>
      </c>
      <c r="J86" s="3" t="str">
        <f>IF(COUNTIF(C86:E86,"&lt;0")&gt;0,IF(AND(H86&lt;0,G87&lt;0),1,0),"")</f>
        <v/>
      </c>
    </row>
    <row r="87" spans="1:10" x14ac:dyDescent="0.25">
      <c r="A87" s="1">
        <v>40304</v>
      </c>
      <c r="B87">
        <v>38.97</v>
      </c>
      <c r="C87">
        <v>0</v>
      </c>
      <c r="D87">
        <v>0</v>
      </c>
      <c r="E87">
        <v>0</v>
      </c>
      <c r="F87" s="3">
        <f>B87/$B$2</f>
        <v>0.95351113286028877</v>
      </c>
      <c r="G87" s="4">
        <f>(B87-B86)/B86</f>
        <v>-4.2741341193809922E-2</v>
      </c>
      <c r="H87" s="3">
        <f t="shared" si="1"/>
        <v>0</v>
      </c>
      <c r="I87" s="3" t="str">
        <f>IF(COUNTIF(C87:E87,"&gt;0")&gt;0,IF(AND(H87&gt;0,G88&gt;0),1,0),"")</f>
        <v/>
      </c>
      <c r="J87" s="3" t="str">
        <f>IF(COUNTIF(C87:E87,"&lt;0")&gt;0,IF(AND(H87&lt;0,G88&lt;0),1,0),"")</f>
        <v/>
      </c>
    </row>
    <row r="88" spans="1:10" x14ac:dyDescent="0.25">
      <c r="A88" s="1">
        <v>40305</v>
      </c>
      <c r="B88">
        <v>38.92</v>
      </c>
      <c r="C88">
        <v>1</v>
      </c>
      <c r="D88">
        <v>0</v>
      </c>
      <c r="E88">
        <v>0</v>
      </c>
      <c r="F88" s="3">
        <f>B88/$B$2</f>
        <v>0.95228774161977015</v>
      </c>
      <c r="G88" s="4">
        <f>(B88-B87)/B87</f>
        <v>-1.2830382345393164E-3</v>
      </c>
      <c r="H88" s="3">
        <f t="shared" si="1"/>
        <v>1</v>
      </c>
      <c r="I88" s="3">
        <f>IF(COUNTIF(C88:E88,"&gt;0")&gt;0,IF(AND(H88&gt;0,G89&gt;0),1,0),"")</f>
        <v>1</v>
      </c>
      <c r="J88" s="3" t="str">
        <f>IF(COUNTIF(C88:E88,"&lt;0")&gt;0,IF(AND(H88&lt;0,G89&lt;0),1,0),"")</f>
        <v/>
      </c>
    </row>
    <row r="89" spans="1:10" x14ac:dyDescent="0.25">
      <c r="A89" s="1">
        <v>40308</v>
      </c>
      <c r="B89">
        <v>40.06</v>
      </c>
      <c r="C89">
        <v>0</v>
      </c>
      <c r="D89">
        <v>0</v>
      </c>
      <c r="E89">
        <v>0</v>
      </c>
      <c r="F89" s="3">
        <f>B89/$B$2</f>
        <v>0.98018106190359688</v>
      </c>
      <c r="G89" s="4">
        <f>(B89-B88)/B88</f>
        <v>2.9290853031860239E-2</v>
      </c>
      <c r="H89" s="3">
        <f t="shared" si="1"/>
        <v>0</v>
      </c>
      <c r="I89" s="3" t="str">
        <f>IF(COUNTIF(C89:E89,"&gt;0")&gt;0,IF(AND(H89&gt;0,G90&gt;0),1,0),"")</f>
        <v/>
      </c>
      <c r="J89" s="3" t="str">
        <f>IF(COUNTIF(C89:E89,"&lt;0")&gt;0,IF(AND(H89&lt;0,G90&lt;0),1,0),"")</f>
        <v/>
      </c>
    </row>
    <row r="90" spans="1:10" x14ac:dyDescent="0.25">
      <c r="A90" s="1">
        <v>40309</v>
      </c>
      <c r="B90">
        <v>39.68</v>
      </c>
      <c r="C90">
        <v>0</v>
      </c>
      <c r="D90">
        <v>0</v>
      </c>
      <c r="E90">
        <v>-1</v>
      </c>
      <c r="F90" s="3">
        <f>B90/$B$2</f>
        <v>0.97088328847565453</v>
      </c>
      <c r="G90" s="4">
        <f>(B90-B89)/B89</f>
        <v>-9.4857713429855849E-3</v>
      </c>
      <c r="H90" s="3">
        <f t="shared" si="1"/>
        <v>-1</v>
      </c>
      <c r="I90" s="3" t="str">
        <f>IF(COUNTIF(C90:E90,"&gt;0")&gt;0,IF(AND(H90&gt;0,G91&gt;0),1,0),"")</f>
        <v/>
      </c>
      <c r="J90" s="3">
        <f>IF(COUNTIF(C90:E90,"&lt;0")&gt;0,IF(AND(H90&lt;0,G91&lt;0),1,0),"")</f>
        <v>0</v>
      </c>
    </row>
    <row r="91" spans="1:10" x14ac:dyDescent="0.25">
      <c r="A91" s="1">
        <v>40310</v>
      </c>
      <c r="B91">
        <v>39.81</v>
      </c>
      <c r="C91">
        <v>0</v>
      </c>
      <c r="D91">
        <v>0</v>
      </c>
      <c r="E91">
        <v>0</v>
      </c>
      <c r="F91" s="3">
        <f>B91/$B$2</f>
        <v>0.97406410570100332</v>
      </c>
      <c r="G91" s="4">
        <f>(B91-B90)/B90</f>
        <v>3.2762096774194191E-3</v>
      </c>
      <c r="H91" s="3">
        <f t="shared" si="1"/>
        <v>0</v>
      </c>
      <c r="I91" s="3" t="str">
        <f>IF(COUNTIF(C91:E91,"&gt;0")&gt;0,IF(AND(H91&gt;0,G92&gt;0),1,0),"")</f>
        <v/>
      </c>
      <c r="J91" s="3" t="str">
        <f>IF(COUNTIF(C91:E91,"&lt;0")&gt;0,IF(AND(H91&lt;0,G92&lt;0),1,0),"")</f>
        <v/>
      </c>
    </row>
    <row r="92" spans="1:10" x14ac:dyDescent="0.25">
      <c r="A92" s="1">
        <v>40311</v>
      </c>
      <c r="B92">
        <v>38.97</v>
      </c>
      <c r="C92">
        <v>0</v>
      </c>
      <c r="D92">
        <v>0</v>
      </c>
      <c r="E92">
        <v>0</v>
      </c>
      <c r="F92" s="3">
        <f>B92/$B$2</f>
        <v>0.95351113286028877</v>
      </c>
      <c r="G92" s="4">
        <f>(B92-B91)/B91</f>
        <v>-2.1100226073850877E-2</v>
      </c>
      <c r="H92" s="3">
        <f t="shared" si="1"/>
        <v>0</v>
      </c>
      <c r="I92" s="3" t="str">
        <f>IF(COUNTIF(C92:E92,"&gt;0")&gt;0,IF(AND(H92&gt;0,G93&gt;0),1,0),"")</f>
        <v/>
      </c>
      <c r="J92" s="3" t="str">
        <f>IF(COUNTIF(C92:E92,"&lt;0")&gt;0,IF(AND(H92&lt;0,G93&lt;0),1,0),"")</f>
        <v/>
      </c>
    </row>
    <row r="93" spans="1:10" x14ac:dyDescent="0.25">
      <c r="A93" s="1">
        <v>40312</v>
      </c>
      <c r="B93">
        <v>38.090000000000003</v>
      </c>
      <c r="C93">
        <v>0</v>
      </c>
      <c r="D93">
        <v>0</v>
      </c>
      <c r="E93">
        <v>0</v>
      </c>
      <c r="F93" s="3">
        <f>B93/$B$2</f>
        <v>0.9319794470271594</v>
      </c>
      <c r="G93" s="4">
        <f>(B93-B92)/B92</f>
        <v>-2.2581472927893136E-2</v>
      </c>
      <c r="H93" s="3">
        <f t="shared" si="1"/>
        <v>0</v>
      </c>
      <c r="I93" s="3" t="str">
        <f>IF(COUNTIF(C93:E93,"&gt;0")&gt;0,IF(AND(H93&gt;0,G94&gt;0),1,0),"")</f>
        <v/>
      </c>
      <c r="J93" s="3" t="str">
        <f>IF(COUNTIF(C93:E93,"&lt;0")&gt;0,IF(AND(H93&lt;0,G94&lt;0),1,0),"")</f>
        <v/>
      </c>
    </row>
    <row r="94" spans="1:10" x14ac:dyDescent="0.25">
      <c r="A94" s="1">
        <v>40315</v>
      </c>
      <c r="B94">
        <v>38.04</v>
      </c>
      <c r="C94">
        <v>0</v>
      </c>
      <c r="D94">
        <v>0</v>
      </c>
      <c r="E94">
        <v>0</v>
      </c>
      <c r="F94" s="3">
        <f>B94/$B$2</f>
        <v>0.93075605578664056</v>
      </c>
      <c r="G94" s="4">
        <f>(B94-B93)/B93</f>
        <v>-1.3126804935679774E-3</v>
      </c>
      <c r="H94" s="3">
        <f t="shared" si="1"/>
        <v>0</v>
      </c>
      <c r="I94" s="3" t="str">
        <f>IF(COUNTIF(C94:E94,"&gt;0")&gt;0,IF(AND(H94&gt;0,G95&gt;0),1,0),"")</f>
        <v/>
      </c>
      <c r="J94" s="3" t="str">
        <f>IF(COUNTIF(C94:E94,"&lt;0")&gt;0,IF(AND(H94&lt;0,G95&lt;0),1,0),"")</f>
        <v/>
      </c>
    </row>
    <row r="95" spans="1:10" x14ac:dyDescent="0.25">
      <c r="A95" s="1">
        <v>40316</v>
      </c>
      <c r="B95">
        <v>37.26</v>
      </c>
      <c r="C95">
        <v>0</v>
      </c>
      <c r="D95">
        <v>0</v>
      </c>
      <c r="E95">
        <v>0</v>
      </c>
      <c r="F95" s="3">
        <f>B95/$B$2</f>
        <v>0.91167115243454855</v>
      </c>
      <c r="G95" s="4">
        <f>(B95-B94)/B94</f>
        <v>-2.0504731861198767E-2</v>
      </c>
      <c r="H95" s="3">
        <f t="shared" si="1"/>
        <v>0</v>
      </c>
      <c r="I95" s="3" t="str">
        <f>IF(COUNTIF(C95:E95,"&gt;0")&gt;0,IF(AND(H95&gt;0,G96&gt;0),1,0),"")</f>
        <v/>
      </c>
      <c r="J95" s="3" t="str">
        <f>IF(COUNTIF(C95:E95,"&lt;0")&gt;0,IF(AND(H95&lt;0,G96&lt;0),1,0),"")</f>
        <v/>
      </c>
    </row>
    <row r="96" spans="1:10" x14ac:dyDescent="0.25">
      <c r="A96" s="1">
        <v>40317</v>
      </c>
      <c r="B96">
        <v>37.61</v>
      </c>
      <c r="C96">
        <v>0</v>
      </c>
      <c r="D96">
        <v>0</v>
      </c>
      <c r="E96">
        <v>0</v>
      </c>
      <c r="F96" s="3">
        <f>B96/$B$2</f>
        <v>0.92023489111817969</v>
      </c>
      <c r="G96" s="4">
        <f>(B96-B95)/B95</f>
        <v>9.3934514224369679E-3</v>
      </c>
      <c r="H96" s="3">
        <f t="shared" si="1"/>
        <v>0</v>
      </c>
      <c r="I96" s="3" t="str">
        <f>IF(COUNTIF(C96:E96,"&gt;0")&gt;0,IF(AND(H96&gt;0,G97&gt;0),1,0),"")</f>
        <v/>
      </c>
      <c r="J96" s="3" t="str">
        <f>IF(COUNTIF(C96:E96,"&lt;0")&gt;0,IF(AND(H96&lt;0,G97&lt;0),1,0),"")</f>
        <v/>
      </c>
    </row>
    <row r="97" spans="1:10" x14ac:dyDescent="0.25">
      <c r="A97" s="1">
        <v>40318</v>
      </c>
      <c r="B97">
        <v>36.130000000000003</v>
      </c>
      <c r="C97">
        <v>0</v>
      </c>
      <c r="D97">
        <v>0</v>
      </c>
      <c r="E97">
        <v>0</v>
      </c>
      <c r="F97" s="3">
        <f>B97/$B$2</f>
        <v>0.88402251039882562</v>
      </c>
      <c r="G97" s="4">
        <f>(B97-B96)/B96</f>
        <v>-3.9351236373304892E-2</v>
      </c>
      <c r="H97" s="3">
        <f t="shared" si="1"/>
        <v>0</v>
      </c>
      <c r="I97" s="3" t="str">
        <f>IF(COUNTIF(C97:E97,"&gt;0")&gt;0,IF(AND(H97&gt;0,G98&gt;0),1,0),"")</f>
        <v/>
      </c>
      <c r="J97" s="3" t="str">
        <f>IF(COUNTIF(C97:E97,"&lt;0")&gt;0,IF(AND(H97&lt;0,G98&lt;0),1,0),"")</f>
        <v/>
      </c>
    </row>
    <row r="98" spans="1:10" x14ac:dyDescent="0.25">
      <c r="A98" s="1">
        <v>40319</v>
      </c>
      <c r="B98">
        <v>38.25</v>
      </c>
      <c r="C98">
        <v>1</v>
      </c>
      <c r="D98">
        <v>0</v>
      </c>
      <c r="E98">
        <v>0</v>
      </c>
      <c r="F98" s="3">
        <f>B98/$B$2</f>
        <v>0.9358942989968192</v>
      </c>
      <c r="G98" s="4">
        <f>(B98-B97)/B97</f>
        <v>5.8676999723221622E-2</v>
      </c>
      <c r="H98" s="3">
        <f t="shared" si="1"/>
        <v>1</v>
      </c>
      <c r="I98" s="3">
        <f>IF(COUNTIF(C98:E98,"&gt;0")&gt;0,IF(AND(H98&gt;0,G99&gt;0),1,0),"")</f>
        <v>0</v>
      </c>
      <c r="J98" s="3" t="str">
        <f>IF(COUNTIF(C98:E98,"&lt;0")&gt;0,IF(AND(H98&lt;0,G99&lt;0),1,0),"")</f>
        <v/>
      </c>
    </row>
    <row r="99" spans="1:10" x14ac:dyDescent="0.25">
      <c r="A99" s="1">
        <v>40322</v>
      </c>
      <c r="B99">
        <v>36.880000000000003</v>
      </c>
      <c r="C99">
        <v>0</v>
      </c>
      <c r="D99">
        <v>0</v>
      </c>
      <c r="E99">
        <v>0</v>
      </c>
      <c r="F99" s="3">
        <f>B99/$B$2</f>
        <v>0.90237337900660641</v>
      </c>
      <c r="G99" s="4">
        <f>(B99-B98)/B98</f>
        <v>-3.5816993464052219E-2</v>
      </c>
      <c r="H99" s="3">
        <f t="shared" si="1"/>
        <v>0</v>
      </c>
      <c r="I99" s="3" t="str">
        <f>IF(COUNTIF(C99:E99,"&gt;0")&gt;0,IF(AND(H99&gt;0,G100&gt;0),1,0),"")</f>
        <v/>
      </c>
      <c r="J99" s="3" t="str">
        <f>IF(COUNTIF(C99:E99,"&lt;0")&gt;0,IF(AND(H99&lt;0,G100&lt;0),1,0),"")</f>
        <v/>
      </c>
    </row>
    <row r="100" spans="1:10" x14ac:dyDescent="0.25">
      <c r="A100" s="1">
        <v>40323</v>
      </c>
      <c r="B100">
        <v>37.19</v>
      </c>
      <c r="C100">
        <v>0</v>
      </c>
      <c r="D100">
        <v>0</v>
      </c>
      <c r="E100">
        <v>0</v>
      </c>
      <c r="F100" s="3">
        <f>B100/$B$2</f>
        <v>0.90995840469782241</v>
      </c>
      <c r="G100" s="4">
        <f>(B100-B99)/B99</f>
        <v>8.4056399132319722E-3</v>
      </c>
      <c r="H100" s="3">
        <f t="shared" si="1"/>
        <v>0</v>
      </c>
      <c r="I100" s="3" t="str">
        <f>IF(COUNTIF(C100:E100,"&gt;0")&gt;0,IF(AND(H100&gt;0,G101&gt;0),1,0),"")</f>
        <v/>
      </c>
      <c r="J100" s="3" t="str">
        <f>IF(COUNTIF(C100:E100,"&lt;0")&gt;0,IF(AND(H100&lt;0,G101&lt;0),1,0),"")</f>
        <v/>
      </c>
    </row>
    <row r="101" spans="1:10" x14ac:dyDescent="0.25">
      <c r="A101" s="1">
        <v>40324</v>
      </c>
      <c r="B101">
        <v>37.03</v>
      </c>
      <c r="C101">
        <v>0</v>
      </c>
      <c r="D101">
        <v>0</v>
      </c>
      <c r="E101">
        <v>0</v>
      </c>
      <c r="F101" s="3">
        <f>B101/$B$2</f>
        <v>0.9060435527281625</v>
      </c>
      <c r="G101" s="4">
        <f>(B101-B100)/B100</f>
        <v>-4.3022317827372033E-3</v>
      </c>
      <c r="H101" s="3">
        <f t="shared" si="1"/>
        <v>0</v>
      </c>
      <c r="I101" s="3" t="str">
        <f>IF(COUNTIF(C101:E101,"&gt;0")&gt;0,IF(AND(H101&gt;0,G102&gt;0),1,0),"")</f>
        <v/>
      </c>
      <c r="J101" s="3" t="str">
        <f>IF(COUNTIF(C101:E101,"&lt;0")&gt;0,IF(AND(H101&lt;0,G102&lt;0),1,0),"")</f>
        <v/>
      </c>
    </row>
    <row r="102" spans="1:10" x14ac:dyDescent="0.25">
      <c r="A102" s="1">
        <v>40325</v>
      </c>
      <c r="B102">
        <v>38.6</v>
      </c>
      <c r="C102">
        <v>0</v>
      </c>
      <c r="D102">
        <v>-1</v>
      </c>
      <c r="E102">
        <v>0</v>
      </c>
      <c r="F102" s="3">
        <f>B102/$B$2</f>
        <v>0.94445803768045034</v>
      </c>
      <c r="G102" s="4">
        <f>(B102-B101)/B101</f>
        <v>4.2398055630569816E-2</v>
      </c>
      <c r="H102" s="3">
        <f t="shared" si="1"/>
        <v>-1</v>
      </c>
      <c r="I102" s="3" t="str">
        <f>IF(COUNTIF(C102:E102,"&gt;0")&gt;0,IF(AND(H102&gt;0,G103&gt;0),1,0),"")</f>
        <v/>
      </c>
      <c r="J102" s="3">
        <f>IF(COUNTIF(C102:E102,"&lt;0")&gt;0,IF(AND(H102&lt;0,G103&lt;0),1,0),"")</f>
        <v>1</v>
      </c>
    </row>
    <row r="103" spans="1:10" x14ac:dyDescent="0.25">
      <c r="A103" s="1">
        <v>40326</v>
      </c>
      <c r="B103">
        <v>37.799999999999997</v>
      </c>
      <c r="C103">
        <v>0</v>
      </c>
      <c r="D103">
        <v>0</v>
      </c>
      <c r="E103">
        <v>0</v>
      </c>
      <c r="F103" s="3">
        <f>B103/$B$2</f>
        <v>0.9248837778321507</v>
      </c>
      <c r="G103" s="4">
        <f>(B103-B102)/B102</f>
        <v>-2.0725388601036378E-2</v>
      </c>
      <c r="H103" s="3">
        <f t="shared" si="1"/>
        <v>0</v>
      </c>
      <c r="I103" s="3" t="str">
        <f>IF(COUNTIF(C103:E103,"&gt;0")&gt;0,IF(AND(H103&gt;0,G104&gt;0),1,0),"")</f>
        <v/>
      </c>
      <c r="J103" s="3" t="str">
        <f>IF(COUNTIF(C103:E103,"&lt;0")&gt;0,IF(AND(H103&lt;0,G104&lt;0),1,0),"")</f>
        <v/>
      </c>
    </row>
    <row r="104" spans="1:10" x14ac:dyDescent="0.25">
      <c r="A104" s="1">
        <v>40330</v>
      </c>
      <c r="B104">
        <v>36.799999999999997</v>
      </c>
      <c r="C104">
        <v>0</v>
      </c>
      <c r="D104">
        <v>0</v>
      </c>
      <c r="E104">
        <v>0</v>
      </c>
      <c r="F104" s="3">
        <f>B104/$B$2</f>
        <v>0.90041595302177635</v>
      </c>
      <c r="G104" s="4">
        <f>(B104-B103)/B103</f>
        <v>-2.6455026455026457E-2</v>
      </c>
      <c r="H104" s="3">
        <f t="shared" si="1"/>
        <v>0</v>
      </c>
      <c r="I104" s="3" t="str">
        <f>IF(COUNTIF(C104:E104,"&gt;0")&gt;0,IF(AND(H104&gt;0,G105&gt;0),1,0),"")</f>
        <v/>
      </c>
      <c r="J104" s="3" t="str">
        <f>IF(COUNTIF(C104:E104,"&lt;0")&gt;0,IF(AND(H104&lt;0,G105&lt;0),1,0),"")</f>
        <v/>
      </c>
    </row>
    <row r="105" spans="1:10" x14ac:dyDescent="0.25">
      <c r="A105" s="1">
        <v>40331</v>
      </c>
      <c r="B105">
        <v>37.770000000000003</v>
      </c>
      <c r="C105">
        <v>0</v>
      </c>
      <c r="D105">
        <v>0</v>
      </c>
      <c r="E105">
        <v>0</v>
      </c>
      <c r="F105" s="3">
        <f>B105/$B$2</f>
        <v>0.92414974308783959</v>
      </c>
      <c r="G105" s="4">
        <f>(B105-B104)/B104</f>
        <v>2.6358695652174077E-2</v>
      </c>
      <c r="H105" s="3">
        <f t="shared" si="1"/>
        <v>0</v>
      </c>
      <c r="I105" s="3" t="str">
        <f>IF(COUNTIF(C105:E105,"&gt;0")&gt;0,IF(AND(H105&gt;0,G106&gt;0),1,0),"")</f>
        <v/>
      </c>
      <c r="J105" s="3" t="str">
        <f>IF(COUNTIF(C105:E105,"&lt;0")&gt;0,IF(AND(H105&lt;0,G106&lt;0),1,0),"")</f>
        <v/>
      </c>
    </row>
    <row r="106" spans="1:10" x14ac:dyDescent="0.25">
      <c r="A106" s="1">
        <v>40332</v>
      </c>
      <c r="B106">
        <v>37.340000000000003</v>
      </c>
      <c r="C106">
        <v>0</v>
      </c>
      <c r="D106">
        <v>0</v>
      </c>
      <c r="E106">
        <v>0</v>
      </c>
      <c r="F106" s="3">
        <f>B106/$B$2</f>
        <v>0.91362857841937861</v>
      </c>
      <c r="G106" s="4">
        <f>(B106-B105)/B105</f>
        <v>-1.1384696849351329E-2</v>
      </c>
      <c r="H106" s="3">
        <f t="shared" si="1"/>
        <v>0</v>
      </c>
      <c r="I106" s="3" t="str">
        <f>IF(COUNTIF(C106:E106,"&gt;0")&gt;0,IF(AND(H106&gt;0,G107&gt;0),1,0),"")</f>
        <v/>
      </c>
      <c r="J106" s="3" t="str">
        <f>IF(COUNTIF(C106:E106,"&lt;0")&gt;0,IF(AND(H106&lt;0,G107&lt;0),1,0),"")</f>
        <v/>
      </c>
    </row>
    <row r="107" spans="1:10" x14ac:dyDescent="0.25">
      <c r="A107" s="1">
        <v>40333</v>
      </c>
      <c r="B107">
        <v>35.93</v>
      </c>
      <c r="C107">
        <v>0</v>
      </c>
      <c r="D107">
        <v>0</v>
      </c>
      <c r="E107">
        <v>0</v>
      </c>
      <c r="F107" s="3">
        <f>B107/$B$2</f>
        <v>0.87912894543675069</v>
      </c>
      <c r="G107" s="4">
        <f>(B107-B106)/B106</f>
        <v>-3.7761114086770318E-2</v>
      </c>
      <c r="H107" s="3">
        <f t="shared" si="1"/>
        <v>0</v>
      </c>
      <c r="I107" s="3" t="str">
        <f>IF(COUNTIF(C107:E107,"&gt;0")&gt;0,IF(AND(H107&gt;0,G108&gt;0),1,0),"")</f>
        <v/>
      </c>
      <c r="J107" s="3" t="str">
        <f>IF(COUNTIF(C107:E107,"&lt;0")&gt;0,IF(AND(H107&lt;0,G108&lt;0),1,0),"")</f>
        <v/>
      </c>
    </row>
    <row r="108" spans="1:10" x14ac:dyDescent="0.25">
      <c r="A108" s="1">
        <v>40336</v>
      </c>
      <c r="B108">
        <v>35.07</v>
      </c>
      <c r="C108">
        <v>0</v>
      </c>
      <c r="D108">
        <v>1</v>
      </c>
      <c r="E108">
        <v>0</v>
      </c>
      <c r="F108" s="3">
        <f>B108/$B$2</f>
        <v>0.85808661609982884</v>
      </c>
      <c r="G108" s="4">
        <f>(B108-B107)/B107</f>
        <v>-2.3935430002783174E-2</v>
      </c>
      <c r="H108" s="3">
        <f t="shared" si="1"/>
        <v>1</v>
      </c>
      <c r="I108" s="3">
        <f>IF(COUNTIF(C108:E108,"&gt;0")&gt;0,IF(AND(H108&gt;0,G109&gt;0),1,0),"")</f>
        <v>1</v>
      </c>
      <c r="J108" s="3" t="str">
        <f>IF(COUNTIF(C108:E108,"&lt;0")&gt;0,IF(AND(H108&lt;0,G109&lt;0),1,0),"")</f>
        <v/>
      </c>
    </row>
    <row r="109" spans="1:10" x14ac:dyDescent="0.25">
      <c r="A109" s="1">
        <v>40337</v>
      </c>
      <c r="B109">
        <v>36.08</v>
      </c>
      <c r="C109">
        <v>0</v>
      </c>
      <c r="D109">
        <v>0</v>
      </c>
      <c r="E109">
        <v>0</v>
      </c>
      <c r="F109" s="3">
        <f>B109/$B$2</f>
        <v>0.88279911915830689</v>
      </c>
      <c r="G109" s="4">
        <f>(B109-B108)/B108</f>
        <v>2.8799543769603593E-2</v>
      </c>
      <c r="H109" s="3">
        <f t="shared" si="1"/>
        <v>0</v>
      </c>
      <c r="I109" s="3" t="str">
        <f>IF(COUNTIF(C109:E109,"&gt;0")&gt;0,IF(AND(H109&gt;0,G110&gt;0),1,0),"")</f>
        <v/>
      </c>
      <c r="J109" s="3" t="str">
        <f>IF(COUNTIF(C109:E109,"&lt;0")&gt;0,IF(AND(H109&lt;0,G110&lt;0),1,0),"")</f>
        <v/>
      </c>
    </row>
    <row r="110" spans="1:10" x14ac:dyDescent="0.25">
      <c r="A110" s="1">
        <v>40338</v>
      </c>
      <c r="B110">
        <v>35.450000000000003</v>
      </c>
      <c r="C110">
        <v>0</v>
      </c>
      <c r="D110">
        <v>0</v>
      </c>
      <c r="E110">
        <v>0</v>
      </c>
      <c r="F110" s="3">
        <f>B110/$B$2</f>
        <v>0.86738438952777108</v>
      </c>
      <c r="G110" s="4">
        <f>(B110-B109)/B109</f>
        <v>-1.7461197339245994E-2</v>
      </c>
      <c r="H110" s="3">
        <f t="shared" si="1"/>
        <v>0</v>
      </c>
      <c r="I110" s="3" t="str">
        <f>IF(COUNTIF(C110:E110,"&gt;0")&gt;0,IF(AND(H110&gt;0,G111&gt;0),1,0),"")</f>
        <v/>
      </c>
      <c r="J110" s="3" t="str">
        <f>IF(COUNTIF(C110:E110,"&lt;0")&gt;0,IF(AND(H110&lt;0,G111&lt;0),1,0),"")</f>
        <v/>
      </c>
    </row>
    <row r="111" spans="1:10" x14ac:dyDescent="0.25">
      <c r="A111" s="1">
        <v>40339</v>
      </c>
      <c r="B111">
        <v>36.56</v>
      </c>
      <c r="C111">
        <v>0</v>
      </c>
      <c r="D111">
        <v>-1</v>
      </c>
      <c r="E111">
        <v>0</v>
      </c>
      <c r="F111" s="3">
        <f>B111/$B$2</f>
        <v>0.8945436750672866</v>
      </c>
      <c r="G111" s="4">
        <f>(B111-B110)/B110</f>
        <v>3.131170662905499E-2</v>
      </c>
      <c r="H111" s="3">
        <f t="shared" si="1"/>
        <v>-1</v>
      </c>
      <c r="I111" s="3" t="str">
        <f>IF(COUNTIF(C111:E111,"&gt;0")&gt;0,IF(AND(H111&gt;0,G112&gt;0),1,0),"")</f>
        <v/>
      </c>
      <c r="J111" s="3">
        <f>IF(COUNTIF(C111:E111,"&lt;0")&gt;0,IF(AND(H111&lt;0,G112&lt;0),1,0),"")</f>
        <v>1</v>
      </c>
    </row>
    <row r="112" spans="1:10" x14ac:dyDescent="0.25">
      <c r="A112" s="1">
        <v>40340</v>
      </c>
      <c r="B112">
        <v>36.369999999999997</v>
      </c>
      <c r="C112">
        <v>0</v>
      </c>
      <c r="D112">
        <v>-1</v>
      </c>
      <c r="E112">
        <v>0</v>
      </c>
      <c r="F112" s="3">
        <f>B112/$B$2</f>
        <v>0.88989478835331537</v>
      </c>
      <c r="G112" s="4">
        <f>(B112-B111)/B111</f>
        <v>-5.1969365426697157E-3</v>
      </c>
      <c r="H112" s="3">
        <f t="shared" si="1"/>
        <v>-1</v>
      </c>
      <c r="I112" s="3" t="str">
        <f>IF(COUNTIF(C112:E112,"&gt;0")&gt;0,IF(AND(H112&gt;0,G113&gt;0),1,0),"")</f>
        <v/>
      </c>
      <c r="J112" s="3">
        <f>IF(COUNTIF(C112:E112,"&lt;0")&gt;0,IF(AND(H112&lt;0,G113&lt;0),1,0),"")</f>
        <v>1</v>
      </c>
    </row>
    <row r="113" spans="1:10" x14ac:dyDescent="0.25">
      <c r="A113" s="1">
        <v>40343</v>
      </c>
      <c r="B113">
        <v>35.65</v>
      </c>
      <c r="C113">
        <v>0</v>
      </c>
      <c r="D113">
        <v>0</v>
      </c>
      <c r="E113">
        <v>0</v>
      </c>
      <c r="F113" s="3">
        <f>B113/$B$2</f>
        <v>0.87227795448984591</v>
      </c>
      <c r="G113" s="4">
        <f>(B113-B112)/B112</f>
        <v>-1.9796535606268872E-2</v>
      </c>
      <c r="H113" s="3">
        <f t="shared" si="1"/>
        <v>0</v>
      </c>
      <c r="I113" s="3" t="str">
        <f>IF(COUNTIF(C113:E113,"&gt;0")&gt;0,IF(AND(H113&gt;0,G114&gt;0),1,0),"")</f>
        <v/>
      </c>
      <c r="J113" s="3" t="str">
        <f>IF(COUNTIF(C113:E113,"&lt;0")&gt;0,IF(AND(H113&lt;0,G114&lt;0),1,0),"")</f>
        <v/>
      </c>
    </row>
    <row r="114" spans="1:10" x14ac:dyDescent="0.25">
      <c r="A114" s="1">
        <v>40344</v>
      </c>
      <c r="B114">
        <v>36.53</v>
      </c>
      <c r="C114">
        <v>0</v>
      </c>
      <c r="D114">
        <v>0</v>
      </c>
      <c r="E114">
        <v>0</v>
      </c>
      <c r="F114" s="3">
        <f>B114/$B$2</f>
        <v>0.89380964032297539</v>
      </c>
      <c r="G114" s="4">
        <f>(B114-B113)/B113</f>
        <v>2.4684431977559679E-2</v>
      </c>
      <c r="H114" s="3">
        <f t="shared" si="1"/>
        <v>0</v>
      </c>
      <c r="I114" s="3" t="str">
        <f>IF(COUNTIF(C114:E114,"&gt;0")&gt;0,IF(AND(H114&gt;0,G115&gt;0),1,0),"")</f>
        <v/>
      </c>
      <c r="J114" s="3" t="str">
        <f>IF(COUNTIF(C114:E114,"&lt;0")&gt;0,IF(AND(H114&lt;0,G115&lt;0),1,0),"")</f>
        <v/>
      </c>
    </row>
    <row r="115" spans="1:10" x14ac:dyDescent="0.25">
      <c r="A115" s="1">
        <v>40345</v>
      </c>
      <c r="B115">
        <v>36.78</v>
      </c>
      <c r="C115">
        <v>0</v>
      </c>
      <c r="D115">
        <v>0</v>
      </c>
      <c r="E115">
        <v>0</v>
      </c>
      <c r="F115" s="3">
        <f>B115/$B$2</f>
        <v>0.89992659652556894</v>
      </c>
      <c r="G115" s="4">
        <f>(B115-B114)/B114</f>
        <v>6.8436901177114694E-3</v>
      </c>
      <c r="H115" s="3">
        <f t="shared" si="1"/>
        <v>0</v>
      </c>
      <c r="I115" s="3" t="str">
        <f>IF(COUNTIF(C115:E115,"&gt;0")&gt;0,IF(AND(H115&gt;0,G116&gt;0),1,0),"")</f>
        <v/>
      </c>
      <c r="J115" s="3" t="str">
        <f>IF(COUNTIF(C115:E115,"&lt;0")&gt;0,IF(AND(H115&lt;0,G116&lt;0),1,0),"")</f>
        <v/>
      </c>
    </row>
    <row r="116" spans="1:10" x14ac:dyDescent="0.25">
      <c r="A116" s="1">
        <v>40346</v>
      </c>
      <c r="B116">
        <v>36.71</v>
      </c>
      <c r="C116">
        <v>0</v>
      </c>
      <c r="D116">
        <v>0</v>
      </c>
      <c r="E116">
        <v>0</v>
      </c>
      <c r="F116" s="3">
        <f>B116/$B$2</f>
        <v>0.89821384878884269</v>
      </c>
      <c r="G116" s="4">
        <f>(B116-B115)/B115</f>
        <v>-1.9032082653616172E-3</v>
      </c>
      <c r="H116" s="3">
        <f t="shared" si="1"/>
        <v>0</v>
      </c>
      <c r="I116" s="3" t="str">
        <f>IF(COUNTIF(C116:E116,"&gt;0")&gt;0,IF(AND(H116&gt;0,G117&gt;0),1,0),"")</f>
        <v/>
      </c>
      <c r="J116" s="3" t="str">
        <f>IF(COUNTIF(C116:E116,"&lt;0")&gt;0,IF(AND(H116&lt;0,G117&lt;0),1,0),"")</f>
        <v/>
      </c>
    </row>
    <row r="117" spans="1:10" x14ac:dyDescent="0.25">
      <c r="A117" s="1">
        <v>40347</v>
      </c>
      <c r="B117">
        <v>37.409999999999997</v>
      </c>
      <c r="C117">
        <v>0</v>
      </c>
      <c r="D117">
        <v>0</v>
      </c>
      <c r="E117">
        <v>0</v>
      </c>
      <c r="F117" s="3">
        <f>B117/$B$2</f>
        <v>0.91534132615610475</v>
      </c>
      <c r="G117" s="4">
        <f>(B117-B116)/B116</f>
        <v>1.906837374012519E-2</v>
      </c>
      <c r="H117" s="3">
        <f t="shared" si="1"/>
        <v>0</v>
      </c>
      <c r="I117" s="3" t="str">
        <f>IF(COUNTIF(C117:E117,"&gt;0")&gt;0,IF(AND(H117&gt;0,G118&gt;0),1,0),"")</f>
        <v/>
      </c>
      <c r="J117" s="3" t="str">
        <f>IF(COUNTIF(C117:E117,"&lt;0")&gt;0,IF(AND(H117&lt;0,G118&lt;0),1,0),"")</f>
        <v/>
      </c>
    </row>
    <row r="118" spans="1:10" x14ac:dyDescent="0.25">
      <c r="A118" s="1">
        <v>40350</v>
      </c>
      <c r="B118">
        <v>37.119999999999997</v>
      </c>
      <c r="C118">
        <v>0</v>
      </c>
      <c r="D118">
        <v>0</v>
      </c>
      <c r="E118">
        <v>0</v>
      </c>
      <c r="F118" s="3">
        <f>B118/$B$2</f>
        <v>0.90824565696109616</v>
      </c>
      <c r="G118" s="4">
        <f>(B118-B117)/B117</f>
        <v>-7.7519379844961022E-3</v>
      </c>
      <c r="H118" s="3">
        <f t="shared" si="1"/>
        <v>0</v>
      </c>
      <c r="I118" s="3" t="str">
        <f>IF(COUNTIF(C118:E118,"&gt;0")&gt;0,IF(AND(H118&gt;0,G119&gt;0),1,0),"")</f>
        <v/>
      </c>
      <c r="J118" s="3" t="str">
        <f>IF(COUNTIF(C118:E118,"&lt;0")&gt;0,IF(AND(H118&lt;0,G119&lt;0),1,0),"")</f>
        <v/>
      </c>
    </row>
    <row r="119" spans="1:10" x14ac:dyDescent="0.25">
      <c r="A119" s="1">
        <v>40351</v>
      </c>
      <c r="B119">
        <v>36.6</v>
      </c>
      <c r="C119">
        <v>0</v>
      </c>
      <c r="D119">
        <v>0</v>
      </c>
      <c r="E119">
        <v>0</v>
      </c>
      <c r="F119" s="3">
        <f>B119/$B$2</f>
        <v>0.89552238805970164</v>
      </c>
      <c r="G119" s="4">
        <f>(B119-B118)/B118</f>
        <v>-1.4008620689655067E-2</v>
      </c>
      <c r="H119" s="3">
        <f t="shared" si="1"/>
        <v>0</v>
      </c>
      <c r="I119" s="3" t="str">
        <f>IF(COUNTIF(C119:E119,"&gt;0")&gt;0,IF(AND(H119&gt;0,G120&gt;0),1,0),"")</f>
        <v/>
      </c>
      <c r="J119" s="3" t="str">
        <f>IF(COUNTIF(C119:E119,"&lt;0")&gt;0,IF(AND(H119&lt;0,G120&lt;0),1,0),"")</f>
        <v/>
      </c>
    </row>
    <row r="120" spans="1:10" x14ac:dyDescent="0.25">
      <c r="A120" s="1">
        <v>40352</v>
      </c>
      <c r="B120">
        <v>37.14</v>
      </c>
      <c r="C120">
        <v>0</v>
      </c>
      <c r="D120">
        <v>0</v>
      </c>
      <c r="E120">
        <v>0</v>
      </c>
      <c r="F120" s="3">
        <f>B120/$B$2</f>
        <v>0.90873501345730368</v>
      </c>
      <c r="G120" s="4">
        <f>(B120-B119)/B119</f>
        <v>1.4754098360655714E-2</v>
      </c>
      <c r="H120" s="3">
        <f t="shared" si="1"/>
        <v>0</v>
      </c>
      <c r="I120" s="3" t="str">
        <f>IF(COUNTIF(C120:E120,"&gt;0")&gt;0,IF(AND(H120&gt;0,G121&gt;0),1,0),"")</f>
        <v/>
      </c>
      <c r="J120" s="3" t="str">
        <f>IF(COUNTIF(C120:E120,"&lt;0")&gt;0,IF(AND(H120&lt;0,G121&lt;0),1,0),"")</f>
        <v/>
      </c>
    </row>
    <row r="121" spans="1:10" x14ac:dyDescent="0.25">
      <c r="A121" s="1">
        <v>40353</v>
      </c>
      <c r="B121">
        <v>36.32</v>
      </c>
      <c r="C121">
        <v>0</v>
      </c>
      <c r="D121">
        <v>0</v>
      </c>
      <c r="E121">
        <v>0</v>
      </c>
      <c r="F121" s="3">
        <f>B121/$B$2</f>
        <v>0.88867139711279675</v>
      </c>
      <c r="G121" s="4">
        <f>(B121-B120)/B120</f>
        <v>-2.2078621432417886E-2</v>
      </c>
      <c r="H121" s="3">
        <f t="shared" si="1"/>
        <v>0</v>
      </c>
      <c r="I121" s="3" t="str">
        <f>IF(COUNTIF(C121:E121,"&gt;0")&gt;0,IF(AND(H121&gt;0,G122&gt;0),1,0),"")</f>
        <v/>
      </c>
      <c r="J121" s="3" t="str">
        <f>IF(COUNTIF(C121:E121,"&lt;0")&gt;0,IF(AND(H121&lt;0,G122&lt;0),1,0),"")</f>
        <v/>
      </c>
    </row>
    <row r="122" spans="1:10" x14ac:dyDescent="0.25">
      <c r="A122" s="1">
        <v>40354</v>
      </c>
      <c r="B122">
        <v>37.659999999999997</v>
      </c>
      <c r="C122">
        <v>0</v>
      </c>
      <c r="D122">
        <v>0</v>
      </c>
      <c r="E122">
        <v>0</v>
      </c>
      <c r="F122" s="3">
        <f>B122/$B$2</f>
        <v>0.92145828235869831</v>
      </c>
      <c r="G122" s="4">
        <f>(B122-B121)/B121</f>
        <v>3.6894273127753202E-2</v>
      </c>
      <c r="H122" s="3">
        <f t="shared" si="1"/>
        <v>0</v>
      </c>
      <c r="I122" s="3" t="str">
        <f>IF(COUNTIF(C122:E122,"&gt;0")&gt;0,IF(AND(H122&gt;0,G123&gt;0),1,0),"")</f>
        <v/>
      </c>
      <c r="J122" s="3" t="str">
        <f>IF(COUNTIF(C122:E122,"&lt;0")&gt;0,IF(AND(H122&lt;0,G123&lt;0),1,0),"")</f>
        <v/>
      </c>
    </row>
    <row r="123" spans="1:10" x14ac:dyDescent="0.25">
      <c r="A123" s="1">
        <v>40357</v>
      </c>
      <c r="B123">
        <v>36.799999999999997</v>
      </c>
      <c r="C123">
        <v>0</v>
      </c>
      <c r="D123">
        <v>0</v>
      </c>
      <c r="E123">
        <v>0</v>
      </c>
      <c r="F123" s="3">
        <f>B123/$B$2</f>
        <v>0.90041595302177635</v>
      </c>
      <c r="G123" s="4">
        <f>(B123-B122)/B122</f>
        <v>-2.2835900159320219E-2</v>
      </c>
      <c r="H123" s="3">
        <f t="shared" si="1"/>
        <v>0</v>
      </c>
      <c r="I123" s="3" t="str">
        <f>IF(COUNTIF(C123:E123,"&gt;0")&gt;0,IF(AND(H123&gt;0,G124&gt;0),1,0),"")</f>
        <v/>
      </c>
      <c r="J123" s="3" t="str">
        <f>IF(COUNTIF(C123:E123,"&lt;0")&gt;0,IF(AND(H123&lt;0,G124&lt;0),1,0),"")</f>
        <v/>
      </c>
    </row>
    <row r="124" spans="1:10" x14ac:dyDescent="0.25">
      <c r="A124" s="1">
        <v>40358</v>
      </c>
      <c r="B124">
        <v>35.39</v>
      </c>
      <c r="C124">
        <v>0</v>
      </c>
      <c r="D124">
        <v>0</v>
      </c>
      <c r="E124">
        <v>0</v>
      </c>
      <c r="F124" s="3">
        <f>B124/$B$2</f>
        <v>0.86591632003914853</v>
      </c>
      <c r="G124" s="4">
        <f>(B124-B123)/B123</f>
        <v>-3.8315217391304258E-2</v>
      </c>
      <c r="H124" s="3">
        <f t="shared" si="1"/>
        <v>0</v>
      </c>
      <c r="I124" s="3" t="str">
        <f>IF(COUNTIF(C124:E124,"&gt;0")&gt;0,IF(AND(H124&gt;0,G125&gt;0),1,0),"")</f>
        <v/>
      </c>
      <c r="J124" s="3" t="str">
        <f>IF(COUNTIF(C124:E124,"&lt;0")&gt;0,IF(AND(H124&lt;0,G125&lt;0),1,0),"")</f>
        <v/>
      </c>
    </row>
    <row r="125" spans="1:10" x14ac:dyDescent="0.25">
      <c r="A125" s="1">
        <v>40359</v>
      </c>
      <c r="B125">
        <v>34.96</v>
      </c>
      <c r="C125">
        <v>0</v>
      </c>
      <c r="D125">
        <v>0</v>
      </c>
      <c r="E125">
        <v>0</v>
      </c>
      <c r="F125" s="3">
        <f>B125/$B$2</f>
        <v>0.85539515537068767</v>
      </c>
      <c r="G125" s="4">
        <f>(B125-B124)/B124</f>
        <v>-1.2150324950550994E-2</v>
      </c>
      <c r="H125" s="3">
        <f t="shared" si="1"/>
        <v>0</v>
      </c>
      <c r="I125" s="3" t="str">
        <f>IF(COUNTIF(C125:E125,"&gt;0")&gt;0,IF(AND(H125&gt;0,G126&gt;0),1,0),"")</f>
        <v/>
      </c>
      <c r="J125" s="3" t="str">
        <f>IF(COUNTIF(C125:E125,"&lt;0")&gt;0,IF(AND(H125&lt;0,G126&lt;0),1,0),"")</f>
        <v/>
      </c>
    </row>
    <row r="126" spans="1:10" x14ac:dyDescent="0.25">
      <c r="A126" s="1">
        <v>40360</v>
      </c>
      <c r="B126">
        <v>34.5</v>
      </c>
      <c r="C126">
        <v>0</v>
      </c>
      <c r="D126">
        <v>1</v>
      </c>
      <c r="E126">
        <v>0</v>
      </c>
      <c r="F126" s="3">
        <f>B126/$B$2</f>
        <v>0.84413995595791536</v>
      </c>
      <c r="G126" s="4">
        <f>(B126-B125)/B125</f>
        <v>-1.3157894736842129E-2</v>
      </c>
      <c r="H126" s="3">
        <f t="shared" si="1"/>
        <v>1</v>
      </c>
      <c r="I126" s="3">
        <f>IF(COUNTIF(C126:E126,"&gt;0")&gt;0,IF(AND(H126&gt;0,G127&gt;0),1,0),"")</f>
        <v>0</v>
      </c>
      <c r="J126" s="3" t="str">
        <f>IF(COUNTIF(C126:E126,"&lt;0")&gt;0,IF(AND(H126&lt;0,G127&lt;0),1,0),"")</f>
        <v/>
      </c>
    </row>
    <row r="127" spans="1:10" x14ac:dyDescent="0.25">
      <c r="A127" s="1">
        <v>40361</v>
      </c>
      <c r="B127">
        <v>34.26</v>
      </c>
      <c r="C127">
        <v>0</v>
      </c>
      <c r="D127">
        <v>0</v>
      </c>
      <c r="E127">
        <v>0</v>
      </c>
      <c r="F127" s="3">
        <f>B127/$B$2</f>
        <v>0.8382676780034255</v>
      </c>
      <c r="G127" s="4">
        <f>(B127-B126)/B126</f>
        <v>-6.9565217391304923E-3</v>
      </c>
      <c r="H127" s="3">
        <f t="shared" si="1"/>
        <v>0</v>
      </c>
      <c r="I127" s="3" t="str">
        <f>IF(COUNTIF(C127:E127,"&gt;0")&gt;0,IF(AND(H127&gt;0,G128&gt;0),1,0),"")</f>
        <v/>
      </c>
      <c r="J127" s="3" t="str">
        <f>IF(COUNTIF(C127:E127,"&lt;0")&gt;0,IF(AND(H127&lt;0,G128&lt;0),1,0),"")</f>
        <v/>
      </c>
    </row>
    <row r="128" spans="1:10" x14ac:dyDescent="0.25">
      <c r="A128" s="1">
        <v>40365</v>
      </c>
      <c r="B128">
        <v>34.74</v>
      </c>
      <c r="C128">
        <v>0</v>
      </c>
      <c r="D128">
        <v>0</v>
      </c>
      <c r="E128">
        <v>0</v>
      </c>
      <c r="F128" s="3">
        <f>B128/$B$2</f>
        <v>0.85001223391240532</v>
      </c>
      <c r="G128" s="4">
        <f>(B128-B127)/B127</f>
        <v>1.4010507880910799E-2</v>
      </c>
      <c r="H128" s="3">
        <f t="shared" si="1"/>
        <v>0</v>
      </c>
      <c r="I128" s="3" t="str">
        <f>IF(COUNTIF(C128:E128,"&gt;0")&gt;0,IF(AND(H128&gt;0,G129&gt;0),1,0),"")</f>
        <v/>
      </c>
      <c r="J128" s="3" t="str">
        <f>IF(COUNTIF(C128:E128,"&lt;0")&gt;0,IF(AND(H128&lt;0,G129&lt;0),1,0),"")</f>
        <v/>
      </c>
    </row>
    <row r="129" spans="1:10" x14ac:dyDescent="0.25">
      <c r="A129" s="1">
        <v>40366</v>
      </c>
      <c r="B129">
        <v>36.479999999999997</v>
      </c>
      <c r="C129">
        <v>0</v>
      </c>
      <c r="D129">
        <v>0</v>
      </c>
      <c r="E129">
        <v>0</v>
      </c>
      <c r="F129" s="3">
        <f>B129/$B$2</f>
        <v>0.89258624908245654</v>
      </c>
      <c r="G129" s="4">
        <f>(B129-B128)/B128</f>
        <v>5.0086355785837498E-2</v>
      </c>
      <c r="H129" s="3">
        <f t="shared" si="1"/>
        <v>0</v>
      </c>
      <c r="I129" s="3" t="str">
        <f>IF(COUNTIF(C129:E129,"&gt;0")&gt;0,IF(AND(H129&gt;0,G130&gt;0),1,0),"")</f>
        <v/>
      </c>
      <c r="J129" s="3" t="str">
        <f>IF(COUNTIF(C129:E129,"&lt;0")&gt;0,IF(AND(H129&lt;0,G130&lt;0),1,0),"")</f>
        <v/>
      </c>
    </row>
    <row r="130" spans="1:10" x14ac:dyDescent="0.25">
      <c r="A130" s="1">
        <v>40367</v>
      </c>
      <c r="B130">
        <v>36.49</v>
      </c>
      <c r="C130">
        <v>0</v>
      </c>
      <c r="D130">
        <v>-1</v>
      </c>
      <c r="E130">
        <v>0</v>
      </c>
      <c r="F130" s="3">
        <f>B130/$B$2</f>
        <v>0.89283092733056046</v>
      </c>
      <c r="G130" s="4">
        <f>(B130-B129)/B129</f>
        <v>2.7412280701768414E-4</v>
      </c>
      <c r="H130" s="3">
        <f t="shared" si="1"/>
        <v>-1</v>
      </c>
      <c r="I130" s="3" t="str">
        <f>IF(COUNTIF(C130:E130,"&gt;0")&gt;0,IF(AND(H130&gt;0,G131&gt;0),1,0),"")</f>
        <v/>
      </c>
      <c r="J130" s="3">
        <f>IF(COUNTIF(C130:E130,"&lt;0")&gt;0,IF(AND(H130&lt;0,G131&lt;0),1,0),"")</f>
        <v>0</v>
      </c>
    </row>
    <row r="131" spans="1:10" x14ac:dyDescent="0.25">
      <c r="A131" s="1">
        <v>40368</v>
      </c>
      <c r="B131">
        <v>37.15</v>
      </c>
      <c r="C131">
        <v>0</v>
      </c>
      <c r="D131">
        <v>0</v>
      </c>
      <c r="E131">
        <v>0</v>
      </c>
      <c r="F131" s="3">
        <f>B131/$B$2</f>
        <v>0.90897969170540738</v>
      </c>
      <c r="G131" s="4">
        <f>(B131-B130)/B130</f>
        <v>1.8087147163606373E-2</v>
      </c>
      <c r="H131" s="3">
        <f t="shared" ref="H131:H194" si="2">SUM(C131:E131)</f>
        <v>0</v>
      </c>
      <c r="I131" s="3" t="str">
        <f>IF(COUNTIF(C131:E131,"&gt;0")&gt;0,IF(AND(H131&gt;0,G132&gt;0),1,0),"")</f>
        <v/>
      </c>
      <c r="J131" s="3" t="str">
        <f>IF(COUNTIF(C131:E131,"&lt;0")&gt;0,IF(AND(H131&lt;0,G132&lt;0),1,0),"")</f>
        <v/>
      </c>
    </row>
    <row r="132" spans="1:10" x14ac:dyDescent="0.25">
      <c r="A132" s="1">
        <v>40371</v>
      </c>
      <c r="B132">
        <v>37.479999999999997</v>
      </c>
      <c r="C132">
        <v>0</v>
      </c>
      <c r="D132">
        <v>0</v>
      </c>
      <c r="E132">
        <v>0</v>
      </c>
      <c r="F132" s="3">
        <f>B132/$B$2</f>
        <v>0.91705407389283089</v>
      </c>
      <c r="G132" s="4">
        <f>(B132-B131)/B131</f>
        <v>8.8829071332435609E-3</v>
      </c>
      <c r="H132" s="3">
        <f t="shared" si="2"/>
        <v>0</v>
      </c>
      <c r="I132" s="3" t="str">
        <f>IF(COUNTIF(C132:E132,"&gt;0")&gt;0,IF(AND(H132&gt;0,G133&gt;0),1,0),"")</f>
        <v/>
      </c>
      <c r="J132" s="3" t="str">
        <f>IF(COUNTIF(C132:E132,"&lt;0")&gt;0,IF(AND(H132&lt;0,G133&lt;0),1,0),"")</f>
        <v/>
      </c>
    </row>
    <row r="133" spans="1:10" x14ac:dyDescent="0.25">
      <c r="A133" s="1">
        <v>40372</v>
      </c>
      <c r="B133">
        <v>38.71</v>
      </c>
      <c r="C133">
        <v>0</v>
      </c>
      <c r="D133">
        <v>0</v>
      </c>
      <c r="E133">
        <v>0</v>
      </c>
      <c r="F133" s="3">
        <f>B133/$B$2</f>
        <v>0.94714949840959151</v>
      </c>
      <c r="G133" s="4">
        <f>(B133-B132)/B132</f>
        <v>3.2817502668089756E-2</v>
      </c>
      <c r="H133" s="3">
        <f t="shared" si="2"/>
        <v>0</v>
      </c>
      <c r="I133" s="3" t="str">
        <f>IF(COUNTIF(C133:E133,"&gt;0")&gt;0,IF(AND(H133&gt;0,G134&gt;0),1,0),"")</f>
        <v/>
      </c>
      <c r="J133" s="3" t="str">
        <f>IF(COUNTIF(C133:E133,"&lt;0")&gt;0,IF(AND(H133&lt;0,G134&lt;0),1,0),"")</f>
        <v/>
      </c>
    </row>
    <row r="134" spans="1:10" x14ac:dyDescent="0.25">
      <c r="A134" s="1">
        <v>40373</v>
      </c>
      <c r="B134">
        <v>38.58</v>
      </c>
      <c r="C134">
        <v>0</v>
      </c>
      <c r="D134">
        <v>0</v>
      </c>
      <c r="E134">
        <v>0</v>
      </c>
      <c r="F134" s="3">
        <f>B134/$B$2</f>
        <v>0.94396868118424271</v>
      </c>
      <c r="G134" s="4">
        <f>(B134-B133)/B133</f>
        <v>-3.3583053474555038E-3</v>
      </c>
      <c r="H134" s="3">
        <f t="shared" si="2"/>
        <v>0</v>
      </c>
      <c r="I134" s="3" t="str">
        <f>IF(COUNTIF(C134:E134,"&gt;0")&gt;0,IF(AND(H134&gt;0,G135&gt;0),1,0),"")</f>
        <v/>
      </c>
      <c r="J134" s="3" t="str">
        <f>IF(COUNTIF(C134:E134,"&lt;0")&gt;0,IF(AND(H134&lt;0,G135&lt;0),1,0),"")</f>
        <v/>
      </c>
    </row>
    <row r="135" spans="1:10" x14ac:dyDescent="0.25">
      <c r="A135" s="1">
        <v>40374</v>
      </c>
      <c r="B135">
        <v>38.69</v>
      </c>
      <c r="C135">
        <v>0</v>
      </c>
      <c r="D135">
        <v>0</v>
      </c>
      <c r="E135">
        <v>0</v>
      </c>
      <c r="F135" s="3">
        <f>B135/$B$2</f>
        <v>0.94666014191338388</v>
      </c>
      <c r="G135" s="4">
        <f>(B135-B134)/B134</f>
        <v>2.8512182477967714E-3</v>
      </c>
      <c r="H135" s="3">
        <f t="shared" si="2"/>
        <v>0</v>
      </c>
      <c r="I135" s="3" t="str">
        <f>IF(COUNTIF(C135:E135,"&gt;0")&gt;0,IF(AND(H135&gt;0,G136&gt;0),1,0),"")</f>
        <v/>
      </c>
      <c r="J135" s="3" t="str">
        <f>IF(COUNTIF(C135:E135,"&lt;0")&gt;0,IF(AND(H135&lt;0,G136&lt;0),1,0),"")</f>
        <v/>
      </c>
    </row>
    <row r="136" spans="1:10" x14ac:dyDescent="0.25">
      <c r="A136" s="1">
        <v>40375</v>
      </c>
      <c r="B136">
        <v>37.29</v>
      </c>
      <c r="C136">
        <v>0</v>
      </c>
      <c r="D136">
        <v>0</v>
      </c>
      <c r="E136">
        <v>0</v>
      </c>
      <c r="F136" s="3">
        <f>B136/$B$2</f>
        <v>0.91240518717885988</v>
      </c>
      <c r="G136" s="4">
        <f>(B136-B135)/B135</f>
        <v>-3.618506073920906E-2</v>
      </c>
      <c r="H136" s="3">
        <f t="shared" si="2"/>
        <v>0</v>
      </c>
      <c r="I136" s="3" t="str">
        <f>IF(COUNTIF(C136:E136,"&gt;0")&gt;0,IF(AND(H136&gt;0,G137&gt;0),1,0),"")</f>
        <v/>
      </c>
      <c r="J136" s="3" t="str">
        <f>IF(COUNTIF(C136:E136,"&lt;0")&gt;0,IF(AND(H136&lt;0,G137&lt;0),1,0),"")</f>
        <v/>
      </c>
    </row>
    <row r="137" spans="1:10" x14ac:dyDescent="0.25">
      <c r="A137" s="1">
        <v>40378</v>
      </c>
      <c r="B137">
        <v>37.33</v>
      </c>
      <c r="C137">
        <v>0</v>
      </c>
      <c r="D137">
        <v>0</v>
      </c>
      <c r="E137">
        <v>0</v>
      </c>
      <c r="F137" s="3">
        <f>B137/$B$2</f>
        <v>0.9133839001712748</v>
      </c>
      <c r="G137" s="4">
        <f>(B137-B136)/B136</f>
        <v>1.0726736390452977E-3</v>
      </c>
      <c r="H137" s="3">
        <f t="shared" si="2"/>
        <v>0</v>
      </c>
      <c r="I137" s="3" t="str">
        <f>IF(COUNTIF(C137:E137,"&gt;0")&gt;0,IF(AND(H137&gt;0,G138&gt;0),1,0),"")</f>
        <v/>
      </c>
      <c r="J137" s="3" t="str">
        <f>IF(COUNTIF(C137:E137,"&lt;0")&gt;0,IF(AND(H137&lt;0,G138&lt;0),1,0),"")</f>
        <v/>
      </c>
    </row>
    <row r="138" spans="1:10" x14ac:dyDescent="0.25">
      <c r="A138" s="1">
        <v>40379</v>
      </c>
      <c r="B138">
        <v>37.9</v>
      </c>
      <c r="C138">
        <v>0</v>
      </c>
      <c r="D138">
        <v>0</v>
      </c>
      <c r="E138">
        <v>0</v>
      </c>
      <c r="F138" s="3">
        <f>B138/$B$2</f>
        <v>0.92733056031318817</v>
      </c>
      <c r="G138" s="4">
        <f>(B138-B137)/B137</f>
        <v>1.5269220466113054E-2</v>
      </c>
      <c r="H138" s="3">
        <f t="shared" si="2"/>
        <v>0</v>
      </c>
      <c r="I138" s="3" t="str">
        <f>IF(COUNTIF(C138:E138,"&gt;0")&gt;0,IF(AND(H138&gt;0,G139&gt;0),1,0),"")</f>
        <v/>
      </c>
      <c r="J138" s="3" t="str">
        <f>IF(COUNTIF(C138:E138,"&lt;0")&gt;0,IF(AND(H138&lt;0,G139&lt;0),1,0),"")</f>
        <v/>
      </c>
    </row>
    <row r="139" spans="1:10" x14ac:dyDescent="0.25">
      <c r="A139" s="1">
        <v>40380</v>
      </c>
      <c r="B139">
        <v>36.74</v>
      </c>
      <c r="C139">
        <v>0</v>
      </c>
      <c r="D139">
        <v>0</v>
      </c>
      <c r="E139">
        <v>0</v>
      </c>
      <c r="F139" s="3">
        <f>B139/$B$2</f>
        <v>0.89894788353315402</v>
      </c>
      <c r="G139" s="4">
        <f>(B139-B138)/B138</f>
        <v>-3.0606860158311256E-2</v>
      </c>
      <c r="H139" s="3">
        <f t="shared" si="2"/>
        <v>0</v>
      </c>
      <c r="I139" s="3" t="str">
        <f>IF(COUNTIF(C139:E139,"&gt;0")&gt;0,IF(AND(H139&gt;0,G140&gt;0),1,0),"")</f>
        <v/>
      </c>
      <c r="J139" s="3" t="str">
        <f>IF(COUNTIF(C139:E139,"&lt;0")&gt;0,IF(AND(H139&lt;0,G140&lt;0),1,0),"")</f>
        <v/>
      </c>
    </row>
    <row r="140" spans="1:10" x14ac:dyDescent="0.25">
      <c r="A140" s="1">
        <v>40381</v>
      </c>
      <c r="B140">
        <v>37.630000000000003</v>
      </c>
      <c r="C140">
        <v>0</v>
      </c>
      <c r="D140">
        <v>0</v>
      </c>
      <c r="E140">
        <v>0</v>
      </c>
      <c r="F140" s="3">
        <f>B140/$B$2</f>
        <v>0.9207242476143872</v>
      </c>
      <c r="G140" s="4">
        <f>(B140-B139)/B139</f>
        <v>2.4224278715296692E-2</v>
      </c>
      <c r="H140" s="3">
        <f t="shared" si="2"/>
        <v>0</v>
      </c>
      <c r="I140" s="3" t="str">
        <f>IF(COUNTIF(C140:E140,"&gt;0")&gt;0,IF(AND(H140&gt;0,G141&gt;0),1,0),"")</f>
        <v/>
      </c>
      <c r="J140" s="3" t="str">
        <f>IF(COUNTIF(C140:E140,"&lt;0")&gt;0,IF(AND(H140&lt;0,G141&lt;0),1,0),"")</f>
        <v/>
      </c>
    </row>
    <row r="141" spans="1:10" x14ac:dyDescent="0.25">
      <c r="A141" s="1">
        <v>40382</v>
      </c>
      <c r="B141">
        <v>38.090000000000003</v>
      </c>
      <c r="C141">
        <v>0</v>
      </c>
      <c r="D141">
        <v>0</v>
      </c>
      <c r="E141">
        <v>0</v>
      </c>
      <c r="F141" s="3">
        <f>B141/$B$2</f>
        <v>0.9319794470271594</v>
      </c>
      <c r="G141" s="4">
        <f>(B141-B140)/B140</f>
        <v>1.2224289131012513E-2</v>
      </c>
      <c r="H141" s="3">
        <f t="shared" si="2"/>
        <v>0</v>
      </c>
      <c r="I141" s="3" t="str">
        <f>IF(COUNTIF(C141:E141,"&gt;0")&gt;0,IF(AND(H141&gt;0,G142&gt;0),1,0),"")</f>
        <v/>
      </c>
      <c r="J141" s="3" t="str">
        <f>IF(COUNTIF(C141:E141,"&lt;0")&gt;0,IF(AND(H141&lt;0,G142&lt;0),1,0),"")</f>
        <v/>
      </c>
    </row>
    <row r="142" spans="1:10" x14ac:dyDescent="0.25">
      <c r="A142" s="1">
        <v>40385</v>
      </c>
      <c r="B142">
        <v>38.57</v>
      </c>
      <c r="C142">
        <v>0</v>
      </c>
      <c r="D142">
        <v>0</v>
      </c>
      <c r="E142">
        <v>0</v>
      </c>
      <c r="F142" s="3">
        <f>B142/$B$2</f>
        <v>0.94372400293613901</v>
      </c>
      <c r="G142" s="4">
        <f>(B142-B141)/B141</f>
        <v>1.2601732738251426E-2</v>
      </c>
      <c r="H142" s="3">
        <f t="shared" si="2"/>
        <v>0</v>
      </c>
      <c r="I142" s="3" t="str">
        <f>IF(COUNTIF(C142:E142,"&gt;0")&gt;0,IF(AND(H142&gt;0,G143&gt;0),1,0),"")</f>
        <v/>
      </c>
      <c r="J142" s="3" t="str">
        <f>IF(COUNTIF(C142:E142,"&lt;0")&gt;0,IF(AND(H142&lt;0,G143&lt;0),1,0),"")</f>
        <v/>
      </c>
    </row>
    <row r="143" spans="1:10" x14ac:dyDescent="0.25">
      <c r="A143" s="1">
        <v>40386</v>
      </c>
      <c r="B143">
        <v>38.909999999999997</v>
      </c>
      <c r="C143">
        <v>-1</v>
      </c>
      <c r="D143">
        <v>0</v>
      </c>
      <c r="E143">
        <v>1</v>
      </c>
      <c r="F143" s="3">
        <f>B143/$B$2</f>
        <v>0.95204306337166622</v>
      </c>
      <c r="G143" s="4">
        <f>(B143-B142)/B142</f>
        <v>8.8151413015295898E-3</v>
      </c>
      <c r="H143" s="3">
        <f t="shared" si="2"/>
        <v>0</v>
      </c>
      <c r="I143" s="3">
        <f>IF(COUNTIF(C143:E143,"&gt;0")&gt;0,IF(AND(H143&gt;0,G144&gt;0),1,0),"")</f>
        <v>0</v>
      </c>
      <c r="J143" s="3">
        <f>IF(COUNTIF(C143:E143,"&lt;0")&gt;0,IF(AND(H143&lt;0,G144&lt;0),1,0),"")</f>
        <v>0</v>
      </c>
    </row>
    <row r="144" spans="1:10" x14ac:dyDescent="0.25">
      <c r="A144" s="1">
        <v>40387</v>
      </c>
      <c r="B144">
        <v>38.56</v>
      </c>
      <c r="C144">
        <v>0</v>
      </c>
      <c r="D144">
        <v>0</v>
      </c>
      <c r="E144">
        <v>0</v>
      </c>
      <c r="F144" s="3">
        <f>B144/$B$2</f>
        <v>0.9434793246880353</v>
      </c>
      <c r="G144" s="4">
        <f>(B144-B143)/B143</f>
        <v>-8.9951169365200291E-3</v>
      </c>
      <c r="H144" s="3">
        <f t="shared" si="2"/>
        <v>0</v>
      </c>
      <c r="I144" s="3" t="str">
        <f>IF(COUNTIF(C144:E144,"&gt;0")&gt;0,IF(AND(H144&gt;0,G145&gt;0),1,0),"")</f>
        <v/>
      </c>
      <c r="J144" s="3" t="str">
        <f>IF(COUNTIF(C144:E144,"&lt;0")&gt;0,IF(AND(H144&lt;0,G145&lt;0),1,0),"")</f>
        <v/>
      </c>
    </row>
    <row r="145" spans="1:10" x14ac:dyDescent="0.25">
      <c r="A145" s="1">
        <v>40388</v>
      </c>
      <c r="B145">
        <v>38.450000000000003</v>
      </c>
      <c r="C145">
        <v>0</v>
      </c>
      <c r="D145">
        <v>0</v>
      </c>
      <c r="E145">
        <v>0</v>
      </c>
      <c r="F145" s="3">
        <f>B145/$B$2</f>
        <v>0.94078786395889413</v>
      </c>
      <c r="G145" s="4">
        <f>(B145-B144)/B144</f>
        <v>-2.8526970954356697E-3</v>
      </c>
      <c r="H145" s="3">
        <f t="shared" si="2"/>
        <v>0</v>
      </c>
      <c r="I145" s="3" t="str">
        <f>IF(COUNTIF(C145:E145,"&gt;0")&gt;0,IF(AND(H145&gt;0,G146&gt;0),1,0),"")</f>
        <v/>
      </c>
      <c r="J145" s="3" t="str">
        <f>IF(COUNTIF(C145:E145,"&lt;0")&gt;0,IF(AND(H145&lt;0,G146&lt;0),1,0),"")</f>
        <v/>
      </c>
    </row>
    <row r="146" spans="1:10" x14ac:dyDescent="0.25">
      <c r="A146" s="1">
        <v>40389</v>
      </c>
      <c r="B146">
        <v>38.520000000000003</v>
      </c>
      <c r="C146">
        <v>0</v>
      </c>
      <c r="D146">
        <v>0</v>
      </c>
      <c r="E146">
        <v>0</v>
      </c>
      <c r="F146" s="3">
        <f>B146/$B$2</f>
        <v>0.94250061169562038</v>
      </c>
      <c r="G146" s="4">
        <f>(B146-B145)/B145</f>
        <v>1.820546163849162E-3</v>
      </c>
      <c r="H146" s="3">
        <f t="shared" si="2"/>
        <v>0</v>
      </c>
      <c r="I146" s="3" t="str">
        <f>IF(COUNTIF(C146:E146,"&gt;0")&gt;0,IF(AND(H146&gt;0,G147&gt;0),1,0),"")</f>
        <v/>
      </c>
      <c r="J146" s="3" t="str">
        <f>IF(COUNTIF(C146:E146,"&lt;0")&gt;0,IF(AND(H146&lt;0,G147&lt;0),1,0),"")</f>
        <v/>
      </c>
    </row>
    <row r="147" spans="1:10" x14ac:dyDescent="0.25">
      <c r="A147" s="1">
        <v>40392</v>
      </c>
      <c r="B147">
        <v>39.82</v>
      </c>
      <c r="C147">
        <v>0</v>
      </c>
      <c r="D147">
        <v>0</v>
      </c>
      <c r="E147">
        <v>0</v>
      </c>
      <c r="F147" s="3">
        <f>B147/$B$2</f>
        <v>0.97430878394910703</v>
      </c>
      <c r="G147" s="4">
        <f>(B147-B146)/B146</f>
        <v>3.3748701973000964E-2</v>
      </c>
      <c r="H147" s="3">
        <f t="shared" si="2"/>
        <v>0</v>
      </c>
      <c r="I147" s="3" t="str">
        <f>IF(COUNTIF(C147:E147,"&gt;0")&gt;0,IF(AND(H147&gt;0,G148&gt;0),1,0),"")</f>
        <v/>
      </c>
      <c r="J147" s="3" t="str">
        <f>IF(COUNTIF(C147:E147,"&lt;0")&gt;0,IF(AND(H147&lt;0,G148&lt;0),1,0),"")</f>
        <v/>
      </c>
    </row>
    <row r="148" spans="1:10" x14ac:dyDescent="0.25">
      <c r="A148" s="1">
        <v>40393</v>
      </c>
      <c r="B148">
        <v>39.28</v>
      </c>
      <c r="C148">
        <v>0</v>
      </c>
      <c r="D148">
        <v>0</v>
      </c>
      <c r="E148">
        <v>0</v>
      </c>
      <c r="F148" s="3">
        <f>B148/$B$2</f>
        <v>0.96109615855150488</v>
      </c>
      <c r="G148" s="4">
        <f>(B148-B147)/B147</f>
        <v>-1.3561024610748346E-2</v>
      </c>
      <c r="H148" s="3">
        <f t="shared" si="2"/>
        <v>0</v>
      </c>
      <c r="I148" s="3" t="str">
        <f>IF(COUNTIF(C148:E148,"&gt;0")&gt;0,IF(AND(H148&gt;0,G149&gt;0),1,0),"")</f>
        <v/>
      </c>
      <c r="J148" s="3" t="str">
        <f>IF(COUNTIF(C148:E148,"&lt;0")&gt;0,IF(AND(H148&lt;0,G149&lt;0),1,0),"")</f>
        <v/>
      </c>
    </row>
    <row r="149" spans="1:10" x14ac:dyDescent="0.25">
      <c r="A149" s="1">
        <v>40394</v>
      </c>
      <c r="B149">
        <v>39.479999999999997</v>
      </c>
      <c r="C149">
        <v>0</v>
      </c>
      <c r="D149">
        <v>0</v>
      </c>
      <c r="E149">
        <v>0</v>
      </c>
      <c r="F149" s="3">
        <f>B149/$B$2</f>
        <v>0.96598972351357959</v>
      </c>
      <c r="G149" s="4">
        <f>(B149-B148)/B148</f>
        <v>5.0916496945009101E-3</v>
      </c>
      <c r="H149" s="3">
        <f t="shared" si="2"/>
        <v>0</v>
      </c>
      <c r="I149" s="3" t="str">
        <f>IF(COUNTIF(C149:E149,"&gt;0")&gt;0,IF(AND(H149&gt;0,G150&gt;0),1,0),"")</f>
        <v/>
      </c>
      <c r="J149" s="3" t="str">
        <f>IF(COUNTIF(C149:E149,"&lt;0")&gt;0,IF(AND(H149&lt;0,G150&lt;0),1,0),"")</f>
        <v/>
      </c>
    </row>
    <row r="150" spans="1:10" x14ac:dyDescent="0.25">
      <c r="A150" s="1">
        <v>40395</v>
      </c>
      <c r="B150">
        <v>39.46</v>
      </c>
      <c r="C150">
        <v>0</v>
      </c>
      <c r="D150">
        <v>0</v>
      </c>
      <c r="E150">
        <v>0</v>
      </c>
      <c r="F150" s="3">
        <f>B150/$B$2</f>
        <v>0.96550036701737219</v>
      </c>
      <c r="G150" s="4">
        <f>(B150-B149)/B149</f>
        <v>-5.065856129684909E-4</v>
      </c>
      <c r="H150" s="3">
        <f t="shared" si="2"/>
        <v>0</v>
      </c>
      <c r="I150" s="3" t="str">
        <f>IF(COUNTIF(C150:E150,"&gt;0")&gt;0,IF(AND(H150&gt;0,G151&gt;0),1,0),"")</f>
        <v/>
      </c>
      <c r="J150" s="3" t="str">
        <f>IF(COUNTIF(C150:E150,"&lt;0")&gt;0,IF(AND(H150&lt;0,G151&lt;0),1,0),"")</f>
        <v/>
      </c>
    </row>
    <row r="151" spans="1:10" x14ac:dyDescent="0.25">
      <c r="A151" s="1">
        <v>40396</v>
      </c>
      <c r="B151">
        <v>38.67</v>
      </c>
      <c r="C151">
        <v>0</v>
      </c>
      <c r="D151">
        <v>0</v>
      </c>
      <c r="E151">
        <v>0</v>
      </c>
      <c r="F151" s="3">
        <f>B151/$B$2</f>
        <v>0.94617078541717647</v>
      </c>
      <c r="G151" s="4">
        <f>(B151-B150)/B150</f>
        <v>-2.002027369488087E-2</v>
      </c>
      <c r="H151" s="3">
        <f t="shared" si="2"/>
        <v>0</v>
      </c>
      <c r="I151" s="3" t="str">
        <f>IF(COUNTIF(C151:E151,"&gt;0")&gt;0,IF(AND(H151&gt;0,G152&gt;0),1,0),"")</f>
        <v/>
      </c>
      <c r="J151" s="3" t="str">
        <f>IF(COUNTIF(C151:E151,"&lt;0")&gt;0,IF(AND(H151&lt;0,G152&lt;0),1,0),"")</f>
        <v/>
      </c>
    </row>
    <row r="152" spans="1:10" x14ac:dyDescent="0.25">
      <c r="A152" s="1">
        <v>40399</v>
      </c>
      <c r="B152">
        <v>38.08</v>
      </c>
      <c r="C152">
        <v>0</v>
      </c>
      <c r="D152">
        <v>1</v>
      </c>
      <c r="E152">
        <v>0</v>
      </c>
      <c r="F152" s="3">
        <f>B152/$B$2</f>
        <v>0.93173476877905559</v>
      </c>
      <c r="G152" s="4">
        <f>(B152-B151)/B151</f>
        <v>-1.5257305404706578E-2</v>
      </c>
      <c r="H152" s="3">
        <f t="shared" si="2"/>
        <v>1</v>
      </c>
      <c r="I152" s="3">
        <f>IF(COUNTIF(C152:E152,"&gt;0")&gt;0,IF(AND(H152&gt;0,G153&gt;0),1,0),"")</f>
        <v>0</v>
      </c>
      <c r="J152" s="3" t="str">
        <f>IF(COUNTIF(C152:E152,"&lt;0")&gt;0,IF(AND(H152&lt;0,G153&lt;0),1,0),"")</f>
        <v/>
      </c>
    </row>
    <row r="153" spans="1:10" x14ac:dyDescent="0.25">
      <c r="A153" s="1">
        <v>40400</v>
      </c>
      <c r="B153">
        <v>37.46</v>
      </c>
      <c r="C153">
        <v>0</v>
      </c>
      <c r="D153">
        <v>1</v>
      </c>
      <c r="E153">
        <v>0</v>
      </c>
      <c r="F153" s="3">
        <f>B153/$B$2</f>
        <v>0.91656471739662349</v>
      </c>
      <c r="G153" s="4">
        <f>(B153-B152)/B152</f>
        <v>-1.6281512605041952E-2</v>
      </c>
      <c r="H153" s="3">
        <f t="shared" si="2"/>
        <v>1</v>
      </c>
      <c r="I153" s="3">
        <f>IF(COUNTIF(C153:E153,"&gt;0")&gt;0,IF(AND(H153&gt;0,G154&gt;0),1,0),"")</f>
        <v>0</v>
      </c>
      <c r="J153" s="3" t="str">
        <f>IF(COUNTIF(C153:E153,"&lt;0")&gt;0,IF(AND(H153&lt;0,G154&lt;0),1,0),"")</f>
        <v/>
      </c>
    </row>
    <row r="154" spans="1:10" x14ac:dyDescent="0.25">
      <c r="A154" s="1">
        <v>40401</v>
      </c>
      <c r="B154">
        <v>36.119999999999997</v>
      </c>
      <c r="C154">
        <v>0</v>
      </c>
      <c r="D154">
        <v>0</v>
      </c>
      <c r="E154">
        <v>0</v>
      </c>
      <c r="F154" s="3">
        <f>B154/$B$2</f>
        <v>0.88377783215072181</v>
      </c>
      <c r="G154" s="4">
        <f>(B154-B153)/B153</f>
        <v>-3.5771489588894909E-2</v>
      </c>
      <c r="H154" s="3">
        <f t="shared" si="2"/>
        <v>0</v>
      </c>
      <c r="I154" s="3" t="str">
        <f>IF(COUNTIF(C154:E154,"&gt;0")&gt;0,IF(AND(H154&gt;0,G155&gt;0),1,0),"")</f>
        <v/>
      </c>
      <c r="J154" s="3" t="str">
        <f>IF(COUNTIF(C154:E154,"&lt;0")&gt;0,IF(AND(H154&lt;0,G155&lt;0),1,0),"")</f>
        <v/>
      </c>
    </row>
    <row r="155" spans="1:10" x14ac:dyDescent="0.25">
      <c r="A155" s="1">
        <v>40402</v>
      </c>
      <c r="B155">
        <v>36.159999999999997</v>
      </c>
      <c r="C155">
        <v>0</v>
      </c>
      <c r="D155">
        <v>0</v>
      </c>
      <c r="E155">
        <v>0</v>
      </c>
      <c r="F155" s="3">
        <f>B155/$B$2</f>
        <v>0.88475654514313673</v>
      </c>
      <c r="G155" s="4">
        <f>(B155-B154)/B154</f>
        <v>1.1074197120708514E-3</v>
      </c>
      <c r="H155" s="3">
        <f t="shared" si="2"/>
        <v>0</v>
      </c>
      <c r="I155" s="3" t="str">
        <f>IF(COUNTIF(C155:E155,"&gt;0")&gt;0,IF(AND(H155&gt;0,G156&gt;0),1,0),"")</f>
        <v/>
      </c>
      <c r="J155" s="3" t="str">
        <f>IF(COUNTIF(C155:E155,"&lt;0")&gt;0,IF(AND(H155&lt;0,G156&lt;0),1,0),"")</f>
        <v/>
      </c>
    </row>
    <row r="156" spans="1:10" x14ac:dyDescent="0.25">
      <c r="A156" s="1">
        <v>40403</v>
      </c>
      <c r="B156">
        <v>35.86</v>
      </c>
      <c r="C156">
        <v>0</v>
      </c>
      <c r="D156">
        <v>0</v>
      </c>
      <c r="E156">
        <v>0</v>
      </c>
      <c r="F156" s="3">
        <f>B156/$B$2</f>
        <v>0.87741619770002455</v>
      </c>
      <c r="G156" s="4">
        <f>(B156-B155)/B155</f>
        <v>-8.2964601769910731E-3</v>
      </c>
      <c r="H156" s="3">
        <f t="shared" si="2"/>
        <v>0</v>
      </c>
      <c r="I156" s="3" t="str">
        <f>IF(COUNTIF(C156:E156,"&gt;0")&gt;0,IF(AND(H156&gt;0,G157&gt;0),1,0),"")</f>
        <v/>
      </c>
      <c r="J156" s="3" t="str">
        <f>IF(COUNTIF(C156:E156,"&lt;0")&gt;0,IF(AND(H156&lt;0,G157&lt;0),1,0),"")</f>
        <v/>
      </c>
    </row>
    <row r="157" spans="1:10" x14ac:dyDescent="0.25">
      <c r="A157" s="1">
        <v>40406</v>
      </c>
      <c r="B157">
        <v>36.04</v>
      </c>
      <c r="C157">
        <v>0</v>
      </c>
      <c r="D157">
        <v>0</v>
      </c>
      <c r="E157">
        <v>0</v>
      </c>
      <c r="F157" s="3">
        <f>B157/$B$2</f>
        <v>0.88182040616589186</v>
      </c>
      <c r="G157" s="4">
        <f>(B157-B156)/B156</f>
        <v>5.0195203569436617E-3</v>
      </c>
      <c r="H157" s="3">
        <f t="shared" si="2"/>
        <v>0</v>
      </c>
      <c r="I157" s="3" t="str">
        <f>IF(COUNTIF(C157:E157,"&gt;0")&gt;0,IF(AND(H157&gt;0,G158&gt;0),1,0),"")</f>
        <v/>
      </c>
      <c r="J157" s="3" t="str">
        <f>IF(COUNTIF(C157:E157,"&lt;0")&gt;0,IF(AND(H157&lt;0,G158&lt;0),1,0),"")</f>
        <v/>
      </c>
    </row>
    <row r="158" spans="1:10" x14ac:dyDescent="0.25">
      <c r="A158" s="1">
        <v>40407</v>
      </c>
      <c r="B158">
        <v>35.840000000000003</v>
      </c>
      <c r="C158">
        <v>0</v>
      </c>
      <c r="D158">
        <v>0</v>
      </c>
      <c r="E158">
        <v>0</v>
      </c>
      <c r="F158" s="3">
        <f>B158/$B$2</f>
        <v>0.87692684120381714</v>
      </c>
      <c r="G158" s="4">
        <f>(B158-B157)/B157</f>
        <v>-5.5493895671474957E-3</v>
      </c>
      <c r="H158" s="3">
        <f t="shared" si="2"/>
        <v>0</v>
      </c>
      <c r="I158" s="3" t="str">
        <f>IF(COUNTIF(C158:E158,"&gt;0")&gt;0,IF(AND(H158&gt;0,G159&gt;0),1,0),"")</f>
        <v/>
      </c>
      <c r="J158" s="3" t="str">
        <f>IF(COUNTIF(C158:E158,"&lt;0")&gt;0,IF(AND(H158&lt;0,G159&lt;0),1,0),"")</f>
        <v/>
      </c>
    </row>
    <row r="159" spans="1:10" x14ac:dyDescent="0.25">
      <c r="A159" s="1">
        <v>40408</v>
      </c>
      <c r="B159">
        <v>36.229999999999997</v>
      </c>
      <c r="C159">
        <v>1</v>
      </c>
      <c r="D159">
        <v>0</v>
      </c>
      <c r="E159">
        <v>0</v>
      </c>
      <c r="F159" s="3">
        <f>B159/$B$2</f>
        <v>0.88646929287986298</v>
      </c>
      <c r="G159" s="4">
        <f>(B159-B158)/B158</f>
        <v>1.0881696428571246E-2</v>
      </c>
      <c r="H159" s="3">
        <f t="shared" si="2"/>
        <v>1</v>
      </c>
      <c r="I159" s="3">
        <f>IF(COUNTIF(C159:E159,"&gt;0")&gt;0,IF(AND(H159&gt;0,G160&gt;0),1,0),"")</f>
        <v>0</v>
      </c>
      <c r="J159" s="3" t="str">
        <f>IF(COUNTIF(C159:E159,"&lt;0")&gt;0,IF(AND(H159&lt;0,G160&lt;0),1,0),"")</f>
        <v/>
      </c>
    </row>
    <row r="160" spans="1:10" x14ac:dyDescent="0.25">
      <c r="A160" s="1">
        <v>40409</v>
      </c>
      <c r="B160">
        <v>35.450000000000003</v>
      </c>
      <c r="C160">
        <v>0</v>
      </c>
      <c r="D160">
        <v>0</v>
      </c>
      <c r="E160">
        <v>0</v>
      </c>
      <c r="F160" s="3">
        <f>B160/$B$2</f>
        <v>0.86738438952777108</v>
      </c>
      <c r="G160" s="4">
        <f>(B160-B159)/B159</f>
        <v>-2.1529119514214577E-2</v>
      </c>
      <c r="H160" s="3">
        <f t="shared" si="2"/>
        <v>0</v>
      </c>
      <c r="I160" s="3" t="str">
        <f>IF(COUNTIF(C160:E160,"&gt;0")&gt;0,IF(AND(H160&gt;0,G161&gt;0),1,0),"")</f>
        <v/>
      </c>
      <c r="J160" s="3" t="str">
        <f>IF(COUNTIF(C160:E160,"&lt;0")&gt;0,IF(AND(H160&lt;0,G161&lt;0),1,0),"")</f>
        <v/>
      </c>
    </row>
    <row r="161" spans="1:10" x14ac:dyDescent="0.25">
      <c r="A161" s="1">
        <v>40410</v>
      </c>
      <c r="B161">
        <v>35.520000000000003</v>
      </c>
      <c r="C161">
        <v>0</v>
      </c>
      <c r="D161">
        <v>0</v>
      </c>
      <c r="E161">
        <v>0</v>
      </c>
      <c r="F161" s="3">
        <f>B161/$B$2</f>
        <v>0.86909713726449733</v>
      </c>
      <c r="G161" s="4">
        <f>(B161-B160)/B160</f>
        <v>1.9746121297602335E-3</v>
      </c>
      <c r="H161" s="3">
        <f t="shared" si="2"/>
        <v>0</v>
      </c>
      <c r="I161" s="3" t="str">
        <f>IF(COUNTIF(C161:E161,"&gt;0")&gt;0,IF(AND(H161&gt;0,G162&gt;0),1,0),"")</f>
        <v/>
      </c>
      <c r="J161" s="3" t="str">
        <f>IF(COUNTIF(C161:E161,"&lt;0")&gt;0,IF(AND(H161&lt;0,G162&lt;0),1,0),"")</f>
        <v/>
      </c>
    </row>
    <row r="162" spans="1:10" x14ac:dyDescent="0.25">
      <c r="A162" s="1">
        <v>40413</v>
      </c>
      <c r="B162">
        <v>35.270000000000003</v>
      </c>
      <c r="C162">
        <v>0</v>
      </c>
      <c r="D162">
        <v>0</v>
      </c>
      <c r="E162">
        <v>0</v>
      </c>
      <c r="F162" s="3">
        <f>B162/$B$2</f>
        <v>0.86298018106190377</v>
      </c>
      <c r="G162" s="4">
        <f>(B162-B161)/B161</f>
        <v>-7.0382882882882875E-3</v>
      </c>
      <c r="H162" s="3">
        <f t="shared" si="2"/>
        <v>0</v>
      </c>
      <c r="I162" s="3" t="str">
        <f>IF(COUNTIF(C162:E162,"&gt;0")&gt;0,IF(AND(H162&gt;0,G163&gt;0),1,0),"")</f>
        <v/>
      </c>
      <c r="J162" s="3" t="str">
        <f>IF(COUNTIF(C162:E162,"&lt;0")&gt;0,IF(AND(H162&lt;0,G163&lt;0),1,0),"")</f>
        <v/>
      </c>
    </row>
    <row r="163" spans="1:10" x14ac:dyDescent="0.25">
      <c r="A163" s="1">
        <v>40414</v>
      </c>
      <c r="B163">
        <v>34.630000000000003</v>
      </c>
      <c r="C163">
        <v>0</v>
      </c>
      <c r="D163">
        <v>0</v>
      </c>
      <c r="E163">
        <v>0</v>
      </c>
      <c r="F163" s="3">
        <f>B163/$B$2</f>
        <v>0.84732077318326415</v>
      </c>
      <c r="G163" s="4">
        <f>(B163-B162)/B162</f>
        <v>-1.8145732917493634E-2</v>
      </c>
      <c r="H163" s="3">
        <f t="shared" si="2"/>
        <v>0</v>
      </c>
      <c r="I163" s="3" t="str">
        <f>IF(COUNTIF(C163:E163,"&gt;0")&gt;0,IF(AND(H163&gt;0,G164&gt;0),1,0),"")</f>
        <v/>
      </c>
      <c r="J163" s="3" t="str">
        <f>IF(COUNTIF(C163:E163,"&lt;0")&gt;0,IF(AND(H163&lt;0,G164&lt;0),1,0),"")</f>
        <v/>
      </c>
    </row>
    <row r="164" spans="1:10" x14ac:dyDescent="0.25">
      <c r="A164" s="1">
        <v>40415</v>
      </c>
      <c r="B164">
        <v>34.64</v>
      </c>
      <c r="C164">
        <v>0</v>
      </c>
      <c r="D164">
        <v>0</v>
      </c>
      <c r="E164">
        <v>0</v>
      </c>
      <c r="F164" s="3">
        <f>B164/$B$2</f>
        <v>0.84756545143136786</v>
      </c>
      <c r="G164" s="4">
        <f>(B164-B163)/B163</f>
        <v>2.8876696505913973E-4</v>
      </c>
      <c r="H164" s="3">
        <f t="shared" si="2"/>
        <v>0</v>
      </c>
      <c r="I164" s="3" t="str">
        <f>IF(COUNTIF(C164:E164,"&gt;0")&gt;0,IF(AND(H164&gt;0,G165&gt;0),1,0),"")</f>
        <v/>
      </c>
      <c r="J164" s="3" t="str">
        <f>IF(COUNTIF(C164:E164,"&lt;0")&gt;0,IF(AND(H164&lt;0,G165&lt;0),1,0),"")</f>
        <v/>
      </c>
    </row>
    <row r="165" spans="1:10" x14ac:dyDescent="0.25">
      <c r="A165" s="1">
        <v>40416</v>
      </c>
      <c r="B165">
        <v>34.07</v>
      </c>
      <c r="C165">
        <v>0</v>
      </c>
      <c r="D165">
        <v>0</v>
      </c>
      <c r="E165">
        <v>-1</v>
      </c>
      <c r="F165" s="3">
        <f>B165/$B$2</f>
        <v>0.83361879128945438</v>
      </c>
      <c r="G165" s="4">
        <f>(B165-B164)/B164</f>
        <v>-1.6454965357967675E-2</v>
      </c>
      <c r="H165" s="3">
        <f t="shared" si="2"/>
        <v>-1</v>
      </c>
      <c r="I165" s="3" t="str">
        <f>IF(COUNTIF(C165:E165,"&gt;0")&gt;0,IF(AND(H165&gt;0,G166&gt;0),1,0),"")</f>
        <v/>
      </c>
      <c r="J165" s="3">
        <f>IF(COUNTIF(C165:E165,"&lt;0")&gt;0,IF(AND(H165&lt;0,G166&lt;0),1,0),"")</f>
        <v>0</v>
      </c>
    </row>
    <row r="166" spans="1:10" x14ac:dyDescent="0.25">
      <c r="A166" s="1">
        <v>40417</v>
      </c>
      <c r="B166">
        <v>35</v>
      </c>
      <c r="C166">
        <v>0</v>
      </c>
      <c r="D166">
        <v>0</v>
      </c>
      <c r="E166">
        <v>0</v>
      </c>
      <c r="F166" s="3">
        <f>B166/$B$2</f>
        <v>0.85637386836310259</v>
      </c>
      <c r="G166" s="4">
        <f>(B166-B165)/B165</f>
        <v>2.7296742001761073E-2</v>
      </c>
      <c r="H166" s="3">
        <f t="shared" si="2"/>
        <v>0</v>
      </c>
      <c r="I166" s="3" t="str">
        <f>IF(COUNTIF(C166:E166,"&gt;0")&gt;0,IF(AND(H166&gt;0,G167&gt;0),1,0),"")</f>
        <v/>
      </c>
      <c r="J166" s="3" t="str">
        <f>IF(COUNTIF(C166:E166,"&lt;0")&gt;0,IF(AND(H166&lt;0,G167&lt;0),1,0),"")</f>
        <v/>
      </c>
    </row>
    <row r="167" spans="1:10" x14ac:dyDescent="0.25">
      <c r="A167" s="1">
        <v>40420</v>
      </c>
      <c r="B167">
        <v>34.28</v>
      </c>
      <c r="C167">
        <v>0</v>
      </c>
      <c r="D167">
        <v>0</v>
      </c>
      <c r="E167">
        <v>0</v>
      </c>
      <c r="F167" s="3">
        <f>B167/$B$2</f>
        <v>0.83875703449963301</v>
      </c>
      <c r="G167" s="4">
        <f>(B167-B166)/B166</f>
        <v>-2.0571428571428539E-2</v>
      </c>
      <c r="H167" s="3">
        <f t="shared" si="2"/>
        <v>0</v>
      </c>
      <c r="I167" s="3" t="str">
        <f>IF(COUNTIF(C167:E167,"&gt;0")&gt;0,IF(AND(H167&gt;0,G168&gt;0),1,0),"")</f>
        <v/>
      </c>
      <c r="J167" s="3" t="str">
        <f>IF(COUNTIF(C167:E167,"&lt;0")&gt;0,IF(AND(H167&lt;0,G168&lt;0),1,0),"")</f>
        <v/>
      </c>
    </row>
    <row r="168" spans="1:10" x14ac:dyDescent="0.25">
      <c r="A168" s="1">
        <v>40421</v>
      </c>
      <c r="B168">
        <v>34.770000000000003</v>
      </c>
      <c r="C168">
        <v>1</v>
      </c>
      <c r="D168">
        <v>0</v>
      </c>
      <c r="E168">
        <v>0</v>
      </c>
      <c r="F168" s="3">
        <f>B168/$B$2</f>
        <v>0.85074626865671654</v>
      </c>
      <c r="G168" s="4">
        <f>(B168-B167)/B167</f>
        <v>1.4294049008168086E-2</v>
      </c>
      <c r="H168" s="3">
        <f t="shared" si="2"/>
        <v>1</v>
      </c>
      <c r="I168" s="3">
        <f>IF(COUNTIF(C168:E168,"&gt;0")&gt;0,IF(AND(H168&gt;0,G169&gt;0),1,0),"")</f>
        <v>1</v>
      </c>
      <c r="J168" s="3" t="str">
        <f>IF(COUNTIF(C168:E168,"&lt;0")&gt;0,IF(AND(H168&lt;0,G169&lt;0),1,0),"")</f>
        <v/>
      </c>
    </row>
    <row r="169" spans="1:10" x14ac:dyDescent="0.25">
      <c r="A169" s="1">
        <v>40422</v>
      </c>
      <c r="B169">
        <v>36.090000000000003</v>
      </c>
      <c r="C169">
        <v>0</v>
      </c>
      <c r="D169">
        <v>0</v>
      </c>
      <c r="E169">
        <v>0</v>
      </c>
      <c r="F169" s="3">
        <f>B169/$B$2</f>
        <v>0.8830437974064107</v>
      </c>
      <c r="G169" s="4">
        <f>(B169-B168)/B168</f>
        <v>3.7963761863675588E-2</v>
      </c>
      <c r="H169" s="3">
        <f t="shared" si="2"/>
        <v>0</v>
      </c>
      <c r="I169" s="3" t="str">
        <f>IF(COUNTIF(C169:E169,"&gt;0")&gt;0,IF(AND(H169&gt;0,G170&gt;0),1,0),"")</f>
        <v/>
      </c>
      <c r="J169" s="3" t="str">
        <f>IF(COUNTIF(C169:E169,"&lt;0")&gt;0,IF(AND(H169&lt;0,G170&lt;0),1,0),"")</f>
        <v/>
      </c>
    </row>
    <row r="170" spans="1:10" x14ac:dyDescent="0.25">
      <c r="A170" s="1">
        <v>40423</v>
      </c>
      <c r="B170">
        <v>36.49</v>
      </c>
      <c r="C170">
        <v>0</v>
      </c>
      <c r="D170">
        <v>-1</v>
      </c>
      <c r="E170">
        <v>0</v>
      </c>
      <c r="F170" s="3">
        <f>B170/$B$2</f>
        <v>0.89283092733056046</v>
      </c>
      <c r="G170" s="4">
        <f>(B170-B169)/B169</f>
        <v>1.1083402604599571E-2</v>
      </c>
      <c r="H170" s="3">
        <f t="shared" si="2"/>
        <v>-1</v>
      </c>
      <c r="I170" s="3" t="str">
        <f>IF(COUNTIF(C170:E170,"&gt;0")&gt;0,IF(AND(H170&gt;0,G171&gt;0),1,0),"")</f>
        <v/>
      </c>
      <c r="J170" s="3">
        <f>IF(COUNTIF(C170:E170,"&lt;0")&gt;0,IF(AND(H170&lt;0,G171&lt;0),1,0),"")</f>
        <v>0</v>
      </c>
    </row>
    <row r="171" spans="1:10" x14ac:dyDescent="0.25">
      <c r="A171" s="1">
        <v>40424</v>
      </c>
      <c r="B171">
        <v>37.46</v>
      </c>
      <c r="C171">
        <v>0</v>
      </c>
      <c r="D171">
        <v>0</v>
      </c>
      <c r="E171">
        <v>0</v>
      </c>
      <c r="F171" s="3">
        <f>B171/$B$2</f>
        <v>0.91656471739662349</v>
      </c>
      <c r="G171" s="4">
        <f>(B171-B170)/B170</f>
        <v>2.6582625376815532E-2</v>
      </c>
      <c r="H171" s="3">
        <f t="shared" si="2"/>
        <v>0</v>
      </c>
      <c r="I171" s="3" t="str">
        <f>IF(COUNTIF(C171:E171,"&gt;0")&gt;0,IF(AND(H171&gt;0,G172&gt;0),1,0),"")</f>
        <v/>
      </c>
      <c r="J171" s="3" t="str">
        <f>IF(COUNTIF(C171:E171,"&lt;0")&gt;0,IF(AND(H171&lt;0,G172&lt;0),1,0),"")</f>
        <v/>
      </c>
    </row>
    <row r="172" spans="1:10" x14ac:dyDescent="0.25">
      <c r="A172" s="1">
        <v>40428</v>
      </c>
      <c r="B172">
        <v>36.61</v>
      </c>
      <c r="C172">
        <v>0</v>
      </c>
      <c r="D172">
        <v>0</v>
      </c>
      <c r="E172">
        <v>0</v>
      </c>
      <c r="F172" s="3">
        <f>B172/$B$2</f>
        <v>0.89576706630780523</v>
      </c>
      <c r="G172" s="4">
        <f>(B172-B171)/B171</f>
        <v>-2.2690870261612425E-2</v>
      </c>
      <c r="H172" s="3">
        <f t="shared" si="2"/>
        <v>0</v>
      </c>
      <c r="I172" s="3" t="str">
        <f>IF(COUNTIF(C172:E172,"&gt;0")&gt;0,IF(AND(H172&gt;0,G173&gt;0),1,0),"")</f>
        <v/>
      </c>
      <c r="J172" s="3" t="str">
        <f>IF(COUNTIF(C172:E172,"&lt;0")&gt;0,IF(AND(H172&lt;0,G173&lt;0),1,0),"")</f>
        <v/>
      </c>
    </row>
    <row r="173" spans="1:10" x14ac:dyDescent="0.25">
      <c r="A173" s="1">
        <v>40429</v>
      </c>
      <c r="B173">
        <v>37.409999999999997</v>
      </c>
      <c r="C173">
        <v>0</v>
      </c>
      <c r="D173">
        <v>0</v>
      </c>
      <c r="E173">
        <v>0</v>
      </c>
      <c r="F173" s="3">
        <f>B173/$B$2</f>
        <v>0.91534132615610475</v>
      </c>
      <c r="G173" s="4">
        <f>(B173-B172)/B172</f>
        <v>2.1851953018300934E-2</v>
      </c>
      <c r="H173" s="3">
        <f t="shared" si="2"/>
        <v>0</v>
      </c>
      <c r="I173" s="3" t="str">
        <f>IF(COUNTIF(C173:E173,"&gt;0")&gt;0,IF(AND(H173&gt;0,G174&gt;0),1,0),"")</f>
        <v/>
      </c>
      <c r="J173" s="3" t="str">
        <f>IF(COUNTIF(C173:E173,"&lt;0")&gt;0,IF(AND(H173&lt;0,G174&lt;0),1,0),"")</f>
        <v/>
      </c>
    </row>
    <row r="174" spans="1:10" x14ac:dyDescent="0.25">
      <c r="A174" s="1">
        <v>40430</v>
      </c>
      <c r="B174">
        <v>38.35</v>
      </c>
      <c r="C174">
        <v>0</v>
      </c>
      <c r="D174">
        <v>0</v>
      </c>
      <c r="E174">
        <v>0</v>
      </c>
      <c r="F174" s="3">
        <f>B174/$B$2</f>
        <v>0.93834108147785666</v>
      </c>
      <c r="G174" s="4">
        <f>(B174-B173)/B173</f>
        <v>2.5126971398022051E-2</v>
      </c>
      <c r="H174" s="3">
        <f t="shared" si="2"/>
        <v>0</v>
      </c>
      <c r="I174" s="3" t="str">
        <f>IF(COUNTIF(C174:E174,"&gt;0")&gt;0,IF(AND(H174&gt;0,G175&gt;0),1,0),"")</f>
        <v/>
      </c>
      <c r="J174" s="3" t="str">
        <f>IF(COUNTIF(C174:E174,"&lt;0")&gt;0,IF(AND(H174&lt;0,G175&lt;0),1,0),"")</f>
        <v/>
      </c>
    </row>
    <row r="175" spans="1:10" x14ac:dyDescent="0.25">
      <c r="A175" s="1">
        <v>40431</v>
      </c>
      <c r="B175">
        <v>38.020000000000003</v>
      </c>
      <c r="C175">
        <v>0</v>
      </c>
      <c r="D175">
        <v>0</v>
      </c>
      <c r="E175">
        <v>0</v>
      </c>
      <c r="F175" s="3">
        <f>B175/$B$2</f>
        <v>0.93026669929043326</v>
      </c>
      <c r="G175" s="4">
        <f>(B175-B174)/B174</f>
        <v>-8.6049543676661872E-3</v>
      </c>
      <c r="H175" s="3">
        <f t="shared" si="2"/>
        <v>0</v>
      </c>
      <c r="I175" s="3" t="str">
        <f>IF(COUNTIF(C175:E175,"&gt;0")&gt;0,IF(AND(H175&gt;0,G176&gt;0),1,0),"")</f>
        <v/>
      </c>
      <c r="J175" s="3" t="str">
        <f>IF(COUNTIF(C175:E175,"&lt;0")&gt;0,IF(AND(H175&lt;0,G176&lt;0),1,0),"")</f>
        <v/>
      </c>
    </row>
    <row r="176" spans="1:10" x14ac:dyDescent="0.25">
      <c r="A176" s="1">
        <v>40434</v>
      </c>
      <c r="B176">
        <v>39.32</v>
      </c>
      <c r="C176">
        <v>0</v>
      </c>
      <c r="D176">
        <v>0</v>
      </c>
      <c r="E176">
        <v>0</v>
      </c>
      <c r="F176" s="3">
        <f>B176/$B$2</f>
        <v>0.9620748715439198</v>
      </c>
      <c r="G176" s="4">
        <f>(B176-B175)/B175</f>
        <v>3.4192530247238215E-2</v>
      </c>
      <c r="H176" s="3">
        <f t="shared" si="2"/>
        <v>0</v>
      </c>
      <c r="I176" s="3" t="str">
        <f>IF(COUNTIF(C176:E176,"&gt;0")&gt;0,IF(AND(H176&gt;0,G177&gt;0),1,0),"")</f>
        <v/>
      </c>
      <c r="J176" s="3" t="str">
        <f>IF(COUNTIF(C176:E176,"&lt;0")&gt;0,IF(AND(H176&lt;0,G177&lt;0),1,0),"")</f>
        <v/>
      </c>
    </row>
    <row r="177" spans="1:10" x14ac:dyDescent="0.25">
      <c r="A177" s="1">
        <v>40435</v>
      </c>
      <c r="B177">
        <v>38.94</v>
      </c>
      <c r="C177">
        <v>0</v>
      </c>
      <c r="D177">
        <v>0</v>
      </c>
      <c r="E177">
        <v>0</v>
      </c>
      <c r="F177" s="3">
        <f>B177/$B$2</f>
        <v>0.95277709811597744</v>
      </c>
      <c r="G177" s="4">
        <f>(B177-B176)/B176</f>
        <v>-9.6642929806714795E-3</v>
      </c>
      <c r="H177" s="3">
        <f t="shared" si="2"/>
        <v>0</v>
      </c>
      <c r="I177" s="3" t="str">
        <f>IF(COUNTIF(C177:E177,"&gt;0")&gt;0,IF(AND(H177&gt;0,G178&gt;0),1,0),"")</f>
        <v/>
      </c>
      <c r="J177" s="3" t="str">
        <f>IF(COUNTIF(C177:E177,"&lt;0")&gt;0,IF(AND(H177&lt;0,G178&lt;0),1,0),"")</f>
        <v/>
      </c>
    </row>
    <row r="178" spans="1:10" x14ac:dyDescent="0.25">
      <c r="A178" s="1">
        <v>40436</v>
      </c>
      <c r="B178">
        <v>39.19</v>
      </c>
      <c r="C178">
        <v>0</v>
      </c>
      <c r="D178">
        <v>0</v>
      </c>
      <c r="E178">
        <v>0</v>
      </c>
      <c r="F178" s="3">
        <f>B178/$B$2</f>
        <v>0.95889405431857111</v>
      </c>
      <c r="G178" s="4">
        <f>(B178-B177)/B177</f>
        <v>6.4201335387776073E-3</v>
      </c>
      <c r="H178" s="3">
        <f t="shared" si="2"/>
        <v>0</v>
      </c>
      <c r="I178" s="3" t="str">
        <f>IF(COUNTIF(C178:E178,"&gt;0")&gt;0,IF(AND(H178&gt;0,G179&gt;0),1,0),"")</f>
        <v/>
      </c>
      <c r="J178" s="3" t="str">
        <f>IF(COUNTIF(C178:E178,"&lt;0")&gt;0,IF(AND(H178&lt;0,G179&lt;0),1,0),"")</f>
        <v/>
      </c>
    </row>
    <row r="179" spans="1:10" x14ac:dyDescent="0.25">
      <c r="A179" s="1">
        <v>40437</v>
      </c>
      <c r="B179">
        <v>39.200000000000003</v>
      </c>
      <c r="C179">
        <v>0</v>
      </c>
      <c r="D179">
        <v>0</v>
      </c>
      <c r="E179">
        <v>0</v>
      </c>
      <c r="F179" s="3">
        <f>B179/$B$2</f>
        <v>0.95913873256667492</v>
      </c>
      <c r="G179" s="4">
        <f>(B179-B178)/B178</f>
        <v>2.5516713447321044E-4</v>
      </c>
      <c r="H179" s="3">
        <f t="shared" si="2"/>
        <v>0</v>
      </c>
      <c r="I179" s="3" t="str">
        <f>IF(COUNTIF(C179:E179,"&gt;0")&gt;0,IF(AND(H179&gt;0,G180&gt;0),1,0),"")</f>
        <v/>
      </c>
      <c r="J179" s="3" t="str">
        <f>IF(COUNTIF(C179:E179,"&lt;0")&gt;0,IF(AND(H179&lt;0,G180&lt;0),1,0),"")</f>
        <v/>
      </c>
    </row>
    <row r="180" spans="1:10" x14ac:dyDescent="0.25">
      <c r="A180" s="1">
        <v>40438</v>
      </c>
      <c r="B180">
        <v>38.31</v>
      </c>
      <c r="C180">
        <v>-1</v>
      </c>
      <c r="D180">
        <v>0</v>
      </c>
      <c r="E180">
        <v>0</v>
      </c>
      <c r="F180" s="3">
        <f>B180/$B$2</f>
        <v>0.93736236848544174</v>
      </c>
      <c r="G180" s="4">
        <f>(B180-B179)/B179</f>
        <v>-2.2704081632653073E-2</v>
      </c>
      <c r="H180" s="3">
        <f t="shared" si="2"/>
        <v>-1</v>
      </c>
      <c r="I180" s="3" t="str">
        <f>IF(COUNTIF(C180:E180,"&gt;0")&gt;0,IF(AND(H180&gt;0,G181&gt;0),1,0),"")</f>
        <v/>
      </c>
      <c r="J180" s="3">
        <f>IF(COUNTIF(C180:E180,"&lt;0")&gt;0,IF(AND(H180&lt;0,G181&lt;0),1,0),"")</f>
        <v>0</v>
      </c>
    </row>
    <row r="181" spans="1:10" x14ac:dyDescent="0.25">
      <c r="A181" s="1">
        <v>40441</v>
      </c>
      <c r="B181">
        <v>39.39</v>
      </c>
      <c r="C181">
        <v>0</v>
      </c>
      <c r="D181">
        <v>0</v>
      </c>
      <c r="E181">
        <v>0</v>
      </c>
      <c r="F181" s="3">
        <f>B181/$B$2</f>
        <v>0.96378761928064605</v>
      </c>
      <c r="G181" s="4">
        <f>(B181-B180)/B180</f>
        <v>2.8191072826938088E-2</v>
      </c>
      <c r="H181" s="3">
        <f t="shared" si="2"/>
        <v>0</v>
      </c>
      <c r="I181" s="3" t="str">
        <f>IF(COUNTIF(C181:E181,"&gt;0")&gt;0,IF(AND(H181&gt;0,G182&gt;0),1,0),"")</f>
        <v/>
      </c>
      <c r="J181" s="3" t="str">
        <f>IF(COUNTIF(C181:E181,"&lt;0")&gt;0,IF(AND(H181&lt;0,G182&lt;0),1,0),"")</f>
        <v/>
      </c>
    </row>
    <row r="182" spans="1:10" x14ac:dyDescent="0.25">
      <c r="A182" s="1">
        <v>40442</v>
      </c>
      <c r="B182">
        <v>38.81</v>
      </c>
      <c r="C182">
        <v>0</v>
      </c>
      <c r="D182">
        <v>0</v>
      </c>
      <c r="E182">
        <v>0</v>
      </c>
      <c r="F182" s="3">
        <f>B182/$B$2</f>
        <v>0.94959628089062897</v>
      </c>
      <c r="G182" s="4">
        <f>(B182-B181)/B181</f>
        <v>-1.472454937801468E-2</v>
      </c>
      <c r="H182" s="3">
        <f t="shared" si="2"/>
        <v>0</v>
      </c>
      <c r="I182" s="3" t="str">
        <f>IF(COUNTIF(C182:E182,"&gt;0")&gt;0,IF(AND(H182&gt;0,G183&gt;0),1,0),"")</f>
        <v/>
      </c>
      <c r="J182" s="3" t="str">
        <f>IF(COUNTIF(C182:E182,"&lt;0")&gt;0,IF(AND(H182&lt;0,G183&lt;0),1,0),"")</f>
        <v/>
      </c>
    </row>
    <row r="183" spans="1:10" x14ac:dyDescent="0.25">
      <c r="A183" s="1">
        <v>40443</v>
      </c>
      <c r="B183">
        <v>38.19</v>
      </c>
      <c r="C183">
        <v>-1</v>
      </c>
      <c r="D183">
        <v>0</v>
      </c>
      <c r="E183">
        <v>0</v>
      </c>
      <c r="F183" s="3">
        <f>B183/$B$2</f>
        <v>0.93442622950819676</v>
      </c>
      <c r="G183" s="4">
        <f>(B183-B182)/B182</f>
        <v>-1.5975264107188986E-2</v>
      </c>
      <c r="H183" s="3">
        <f t="shared" si="2"/>
        <v>-1</v>
      </c>
      <c r="I183" s="3" t="str">
        <f>IF(COUNTIF(C183:E183,"&gt;0")&gt;0,IF(AND(H183&gt;0,G184&gt;0),1,0),"")</f>
        <v/>
      </c>
      <c r="J183" s="3">
        <f>IF(COUNTIF(C183:E183,"&lt;0")&gt;0,IF(AND(H183&lt;0,G184&lt;0),1,0),"")</f>
        <v>1</v>
      </c>
    </row>
    <row r="184" spans="1:10" x14ac:dyDescent="0.25">
      <c r="A184" s="1">
        <v>40444</v>
      </c>
      <c r="B184">
        <v>37.39</v>
      </c>
      <c r="C184">
        <v>0</v>
      </c>
      <c r="D184">
        <v>0</v>
      </c>
      <c r="E184">
        <v>1</v>
      </c>
      <c r="F184" s="3">
        <f>B184/$B$2</f>
        <v>0.91485196965989735</v>
      </c>
      <c r="G184" s="4">
        <f>(B184-B183)/B183</f>
        <v>-2.0947892118355516E-2</v>
      </c>
      <c r="H184" s="3">
        <f t="shared" si="2"/>
        <v>1</v>
      </c>
      <c r="I184" s="3">
        <f>IF(COUNTIF(C184:E184,"&gt;0")&gt;0,IF(AND(H184&gt;0,G185&gt;0),1,0),"")</f>
        <v>1</v>
      </c>
      <c r="J184" s="3" t="str">
        <f>IF(COUNTIF(C184:E184,"&lt;0")&gt;0,IF(AND(H184&lt;0,G185&lt;0),1,0),"")</f>
        <v/>
      </c>
    </row>
    <row r="185" spans="1:10" x14ac:dyDescent="0.25">
      <c r="A185" s="1">
        <v>40445</v>
      </c>
      <c r="B185">
        <v>38.01</v>
      </c>
      <c r="C185">
        <v>0</v>
      </c>
      <c r="D185">
        <v>1</v>
      </c>
      <c r="E185">
        <v>0</v>
      </c>
      <c r="F185" s="3">
        <f>B185/$B$2</f>
        <v>0.93002202104232934</v>
      </c>
      <c r="G185" s="4">
        <f>(B185-B184)/B184</f>
        <v>1.6581973789783294E-2</v>
      </c>
      <c r="H185" s="3">
        <f t="shared" si="2"/>
        <v>1</v>
      </c>
      <c r="I185" s="3">
        <f>IF(COUNTIF(C185:E185,"&gt;0")&gt;0,IF(AND(H185&gt;0,G186&gt;0),1,0),"")</f>
        <v>0</v>
      </c>
      <c r="J185" s="3" t="str">
        <f>IF(COUNTIF(C185:E185,"&lt;0")&gt;0,IF(AND(H185&lt;0,G186&lt;0),1,0),"")</f>
        <v/>
      </c>
    </row>
    <row r="186" spans="1:10" x14ac:dyDescent="0.25">
      <c r="A186" s="1">
        <v>40448</v>
      </c>
      <c r="B186">
        <v>37.369999999999997</v>
      </c>
      <c r="C186">
        <v>0</v>
      </c>
      <c r="D186">
        <v>1</v>
      </c>
      <c r="E186">
        <v>0</v>
      </c>
      <c r="F186" s="3">
        <f>B186/$B$2</f>
        <v>0.91436261316368972</v>
      </c>
      <c r="G186" s="4">
        <f>(B186-B185)/B185</f>
        <v>-1.6837674296237847E-2</v>
      </c>
      <c r="H186" s="3">
        <f t="shared" si="2"/>
        <v>1</v>
      </c>
      <c r="I186" s="3">
        <f>IF(COUNTIF(C186:E186,"&gt;0")&gt;0,IF(AND(H186&gt;0,G187&gt;0),1,0),"")</f>
        <v>0</v>
      </c>
      <c r="J186" s="3" t="str">
        <f>IF(COUNTIF(C186:E186,"&lt;0")&gt;0,IF(AND(H186&lt;0,G187&lt;0),1,0),"")</f>
        <v/>
      </c>
    </row>
    <row r="187" spans="1:10" x14ac:dyDescent="0.25">
      <c r="A187" s="1">
        <v>40449</v>
      </c>
      <c r="B187">
        <v>37.25</v>
      </c>
      <c r="C187">
        <v>0</v>
      </c>
      <c r="D187">
        <v>0</v>
      </c>
      <c r="E187">
        <v>0</v>
      </c>
      <c r="F187" s="3">
        <f>B187/$B$2</f>
        <v>0.91142647418644485</v>
      </c>
      <c r="G187" s="4">
        <f>(B187-B186)/B186</f>
        <v>-3.211131924003143E-3</v>
      </c>
      <c r="H187" s="3">
        <f t="shared" si="2"/>
        <v>0</v>
      </c>
      <c r="I187" s="3" t="str">
        <f>IF(COUNTIF(C187:E187,"&gt;0")&gt;0,IF(AND(H187&gt;0,G188&gt;0),1,0),"")</f>
        <v/>
      </c>
      <c r="J187" s="3" t="str">
        <f>IF(COUNTIF(C187:E187,"&lt;0")&gt;0,IF(AND(H187&lt;0,G188&lt;0),1,0),"")</f>
        <v/>
      </c>
    </row>
    <row r="188" spans="1:10" x14ac:dyDescent="0.25">
      <c r="A188" s="1">
        <v>40450</v>
      </c>
      <c r="B188">
        <v>36.729999999999997</v>
      </c>
      <c r="C188">
        <v>0</v>
      </c>
      <c r="D188">
        <v>0</v>
      </c>
      <c r="E188">
        <v>0</v>
      </c>
      <c r="F188" s="3">
        <f>B188/$B$2</f>
        <v>0.8987032052850501</v>
      </c>
      <c r="G188" s="4">
        <f>(B188-B187)/B187</f>
        <v>-1.3959731543624246E-2</v>
      </c>
      <c r="H188" s="3">
        <f t="shared" si="2"/>
        <v>0</v>
      </c>
      <c r="I188" s="3" t="str">
        <f>IF(COUNTIF(C188:E188,"&gt;0")&gt;0,IF(AND(H188&gt;0,G189&gt;0),1,0),"")</f>
        <v/>
      </c>
      <c r="J188" s="3" t="str">
        <f>IF(COUNTIF(C188:E188,"&lt;0")&gt;0,IF(AND(H188&lt;0,G189&lt;0),1,0),"")</f>
        <v/>
      </c>
    </row>
    <row r="189" spans="1:10" x14ac:dyDescent="0.25">
      <c r="A189" s="1">
        <v>40451</v>
      </c>
      <c r="B189">
        <v>36.39</v>
      </c>
      <c r="C189">
        <v>0</v>
      </c>
      <c r="D189">
        <v>0</v>
      </c>
      <c r="E189">
        <v>0</v>
      </c>
      <c r="F189" s="3">
        <f>B189/$B$2</f>
        <v>0.890384144849523</v>
      </c>
      <c r="G189" s="4">
        <f>(B189-B188)/B188</f>
        <v>-9.2567383610126959E-3</v>
      </c>
      <c r="H189" s="3">
        <f t="shared" si="2"/>
        <v>0</v>
      </c>
      <c r="I189" s="3" t="str">
        <f>IF(COUNTIF(C189:E189,"&gt;0")&gt;0,IF(AND(H189&gt;0,G190&gt;0),1,0),"")</f>
        <v/>
      </c>
      <c r="J189" s="3" t="str">
        <f>IF(COUNTIF(C189:E189,"&lt;0")&gt;0,IF(AND(H189&lt;0,G190&lt;0),1,0),"")</f>
        <v/>
      </c>
    </row>
    <row r="190" spans="1:10" x14ac:dyDescent="0.25">
      <c r="A190" s="1">
        <v>40452</v>
      </c>
      <c r="B190">
        <v>37.11</v>
      </c>
      <c r="C190">
        <v>0</v>
      </c>
      <c r="D190">
        <v>0</v>
      </c>
      <c r="E190">
        <v>0</v>
      </c>
      <c r="F190" s="3">
        <f>B190/$B$2</f>
        <v>0.90800097871299246</v>
      </c>
      <c r="G190" s="4">
        <f>(B190-B189)/B189</f>
        <v>1.9785655399835088E-2</v>
      </c>
      <c r="H190" s="3">
        <f t="shared" si="2"/>
        <v>0</v>
      </c>
      <c r="I190" s="3" t="str">
        <f>IF(COUNTIF(C190:E190,"&gt;0")&gt;0,IF(AND(H190&gt;0,G191&gt;0),1,0),"")</f>
        <v/>
      </c>
      <c r="J190" s="3" t="str">
        <f>IF(COUNTIF(C190:E190,"&lt;0")&gt;0,IF(AND(H190&lt;0,G191&lt;0),1,0),"")</f>
        <v/>
      </c>
    </row>
    <row r="191" spans="1:10" x14ac:dyDescent="0.25">
      <c r="A191" s="1">
        <v>40455</v>
      </c>
      <c r="B191">
        <v>37.29</v>
      </c>
      <c r="C191">
        <v>0</v>
      </c>
      <c r="D191">
        <v>0</v>
      </c>
      <c r="E191">
        <v>0</v>
      </c>
      <c r="F191" s="3">
        <f>B191/$B$2</f>
        <v>0.91240518717885988</v>
      </c>
      <c r="G191" s="4">
        <f>(B191-B190)/B190</f>
        <v>4.8504446240905342E-3</v>
      </c>
      <c r="H191" s="3">
        <f t="shared" si="2"/>
        <v>0</v>
      </c>
      <c r="I191" s="3" t="str">
        <f>IF(COUNTIF(C191:E191,"&gt;0")&gt;0,IF(AND(H191&gt;0,G192&gt;0),1,0),"")</f>
        <v/>
      </c>
      <c r="J191" s="3" t="str">
        <f>IF(COUNTIF(C191:E191,"&lt;0")&gt;0,IF(AND(H191&lt;0,G192&lt;0),1,0),"")</f>
        <v/>
      </c>
    </row>
    <row r="192" spans="1:10" x14ac:dyDescent="0.25">
      <c r="A192" s="1">
        <v>40456</v>
      </c>
      <c r="B192">
        <v>37.950000000000003</v>
      </c>
      <c r="C192">
        <v>0</v>
      </c>
      <c r="D192">
        <v>0</v>
      </c>
      <c r="E192">
        <v>0</v>
      </c>
      <c r="F192" s="3">
        <f>B192/$B$2</f>
        <v>0.92855395155370701</v>
      </c>
      <c r="G192" s="4">
        <f>(B192-B191)/B191</f>
        <v>1.7699115044247888E-2</v>
      </c>
      <c r="H192" s="3">
        <f t="shared" si="2"/>
        <v>0</v>
      </c>
      <c r="I192" s="3" t="str">
        <f>IF(COUNTIF(C192:E192,"&gt;0")&gt;0,IF(AND(H192&gt;0,G193&gt;0),1,0),"")</f>
        <v/>
      </c>
      <c r="J192" s="3" t="str">
        <f>IF(COUNTIF(C192:E192,"&lt;0")&gt;0,IF(AND(H192&lt;0,G193&lt;0),1,0),"")</f>
        <v/>
      </c>
    </row>
    <row r="193" spans="1:10" x14ac:dyDescent="0.25">
      <c r="A193" s="1">
        <v>40457</v>
      </c>
      <c r="B193">
        <v>38.200000000000003</v>
      </c>
      <c r="C193">
        <v>0</v>
      </c>
      <c r="D193">
        <v>0</v>
      </c>
      <c r="E193">
        <v>0</v>
      </c>
      <c r="F193" s="3">
        <f>B193/$B$2</f>
        <v>0.93467090775630057</v>
      </c>
      <c r="G193" s="4">
        <f>(B193-B192)/B192</f>
        <v>6.587615283267457E-3</v>
      </c>
      <c r="H193" s="3">
        <f t="shared" si="2"/>
        <v>0</v>
      </c>
      <c r="I193" s="3" t="str">
        <f>IF(COUNTIF(C193:E193,"&gt;0")&gt;0,IF(AND(H193&gt;0,G194&gt;0),1,0),"")</f>
        <v/>
      </c>
      <c r="J193" s="3" t="str">
        <f>IF(COUNTIF(C193:E193,"&lt;0")&gt;0,IF(AND(H193&lt;0,G194&lt;0),1,0),"")</f>
        <v/>
      </c>
    </row>
    <row r="194" spans="1:10" x14ac:dyDescent="0.25">
      <c r="A194" s="1">
        <v>40458</v>
      </c>
      <c r="B194">
        <v>37.840000000000003</v>
      </c>
      <c r="C194">
        <v>0</v>
      </c>
      <c r="D194">
        <v>0</v>
      </c>
      <c r="E194">
        <v>0</v>
      </c>
      <c r="F194" s="3">
        <f>B194/$B$2</f>
        <v>0.92586249082456584</v>
      </c>
      <c r="G194" s="4">
        <f>(B194-B193)/B193</f>
        <v>-9.4240837696334921E-3</v>
      </c>
      <c r="H194" s="3">
        <f t="shared" si="2"/>
        <v>0</v>
      </c>
      <c r="I194" s="3" t="str">
        <f>IF(COUNTIF(C194:E194,"&gt;0")&gt;0,IF(AND(H194&gt;0,G195&gt;0),1,0),"")</f>
        <v/>
      </c>
      <c r="J194" s="3" t="str">
        <f>IF(COUNTIF(C194:E194,"&lt;0")&gt;0,IF(AND(H194&lt;0,G195&lt;0),1,0),"")</f>
        <v/>
      </c>
    </row>
    <row r="195" spans="1:10" x14ac:dyDescent="0.25">
      <c r="A195" s="1">
        <v>40459</v>
      </c>
      <c r="B195">
        <v>37.64</v>
      </c>
      <c r="C195">
        <v>0</v>
      </c>
      <c r="D195">
        <v>0</v>
      </c>
      <c r="E195">
        <v>0</v>
      </c>
      <c r="F195" s="3">
        <f>B195/$B$2</f>
        <v>0.92096892586249091</v>
      </c>
      <c r="G195" s="4">
        <f>(B195-B194)/B194</f>
        <v>-5.2854122621565228E-3</v>
      </c>
      <c r="H195" s="3">
        <f t="shared" ref="H195:H258" si="3">SUM(C195:E195)</f>
        <v>0</v>
      </c>
      <c r="I195" s="3" t="str">
        <f>IF(COUNTIF(C195:E195,"&gt;0")&gt;0,IF(AND(H195&gt;0,G196&gt;0),1,0),"")</f>
        <v/>
      </c>
      <c r="J195" s="3" t="str">
        <f>IF(COUNTIF(C195:E195,"&lt;0")&gt;0,IF(AND(H195&lt;0,G196&lt;0),1,0),"")</f>
        <v/>
      </c>
    </row>
    <row r="196" spans="1:10" x14ac:dyDescent="0.25">
      <c r="A196" s="1">
        <v>40462</v>
      </c>
      <c r="B196">
        <v>38.04</v>
      </c>
      <c r="C196">
        <v>0</v>
      </c>
      <c r="D196">
        <v>0</v>
      </c>
      <c r="E196">
        <v>0</v>
      </c>
      <c r="F196" s="3">
        <f>B196/$B$2</f>
        <v>0.93075605578664056</v>
      </c>
      <c r="G196" s="4">
        <f>(B196-B195)/B195</f>
        <v>1.0626992561105169E-2</v>
      </c>
      <c r="H196" s="3">
        <f t="shared" si="3"/>
        <v>0</v>
      </c>
      <c r="I196" s="3" t="str">
        <f>IF(COUNTIF(C196:E196,"&gt;0")&gt;0,IF(AND(H196&gt;0,G197&gt;0),1,0),"")</f>
        <v/>
      </c>
      <c r="J196" s="3" t="str">
        <f>IF(COUNTIF(C196:E196,"&lt;0")&gt;0,IF(AND(H196&lt;0,G197&lt;0),1,0),"")</f>
        <v/>
      </c>
    </row>
    <row r="197" spans="1:10" x14ac:dyDescent="0.25">
      <c r="A197" s="1">
        <v>40463</v>
      </c>
      <c r="B197">
        <v>38.68</v>
      </c>
      <c r="C197">
        <v>0</v>
      </c>
      <c r="D197">
        <v>-1</v>
      </c>
      <c r="E197">
        <v>0</v>
      </c>
      <c r="F197" s="3">
        <f>B197/$B$2</f>
        <v>0.94641546366528018</v>
      </c>
      <c r="G197" s="4">
        <f>(B197-B196)/B196</f>
        <v>1.6824395373291289E-2</v>
      </c>
      <c r="H197" s="3">
        <f t="shared" si="3"/>
        <v>-1</v>
      </c>
      <c r="I197" s="3" t="str">
        <f>IF(COUNTIF(C197:E197,"&gt;0")&gt;0,IF(AND(H197&gt;0,G198&gt;0),1,0),"")</f>
        <v/>
      </c>
      <c r="J197" s="3">
        <f>IF(COUNTIF(C197:E197,"&lt;0")&gt;0,IF(AND(H197&lt;0,G198&lt;0),1,0),"")</f>
        <v>1</v>
      </c>
    </row>
    <row r="198" spans="1:10" x14ac:dyDescent="0.25">
      <c r="A198" s="1">
        <v>40464</v>
      </c>
      <c r="B198">
        <v>38.15</v>
      </c>
      <c r="C198">
        <v>0</v>
      </c>
      <c r="D198">
        <v>0</v>
      </c>
      <c r="E198">
        <v>0</v>
      </c>
      <c r="F198" s="3">
        <f>B198/$B$2</f>
        <v>0.93344751651578173</v>
      </c>
      <c r="G198" s="4">
        <f>(B198-B197)/B197</f>
        <v>-1.3702171664943152E-2</v>
      </c>
      <c r="H198" s="3">
        <f t="shared" si="3"/>
        <v>0</v>
      </c>
      <c r="I198" s="3" t="str">
        <f>IF(COUNTIF(C198:E198,"&gt;0")&gt;0,IF(AND(H198&gt;0,G199&gt;0),1,0),"")</f>
        <v/>
      </c>
      <c r="J198" s="3" t="str">
        <f>IF(COUNTIF(C198:E198,"&lt;0")&gt;0,IF(AND(H198&lt;0,G199&lt;0),1,0),"")</f>
        <v/>
      </c>
    </row>
    <row r="199" spans="1:10" x14ac:dyDescent="0.25">
      <c r="A199" s="1">
        <v>40465</v>
      </c>
      <c r="B199">
        <v>37.07</v>
      </c>
      <c r="C199">
        <v>0</v>
      </c>
      <c r="D199">
        <v>1</v>
      </c>
      <c r="E199">
        <v>0</v>
      </c>
      <c r="F199" s="3">
        <f>B199/$B$2</f>
        <v>0.90702226572057754</v>
      </c>
      <c r="G199" s="4">
        <f>(B199-B198)/B198</f>
        <v>-2.8309305373525512E-2</v>
      </c>
      <c r="H199" s="3">
        <f t="shared" si="3"/>
        <v>1</v>
      </c>
      <c r="I199" s="3">
        <f>IF(COUNTIF(C199:E199,"&gt;0")&gt;0,IF(AND(H199&gt;0,G200&gt;0),1,0),"")</f>
        <v>0</v>
      </c>
      <c r="J199" s="3" t="str">
        <f>IF(COUNTIF(C199:E199,"&lt;0")&gt;0,IF(AND(H199&lt;0,G200&lt;0),1,0),"")</f>
        <v/>
      </c>
    </row>
    <row r="200" spans="1:10" x14ac:dyDescent="0.25">
      <c r="A200" s="1">
        <v>40466</v>
      </c>
      <c r="B200">
        <v>35.57</v>
      </c>
      <c r="C200">
        <v>0</v>
      </c>
      <c r="D200">
        <v>1</v>
      </c>
      <c r="E200">
        <v>0</v>
      </c>
      <c r="F200" s="3">
        <f>B200/$B$2</f>
        <v>0.87032052850501596</v>
      </c>
      <c r="G200" s="4">
        <f>(B200-B199)/B199</f>
        <v>-4.0463987051524146E-2</v>
      </c>
      <c r="H200" s="3">
        <f t="shared" si="3"/>
        <v>1</v>
      </c>
      <c r="I200" s="3">
        <f>IF(COUNTIF(C200:E200,"&gt;0")&gt;0,IF(AND(H200&gt;0,G201&gt;0),1,0),"")</f>
        <v>1</v>
      </c>
      <c r="J200" s="3" t="str">
        <f>IF(COUNTIF(C200:E200,"&lt;0")&gt;0,IF(AND(H200&lt;0,G201&lt;0),1,0),"")</f>
        <v/>
      </c>
    </row>
    <row r="201" spans="1:10" x14ac:dyDescent="0.25">
      <c r="A201" s="1">
        <v>40469</v>
      </c>
      <c r="B201">
        <v>36.58</v>
      </c>
      <c r="C201">
        <v>0</v>
      </c>
      <c r="D201">
        <v>0</v>
      </c>
      <c r="E201">
        <v>0</v>
      </c>
      <c r="F201" s="3">
        <f>B201/$B$2</f>
        <v>0.89503303156349401</v>
      </c>
      <c r="G201" s="4">
        <f>(B201-B200)/B200</f>
        <v>2.8394714647174531E-2</v>
      </c>
      <c r="H201" s="3">
        <f t="shared" si="3"/>
        <v>0</v>
      </c>
      <c r="I201" s="3" t="str">
        <f>IF(COUNTIF(C201:E201,"&gt;0")&gt;0,IF(AND(H201&gt;0,G202&gt;0),1,0),"")</f>
        <v/>
      </c>
      <c r="J201" s="3" t="str">
        <f>IF(COUNTIF(C201:E201,"&lt;0")&gt;0,IF(AND(H201&lt;0,G202&lt;0),1,0),"")</f>
        <v/>
      </c>
    </row>
    <row r="202" spans="1:10" x14ac:dyDescent="0.25">
      <c r="A202" s="1">
        <v>40470</v>
      </c>
      <c r="B202">
        <v>36.090000000000003</v>
      </c>
      <c r="C202">
        <v>0</v>
      </c>
      <c r="D202">
        <v>0</v>
      </c>
      <c r="E202">
        <v>0</v>
      </c>
      <c r="F202" s="3">
        <f>B202/$B$2</f>
        <v>0.8830437974064107</v>
      </c>
      <c r="G202" s="4">
        <f>(B202-B201)/B201</f>
        <v>-1.3395297977036492E-2</v>
      </c>
      <c r="H202" s="3">
        <f t="shared" si="3"/>
        <v>0</v>
      </c>
      <c r="I202" s="3" t="str">
        <f>IF(COUNTIF(C202:E202,"&gt;0")&gt;0,IF(AND(H202&gt;0,G203&gt;0),1,0),"")</f>
        <v/>
      </c>
      <c r="J202" s="3" t="str">
        <f>IF(COUNTIF(C202:E202,"&lt;0")&gt;0,IF(AND(H202&lt;0,G203&lt;0),1,0),"")</f>
        <v/>
      </c>
    </row>
    <row r="203" spans="1:10" x14ac:dyDescent="0.25">
      <c r="A203" s="1">
        <v>40471</v>
      </c>
      <c r="B203">
        <v>36.479999999999997</v>
      </c>
      <c r="C203">
        <v>0</v>
      </c>
      <c r="D203">
        <v>0</v>
      </c>
      <c r="E203">
        <v>0</v>
      </c>
      <c r="F203" s="3">
        <f>B203/$B$2</f>
        <v>0.89258624908245654</v>
      </c>
      <c r="G203" s="4">
        <f>(B203-B202)/B202</f>
        <v>1.0806317539484439E-2</v>
      </c>
      <c r="H203" s="3">
        <f t="shared" si="3"/>
        <v>0</v>
      </c>
      <c r="I203" s="3" t="str">
        <f>IF(COUNTIF(C203:E203,"&gt;0")&gt;0,IF(AND(H203&gt;0,G204&gt;0),1,0),"")</f>
        <v/>
      </c>
      <c r="J203" s="3" t="str">
        <f>IF(COUNTIF(C203:E203,"&lt;0")&gt;0,IF(AND(H203&lt;0,G204&lt;0),1,0),"")</f>
        <v/>
      </c>
    </row>
    <row r="204" spans="1:10" x14ac:dyDescent="0.25">
      <c r="A204" s="1">
        <v>40472</v>
      </c>
      <c r="B204">
        <v>36.1</v>
      </c>
      <c r="C204">
        <v>0</v>
      </c>
      <c r="D204">
        <v>0</v>
      </c>
      <c r="E204">
        <v>0</v>
      </c>
      <c r="F204" s="3">
        <f>B204/$B$2</f>
        <v>0.8832884756545144</v>
      </c>
      <c r="G204" s="4">
        <f>(B204-B203)/B203</f>
        <v>-1.0416666666666543E-2</v>
      </c>
      <c r="H204" s="3">
        <f t="shared" si="3"/>
        <v>0</v>
      </c>
      <c r="I204" s="3" t="str">
        <f>IF(COUNTIF(C204:E204,"&gt;0")&gt;0,IF(AND(H204&gt;0,G205&gt;0),1,0),"")</f>
        <v/>
      </c>
      <c r="J204" s="3" t="str">
        <f>IF(COUNTIF(C204:E204,"&lt;0")&gt;0,IF(AND(H204&lt;0,G205&lt;0),1,0),"")</f>
        <v/>
      </c>
    </row>
    <row r="205" spans="1:10" x14ac:dyDescent="0.25">
      <c r="A205" s="1">
        <v>40473</v>
      </c>
      <c r="B205">
        <v>36.1</v>
      </c>
      <c r="C205">
        <v>0</v>
      </c>
      <c r="D205">
        <v>0</v>
      </c>
      <c r="E205">
        <v>0</v>
      </c>
      <c r="F205" s="3">
        <f>B205/$B$2</f>
        <v>0.8832884756545144</v>
      </c>
      <c r="G205" s="4">
        <f>(B205-B204)/B204</f>
        <v>0</v>
      </c>
      <c r="H205" s="3">
        <f t="shared" si="3"/>
        <v>0</v>
      </c>
      <c r="I205" s="3" t="str">
        <f>IF(COUNTIF(C205:E205,"&gt;0")&gt;0,IF(AND(H205&gt;0,G206&gt;0),1,0),"")</f>
        <v/>
      </c>
      <c r="J205" s="3" t="str">
        <f>IF(COUNTIF(C205:E205,"&lt;0")&gt;0,IF(AND(H205&lt;0,G206&lt;0),1,0),"")</f>
        <v/>
      </c>
    </row>
    <row r="206" spans="1:10" x14ac:dyDescent="0.25">
      <c r="A206" s="1">
        <v>40476</v>
      </c>
      <c r="B206">
        <v>35.49</v>
      </c>
      <c r="C206">
        <v>0</v>
      </c>
      <c r="D206">
        <v>0</v>
      </c>
      <c r="E206">
        <v>0</v>
      </c>
      <c r="F206" s="3">
        <f>B206/$B$2</f>
        <v>0.868363102520186</v>
      </c>
      <c r="G206" s="4">
        <f>(B206-B205)/B205</f>
        <v>-1.689750692520774E-2</v>
      </c>
      <c r="H206" s="3">
        <f t="shared" si="3"/>
        <v>0</v>
      </c>
      <c r="I206" s="3" t="str">
        <f>IF(COUNTIF(C206:E206,"&gt;0")&gt;0,IF(AND(H206&gt;0,G207&gt;0),1,0),"")</f>
        <v/>
      </c>
      <c r="J206" s="3" t="str">
        <f>IF(COUNTIF(C206:E206,"&lt;0")&gt;0,IF(AND(H206&lt;0,G207&lt;0),1,0),"")</f>
        <v/>
      </c>
    </row>
    <row r="207" spans="1:10" x14ac:dyDescent="0.25">
      <c r="A207" s="1">
        <v>40477</v>
      </c>
      <c r="B207">
        <v>35.619999999999997</v>
      </c>
      <c r="C207">
        <v>0</v>
      </c>
      <c r="D207">
        <v>0</v>
      </c>
      <c r="E207">
        <v>0</v>
      </c>
      <c r="F207" s="3">
        <f>B207/$B$2</f>
        <v>0.87154391974553458</v>
      </c>
      <c r="G207" s="4">
        <f>(B207-B206)/B206</f>
        <v>3.6630036630035346E-3</v>
      </c>
      <c r="H207" s="3">
        <f t="shared" si="3"/>
        <v>0</v>
      </c>
      <c r="I207" s="3" t="str">
        <f>IF(COUNTIF(C207:E207,"&gt;0")&gt;0,IF(AND(H207&gt;0,G208&gt;0),1,0),"")</f>
        <v/>
      </c>
      <c r="J207" s="3" t="str">
        <f>IF(COUNTIF(C207:E207,"&lt;0")&gt;0,IF(AND(H207&lt;0,G208&lt;0),1,0),"")</f>
        <v/>
      </c>
    </row>
    <row r="208" spans="1:10" x14ac:dyDescent="0.25">
      <c r="A208" s="1">
        <v>40478</v>
      </c>
      <c r="B208">
        <v>35.94</v>
      </c>
      <c r="C208">
        <v>0</v>
      </c>
      <c r="D208">
        <v>0</v>
      </c>
      <c r="E208">
        <v>-1</v>
      </c>
      <c r="F208" s="3">
        <f>B208/$B$2</f>
        <v>0.87937362368485439</v>
      </c>
      <c r="G208" s="4">
        <f>(B208-B207)/B207</f>
        <v>8.9837170129141025E-3</v>
      </c>
      <c r="H208" s="3">
        <f t="shared" si="3"/>
        <v>-1</v>
      </c>
      <c r="I208" s="3" t="str">
        <f>IF(COUNTIF(C208:E208,"&gt;0")&gt;0,IF(AND(H208&gt;0,G209&gt;0),1,0),"")</f>
        <v/>
      </c>
      <c r="J208" s="3">
        <f>IF(COUNTIF(C208:E208,"&lt;0")&gt;0,IF(AND(H208&lt;0,G209&lt;0),1,0),"")</f>
        <v>1</v>
      </c>
    </row>
    <row r="209" spans="1:10" x14ac:dyDescent="0.25">
      <c r="A209" s="1">
        <v>40479</v>
      </c>
      <c r="B209">
        <v>35.92</v>
      </c>
      <c r="C209">
        <v>0</v>
      </c>
      <c r="D209">
        <v>0</v>
      </c>
      <c r="E209">
        <v>0</v>
      </c>
      <c r="F209" s="3">
        <f>B209/$B$2</f>
        <v>0.87888426718864698</v>
      </c>
      <c r="G209" s="4">
        <f>(B209-B208)/B208</f>
        <v>-5.5648302726755766E-4</v>
      </c>
      <c r="H209" s="3">
        <f t="shared" si="3"/>
        <v>0</v>
      </c>
      <c r="I209" s="3" t="str">
        <f>IF(COUNTIF(C209:E209,"&gt;0")&gt;0,IF(AND(H209&gt;0,G210&gt;0),1,0),"")</f>
        <v/>
      </c>
      <c r="J209" s="3" t="str">
        <f>IF(COUNTIF(C209:E209,"&lt;0")&gt;0,IF(AND(H209&lt;0,G210&lt;0),1,0),"")</f>
        <v/>
      </c>
    </row>
    <row r="210" spans="1:10" x14ac:dyDescent="0.25">
      <c r="A210" s="1">
        <v>40480</v>
      </c>
      <c r="B210">
        <v>36.03</v>
      </c>
      <c r="C210">
        <v>0</v>
      </c>
      <c r="D210">
        <v>0</v>
      </c>
      <c r="E210">
        <v>0</v>
      </c>
      <c r="F210" s="3">
        <f>B210/$B$2</f>
        <v>0.88157572791778815</v>
      </c>
      <c r="G210" s="4">
        <f>(B210-B209)/B209</f>
        <v>3.0623608017817214E-3</v>
      </c>
      <c r="H210" s="3">
        <f t="shared" si="3"/>
        <v>0</v>
      </c>
      <c r="I210" s="3" t="str">
        <f>IF(COUNTIF(C210:E210,"&gt;0")&gt;0,IF(AND(H210&gt;0,G211&gt;0),1,0),"")</f>
        <v/>
      </c>
      <c r="J210" s="3" t="str">
        <f>IF(COUNTIF(C210:E210,"&lt;0")&gt;0,IF(AND(H210&lt;0,G211&lt;0),1,0),"")</f>
        <v/>
      </c>
    </row>
    <row r="211" spans="1:10" x14ac:dyDescent="0.25">
      <c r="A211" s="1">
        <v>40483</v>
      </c>
      <c r="B211">
        <v>35.83</v>
      </c>
      <c r="C211">
        <v>0</v>
      </c>
      <c r="D211">
        <v>0</v>
      </c>
      <c r="E211">
        <v>0</v>
      </c>
      <c r="F211" s="3">
        <f>B211/$B$2</f>
        <v>0.87668216295571322</v>
      </c>
      <c r="G211" s="4">
        <f>(B211-B210)/B210</f>
        <v>-5.550929780738352E-3</v>
      </c>
      <c r="H211" s="3">
        <f t="shared" si="3"/>
        <v>0</v>
      </c>
      <c r="I211" s="3" t="str">
        <f>IF(COUNTIF(C211:E211,"&gt;0")&gt;0,IF(AND(H211&gt;0,G212&gt;0),1,0),"")</f>
        <v/>
      </c>
      <c r="J211" s="3" t="str">
        <f>IF(COUNTIF(C211:E211,"&lt;0")&gt;0,IF(AND(H211&lt;0,G212&lt;0),1,0),"")</f>
        <v/>
      </c>
    </row>
    <row r="212" spans="1:10" x14ac:dyDescent="0.25">
      <c r="A212" s="1">
        <v>40484</v>
      </c>
      <c r="B212">
        <v>35.39</v>
      </c>
      <c r="C212">
        <v>1</v>
      </c>
      <c r="D212">
        <v>0</v>
      </c>
      <c r="E212">
        <v>0</v>
      </c>
      <c r="F212" s="3">
        <f>B212/$B$2</f>
        <v>0.86591632003914853</v>
      </c>
      <c r="G212" s="4">
        <f>(B212-B211)/B211</f>
        <v>-1.2280212112754612E-2</v>
      </c>
      <c r="H212" s="3">
        <f t="shared" si="3"/>
        <v>1</v>
      </c>
      <c r="I212" s="3">
        <f>IF(COUNTIF(C212:E212,"&gt;0")&gt;0,IF(AND(H212&gt;0,G213&gt;0),1,0),"")</f>
        <v>1</v>
      </c>
      <c r="J212" s="3" t="str">
        <f>IF(COUNTIF(C212:E212,"&lt;0")&gt;0,IF(AND(H212&lt;0,G213&lt;0),1,0),"")</f>
        <v/>
      </c>
    </row>
    <row r="213" spans="1:10" x14ac:dyDescent="0.25">
      <c r="A213" s="1">
        <v>40485</v>
      </c>
      <c r="B213">
        <v>36.119999999999997</v>
      </c>
      <c r="C213">
        <v>0</v>
      </c>
      <c r="D213">
        <v>0</v>
      </c>
      <c r="E213">
        <v>0</v>
      </c>
      <c r="F213" s="3">
        <f>B213/$B$2</f>
        <v>0.88377783215072181</v>
      </c>
      <c r="G213" s="4">
        <f>(B213-B212)/B212</f>
        <v>2.0627295846284172E-2</v>
      </c>
      <c r="H213" s="3">
        <f t="shared" si="3"/>
        <v>0</v>
      </c>
      <c r="I213" s="3" t="str">
        <f>IF(COUNTIF(C213:E213,"&gt;0")&gt;0,IF(AND(H213&gt;0,G214&gt;0),1,0),"")</f>
        <v/>
      </c>
      <c r="J213" s="3" t="str">
        <f>IF(COUNTIF(C213:E213,"&lt;0")&gt;0,IF(AND(H213&lt;0,G214&lt;0),1,0),"")</f>
        <v/>
      </c>
    </row>
    <row r="214" spans="1:10" x14ac:dyDescent="0.25">
      <c r="A214" s="1">
        <v>40486</v>
      </c>
      <c r="B214">
        <v>38.11</v>
      </c>
      <c r="C214">
        <v>0</v>
      </c>
      <c r="D214">
        <v>-1</v>
      </c>
      <c r="E214">
        <v>0</v>
      </c>
      <c r="F214" s="3">
        <f>B214/$B$2</f>
        <v>0.93246880352336681</v>
      </c>
      <c r="G214" s="4">
        <f>(B214-B213)/B213</f>
        <v>5.5094130675526085E-2</v>
      </c>
      <c r="H214" s="3">
        <f t="shared" si="3"/>
        <v>-1</v>
      </c>
      <c r="I214" s="3" t="str">
        <f>IF(COUNTIF(C214:E214,"&gt;0")&gt;0,IF(AND(H214&gt;0,G215&gt;0),1,0),"")</f>
        <v/>
      </c>
      <c r="J214" s="3">
        <f>IF(COUNTIF(C214:E214,"&lt;0")&gt;0,IF(AND(H214&lt;0,G215&lt;0),1,0),"")</f>
        <v>0</v>
      </c>
    </row>
    <row r="215" spans="1:10" x14ac:dyDescent="0.25">
      <c r="A215" s="1">
        <v>40487</v>
      </c>
      <c r="B215">
        <v>39.200000000000003</v>
      </c>
      <c r="C215">
        <v>0</v>
      </c>
      <c r="D215">
        <v>0</v>
      </c>
      <c r="E215">
        <v>0</v>
      </c>
      <c r="F215" s="3">
        <f>B215/$B$2</f>
        <v>0.95913873256667492</v>
      </c>
      <c r="G215" s="4">
        <f>(B215-B214)/B214</f>
        <v>2.8601416950931605E-2</v>
      </c>
      <c r="H215" s="3">
        <f t="shared" si="3"/>
        <v>0</v>
      </c>
      <c r="I215" s="3" t="str">
        <f>IF(COUNTIF(C215:E215,"&gt;0")&gt;0,IF(AND(H215&gt;0,G216&gt;0),1,0),"")</f>
        <v/>
      </c>
      <c r="J215" s="3" t="str">
        <f>IF(COUNTIF(C215:E215,"&lt;0")&gt;0,IF(AND(H215&lt;0,G216&lt;0),1,0),"")</f>
        <v/>
      </c>
    </row>
    <row r="216" spans="1:10" x14ac:dyDescent="0.25">
      <c r="A216" s="1">
        <v>40490</v>
      </c>
      <c r="B216">
        <v>38.79</v>
      </c>
      <c r="C216">
        <v>0</v>
      </c>
      <c r="D216">
        <v>0</v>
      </c>
      <c r="E216">
        <v>0</v>
      </c>
      <c r="F216" s="3">
        <f>B216/$B$2</f>
        <v>0.94910692439442135</v>
      </c>
      <c r="G216" s="4">
        <f>(B216-B215)/B215</f>
        <v>-1.0459183673469482E-2</v>
      </c>
      <c r="H216" s="3">
        <f t="shared" si="3"/>
        <v>0</v>
      </c>
      <c r="I216" s="3" t="str">
        <f>IF(COUNTIF(C216:E216,"&gt;0")&gt;0,IF(AND(H216&gt;0,G217&gt;0),1,0),"")</f>
        <v/>
      </c>
      <c r="J216" s="3" t="str">
        <f>IF(COUNTIF(C216:E216,"&lt;0")&gt;0,IF(AND(H216&lt;0,G217&lt;0),1,0),"")</f>
        <v/>
      </c>
    </row>
    <row r="217" spans="1:10" x14ac:dyDescent="0.25">
      <c r="A217" s="1">
        <v>40491</v>
      </c>
      <c r="B217">
        <v>38.200000000000003</v>
      </c>
      <c r="C217">
        <v>0</v>
      </c>
      <c r="D217">
        <v>0</v>
      </c>
      <c r="E217">
        <v>0</v>
      </c>
      <c r="F217" s="3">
        <f>B217/$B$2</f>
        <v>0.93467090775630057</v>
      </c>
      <c r="G217" s="4">
        <f>(B217-B216)/B216</f>
        <v>-1.5210105697344581E-2</v>
      </c>
      <c r="H217" s="3">
        <f t="shared" si="3"/>
        <v>0</v>
      </c>
      <c r="I217" s="3" t="str">
        <f>IF(COUNTIF(C217:E217,"&gt;0")&gt;0,IF(AND(H217&gt;0,G218&gt;0),1,0),"")</f>
        <v/>
      </c>
      <c r="J217" s="3" t="str">
        <f>IF(COUNTIF(C217:E217,"&lt;0")&gt;0,IF(AND(H217&lt;0,G218&lt;0),1,0),"")</f>
        <v/>
      </c>
    </row>
    <row r="218" spans="1:10" x14ac:dyDescent="0.25">
      <c r="A218" s="1">
        <v>40492</v>
      </c>
      <c r="B218">
        <v>38.89</v>
      </c>
      <c r="C218">
        <v>0</v>
      </c>
      <c r="D218">
        <v>0</v>
      </c>
      <c r="E218">
        <v>0</v>
      </c>
      <c r="F218" s="3">
        <f>B218/$B$2</f>
        <v>0.95155370687545882</v>
      </c>
      <c r="G218" s="4">
        <f>(B218-B217)/B217</f>
        <v>1.8062827225130831E-2</v>
      </c>
      <c r="H218" s="3">
        <f t="shared" si="3"/>
        <v>0</v>
      </c>
      <c r="I218" s="3" t="str">
        <f>IF(COUNTIF(C218:E218,"&gt;0")&gt;0,IF(AND(H218&gt;0,G219&gt;0),1,0),"")</f>
        <v/>
      </c>
      <c r="J218" s="3" t="str">
        <f>IF(COUNTIF(C218:E218,"&lt;0")&gt;0,IF(AND(H218&lt;0,G219&lt;0),1,0),"")</f>
        <v/>
      </c>
    </row>
    <row r="219" spans="1:10" x14ac:dyDescent="0.25">
      <c r="A219" s="1">
        <v>40493</v>
      </c>
      <c r="B219">
        <v>38.32</v>
      </c>
      <c r="C219">
        <v>0</v>
      </c>
      <c r="D219">
        <v>0</v>
      </c>
      <c r="E219">
        <v>0</v>
      </c>
      <c r="F219" s="3">
        <f>B219/$B$2</f>
        <v>0.93760704673354545</v>
      </c>
      <c r="G219" s="4">
        <f>(B219-B218)/B218</f>
        <v>-1.4656724093597332E-2</v>
      </c>
      <c r="H219" s="3">
        <f t="shared" si="3"/>
        <v>0</v>
      </c>
      <c r="I219" s="3" t="str">
        <f>IF(COUNTIF(C219:E219,"&gt;0")&gt;0,IF(AND(H219&gt;0,G220&gt;0),1,0),"")</f>
        <v/>
      </c>
      <c r="J219" s="3" t="str">
        <f>IF(COUNTIF(C219:E219,"&lt;0")&gt;0,IF(AND(H219&lt;0,G220&lt;0),1,0),"")</f>
        <v/>
      </c>
    </row>
    <row r="220" spans="1:10" x14ac:dyDescent="0.25">
      <c r="A220" s="1">
        <v>40494</v>
      </c>
      <c r="B220">
        <v>37.93</v>
      </c>
      <c r="C220">
        <v>0</v>
      </c>
      <c r="D220">
        <v>0</v>
      </c>
      <c r="E220">
        <v>0</v>
      </c>
      <c r="F220" s="3">
        <f>B220/$B$2</f>
        <v>0.92806459505749939</v>
      </c>
      <c r="G220" s="4">
        <f>(B220-B219)/B219</f>
        <v>-1.0177453027139889E-2</v>
      </c>
      <c r="H220" s="3">
        <f t="shared" si="3"/>
        <v>0</v>
      </c>
      <c r="I220" s="3" t="str">
        <f>IF(COUNTIF(C220:E220,"&gt;0")&gt;0,IF(AND(H220&gt;0,G221&gt;0),1,0),"")</f>
        <v/>
      </c>
      <c r="J220" s="3" t="str">
        <f>IF(COUNTIF(C220:E220,"&lt;0")&gt;0,IF(AND(H220&lt;0,G221&lt;0),1,0),"")</f>
        <v/>
      </c>
    </row>
    <row r="221" spans="1:10" x14ac:dyDescent="0.25">
      <c r="A221" s="1">
        <v>40497</v>
      </c>
      <c r="B221">
        <v>38.380000000000003</v>
      </c>
      <c r="C221">
        <v>0</v>
      </c>
      <c r="D221">
        <v>0</v>
      </c>
      <c r="E221">
        <v>0</v>
      </c>
      <c r="F221" s="3">
        <f>B221/$B$2</f>
        <v>0.93907511622216799</v>
      </c>
      <c r="G221" s="4">
        <f>(B221-B220)/B220</f>
        <v>1.186395992617988E-2</v>
      </c>
      <c r="H221" s="3">
        <f t="shared" si="3"/>
        <v>0</v>
      </c>
      <c r="I221" s="3" t="str">
        <f>IF(COUNTIF(C221:E221,"&gt;0")&gt;0,IF(AND(H221&gt;0,G222&gt;0),1,0),"")</f>
        <v/>
      </c>
      <c r="J221" s="3" t="str">
        <f>IF(COUNTIF(C221:E221,"&lt;0")&gt;0,IF(AND(H221&lt;0,G222&lt;0),1,0),"")</f>
        <v/>
      </c>
    </row>
    <row r="222" spans="1:10" x14ac:dyDescent="0.25">
      <c r="A222" s="1">
        <v>40498</v>
      </c>
      <c r="B222">
        <v>37.93</v>
      </c>
      <c r="C222">
        <v>0</v>
      </c>
      <c r="D222">
        <v>0</v>
      </c>
      <c r="E222">
        <v>0</v>
      </c>
      <c r="F222" s="3">
        <f>B222/$B$2</f>
        <v>0.92806459505749939</v>
      </c>
      <c r="G222" s="4">
        <f>(B222-B221)/B221</f>
        <v>-1.1724856696196009E-2</v>
      </c>
      <c r="H222" s="3">
        <f t="shared" si="3"/>
        <v>0</v>
      </c>
      <c r="I222" s="3" t="str">
        <f>IF(COUNTIF(C222:E222,"&gt;0")&gt;0,IF(AND(H222&gt;0,G223&gt;0),1,0),"")</f>
        <v/>
      </c>
      <c r="J222" s="3" t="str">
        <f>IF(COUNTIF(C222:E222,"&lt;0")&gt;0,IF(AND(H222&lt;0,G223&lt;0),1,0),"")</f>
        <v/>
      </c>
    </row>
    <row r="223" spans="1:10" x14ac:dyDescent="0.25">
      <c r="A223" s="1">
        <v>40499</v>
      </c>
      <c r="B223">
        <v>37.51</v>
      </c>
      <c r="C223">
        <v>0</v>
      </c>
      <c r="D223">
        <v>0</v>
      </c>
      <c r="E223">
        <v>0</v>
      </c>
      <c r="F223" s="3">
        <f>B223/$B$2</f>
        <v>0.91778810863714222</v>
      </c>
      <c r="G223" s="4">
        <f>(B223-B222)/B222</f>
        <v>-1.107302926443453E-2</v>
      </c>
      <c r="H223" s="3">
        <f t="shared" si="3"/>
        <v>0</v>
      </c>
      <c r="I223" s="3" t="str">
        <f>IF(COUNTIF(C223:E223,"&gt;0")&gt;0,IF(AND(H223&gt;0,G224&gt;0),1,0),"")</f>
        <v/>
      </c>
      <c r="J223" s="3" t="str">
        <f>IF(COUNTIF(C223:E223,"&lt;0")&gt;0,IF(AND(H223&lt;0,G224&lt;0),1,0),"")</f>
        <v/>
      </c>
    </row>
    <row r="224" spans="1:10" x14ac:dyDescent="0.25">
      <c r="A224" s="1">
        <v>40500</v>
      </c>
      <c r="B224">
        <v>37.97</v>
      </c>
      <c r="C224">
        <v>0</v>
      </c>
      <c r="D224">
        <v>0</v>
      </c>
      <c r="E224">
        <v>0</v>
      </c>
      <c r="F224" s="3">
        <f>B224/$B$2</f>
        <v>0.92904330804991442</v>
      </c>
      <c r="G224" s="4">
        <f>(B224-B223)/B223</f>
        <v>1.2263396427619325E-2</v>
      </c>
      <c r="H224" s="3">
        <f t="shared" si="3"/>
        <v>0</v>
      </c>
      <c r="I224" s="3" t="str">
        <f>IF(COUNTIF(C224:E224,"&gt;0")&gt;0,IF(AND(H224&gt;0,G225&gt;0),1,0),"")</f>
        <v/>
      </c>
      <c r="J224" s="3" t="str">
        <f>IF(COUNTIF(C224:E224,"&lt;0")&gt;0,IF(AND(H224&lt;0,G225&lt;0),1,0),"")</f>
        <v/>
      </c>
    </row>
    <row r="225" spans="1:10" x14ac:dyDescent="0.25">
      <c r="A225" s="1">
        <v>40501</v>
      </c>
      <c r="B225">
        <v>37.729999999999997</v>
      </c>
      <c r="C225">
        <v>0</v>
      </c>
      <c r="D225">
        <v>0</v>
      </c>
      <c r="E225">
        <v>0</v>
      </c>
      <c r="F225" s="3">
        <f>B225/$B$2</f>
        <v>0.92317103009542445</v>
      </c>
      <c r="G225" s="4">
        <f>(B225-B224)/B224</f>
        <v>-6.3207795628127993E-3</v>
      </c>
      <c r="H225" s="3">
        <f t="shared" si="3"/>
        <v>0</v>
      </c>
      <c r="I225" s="3" t="str">
        <f>IF(COUNTIF(C225:E225,"&gt;0")&gt;0,IF(AND(H225&gt;0,G226&gt;0),1,0),"")</f>
        <v/>
      </c>
      <c r="J225" s="3" t="str">
        <f>IF(COUNTIF(C225:E225,"&lt;0")&gt;0,IF(AND(H225&lt;0,G226&lt;0),1,0),"")</f>
        <v/>
      </c>
    </row>
    <row r="226" spans="1:10" x14ac:dyDescent="0.25">
      <c r="A226" s="1">
        <v>40504</v>
      </c>
      <c r="B226">
        <v>36.869999999999997</v>
      </c>
      <c r="C226">
        <v>0</v>
      </c>
      <c r="D226">
        <v>1</v>
      </c>
      <c r="E226">
        <v>0</v>
      </c>
      <c r="F226" s="3">
        <f>B226/$B$2</f>
        <v>0.9021287007585026</v>
      </c>
      <c r="G226" s="4">
        <f>(B226-B225)/B225</f>
        <v>-2.2793532997614618E-2</v>
      </c>
      <c r="H226" s="3">
        <f t="shared" si="3"/>
        <v>1</v>
      </c>
      <c r="I226" s="3">
        <f>IF(COUNTIF(C226:E226,"&gt;0")&gt;0,IF(AND(H226&gt;0,G227&gt;0),1,0),"")</f>
        <v>0</v>
      </c>
      <c r="J226" s="3" t="str">
        <f>IF(COUNTIF(C226:E226,"&lt;0")&gt;0,IF(AND(H226&lt;0,G227&lt;0),1,0),"")</f>
        <v/>
      </c>
    </row>
    <row r="227" spans="1:10" x14ac:dyDescent="0.25">
      <c r="A227" s="1">
        <v>40505</v>
      </c>
      <c r="B227">
        <v>36.03</v>
      </c>
      <c r="C227">
        <v>0</v>
      </c>
      <c r="D227">
        <v>0</v>
      </c>
      <c r="E227">
        <v>0</v>
      </c>
      <c r="F227" s="3">
        <f>B227/$B$2</f>
        <v>0.88157572791778815</v>
      </c>
      <c r="G227" s="4">
        <f>(B227-B226)/B226</f>
        <v>-2.2782750203417315E-2</v>
      </c>
      <c r="H227" s="3">
        <f t="shared" si="3"/>
        <v>0</v>
      </c>
      <c r="I227" s="3" t="str">
        <f>IF(COUNTIF(C227:E227,"&gt;0")&gt;0,IF(AND(H227&gt;0,G228&gt;0),1,0),"")</f>
        <v/>
      </c>
      <c r="J227" s="3" t="str">
        <f>IF(COUNTIF(C227:E227,"&lt;0")&gt;0,IF(AND(H227&lt;0,G228&lt;0),1,0),"")</f>
        <v/>
      </c>
    </row>
    <row r="228" spans="1:10" x14ac:dyDescent="0.25">
      <c r="A228" s="1">
        <v>40506</v>
      </c>
      <c r="B228">
        <v>36.54</v>
      </c>
      <c r="C228">
        <v>0</v>
      </c>
      <c r="D228">
        <v>0</v>
      </c>
      <c r="E228">
        <v>0</v>
      </c>
      <c r="F228" s="3">
        <f>B228/$B$2</f>
        <v>0.89405431857107909</v>
      </c>
      <c r="G228" s="4">
        <f>(B228-B227)/B227</f>
        <v>1.4154870940882542E-2</v>
      </c>
      <c r="H228" s="3">
        <f t="shared" si="3"/>
        <v>0</v>
      </c>
      <c r="I228" s="3" t="str">
        <f>IF(COUNTIF(C228:E228,"&gt;0")&gt;0,IF(AND(H228&gt;0,G229&gt;0),1,0),"")</f>
        <v/>
      </c>
      <c r="J228" s="3" t="str">
        <f>IF(COUNTIF(C228:E228,"&lt;0")&gt;0,IF(AND(H228&lt;0,G229&lt;0),1,0),"")</f>
        <v/>
      </c>
    </row>
    <row r="229" spans="1:10" x14ac:dyDescent="0.25">
      <c r="A229" s="1">
        <v>40508</v>
      </c>
      <c r="B229">
        <v>35.909999999999997</v>
      </c>
      <c r="C229">
        <v>0</v>
      </c>
      <c r="D229">
        <v>0</v>
      </c>
      <c r="E229">
        <v>0</v>
      </c>
      <c r="F229" s="3">
        <f>B229/$B$2</f>
        <v>0.87863958894054317</v>
      </c>
      <c r="G229" s="4">
        <f>(B229-B228)/B228</f>
        <v>-1.7241379310344897E-2</v>
      </c>
      <c r="H229" s="3">
        <f t="shared" si="3"/>
        <v>0</v>
      </c>
      <c r="I229" s="3" t="str">
        <f>IF(COUNTIF(C229:E229,"&gt;0")&gt;0,IF(AND(H229&gt;0,G230&gt;0),1,0),"")</f>
        <v/>
      </c>
      <c r="J229" s="3" t="str">
        <f>IF(COUNTIF(C229:E229,"&lt;0")&gt;0,IF(AND(H229&lt;0,G230&lt;0),1,0),"")</f>
        <v/>
      </c>
    </row>
    <row r="230" spans="1:10" x14ac:dyDescent="0.25">
      <c r="A230" s="1">
        <v>40511</v>
      </c>
      <c r="B230">
        <v>36.299999999999997</v>
      </c>
      <c r="C230">
        <v>1</v>
      </c>
      <c r="D230">
        <v>0</v>
      </c>
      <c r="E230">
        <v>0</v>
      </c>
      <c r="F230" s="3">
        <f>B230/$B$2</f>
        <v>0.88818204061658912</v>
      </c>
      <c r="G230" s="4">
        <f>(B230-B229)/B229</f>
        <v>1.0860484544695088E-2</v>
      </c>
      <c r="H230" s="3">
        <f t="shared" si="3"/>
        <v>1</v>
      </c>
      <c r="I230" s="3">
        <f>IF(COUNTIF(C230:E230,"&gt;0")&gt;0,IF(AND(H230&gt;0,G231&gt;0),1,0),"")</f>
        <v>0</v>
      </c>
      <c r="J230" s="3" t="str">
        <f>IF(COUNTIF(C230:E230,"&lt;0")&gt;0,IF(AND(H230&lt;0,G231&lt;0),1,0),"")</f>
        <v/>
      </c>
    </row>
    <row r="231" spans="1:10" x14ac:dyDescent="0.25">
      <c r="A231" s="1">
        <v>40512</v>
      </c>
      <c r="B231">
        <v>35.81</v>
      </c>
      <c r="C231">
        <v>0</v>
      </c>
      <c r="D231">
        <v>0</v>
      </c>
      <c r="E231">
        <v>0</v>
      </c>
      <c r="F231" s="3">
        <f>B231/$B$2</f>
        <v>0.87619280645950581</v>
      </c>
      <c r="G231" s="4">
        <f>(B231-B230)/B230</f>
        <v>-1.349862258953154E-2</v>
      </c>
      <c r="H231" s="3">
        <f t="shared" si="3"/>
        <v>0</v>
      </c>
      <c r="I231" s="3" t="str">
        <f>IF(COUNTIF(C231:E231,"&gt;0")&gt;0,IF(AND(H231&gt;0,G232&gt;0),1,0),"")</f>
        <v/>
      </c>
      <c r="J231" s="3" t="str">
        <f>IF(COUNTIF(C231:E231,"&lt;0")&gt;0,IF(AND(H231&lt;0,G232&lt;0),1,0),"")</f>
        <v/>
      </c>
    </row>
    <row r="232" spans="1:10" x14ac:dyDescent="0.25">
      <c r="A232" s="1">
        <v>40513</v>
      </c>
      <c r="B232">
        <v>36.53</v>
      </c>
      <c r="C232">
        <v>0</v>
      </c>
      <c r="D232">
        <v>0</v>
      </c>
      <c r="E232">
        <v>0</v>
      </c>
      <c r="F232" s="3">
        <f>B232/$B$2</f>
        <v>0.89380964032297539</v>
      </c>
      <c r="G232" s="4">
        <f>(B232-B231)/B231</f>
        <v>2.0106115610164725E-2</v>
      </c>
      <c r="H232" s="3">
        <f t="shared" si="3"/>
        <v>0</v>
      </c>
      <c r="I232" s="3" t="str">
        <f>IF(COUNTIF(C232:E232,"&gt;0")&gt;0,IF(AND(H232&gt;0,G233&gt;0),1,0),"")</f>
        <v/>
      </c>
      <c r="J232" s="3" t="str">
        <f>IF(COUNTIF(C232:E232,"&lt;0")&gt;0,IF(AND(H232&lt;0,G233&lt;0),1,0),"")</f>
        <v/>
      </c>
    </row>
    <row r="233" spans="1:10" x14ac:dyDescent="0.25">
      <c r="A233" s="1">
        <v>40514</v>
      </c>
      <c r="B233">
        <v>37.64</v>
      </c>
      <c r="C233">
        <v>0</v>
      </c>
      <c r="D233">
        <v>0</v>
      </c>
      <c r="E233">
        <v>0</v>
      </c>
      <c r="F233" s="3">
        <f>B233/$B$2</f>
        <v>0.92096892586249091</v>
      </c>
      <c r="G233" s="4">
        <f>(B233-B232)/B232</f>
        <v>3.0385984122638911E-2</v>
      </c>
      <c r="H233" s="3">
        <f t="shared" si="3"/>
        <v>0</v>
      </c>
      <c r="I233" s="3" t="str">
        <f>IF(COUNTIF(C233:E233,"&gt;0")&gt;0,IF(AND(H233&gt;0,G234&gt;0),1,0),"")</f>
        <v/>
      </c>
      <c r="J233" s="3" t="str">
        <f>IF(COUNTIF(C233:E233,"&lt;0")&gt;0,IF(AND(H233&lt;0,G234&lt;0),1,0),"")</f>
        <v/>
      </c>
    </row>
    <row r="234" spans="1:10" x14ac:dyDescent="0.25">
      <c r="A234" s="1">
        <v>40515</v>
      </c>
      <c r="B234">
        <v>37.93</v>
      </c>
      <c r="C234">
        <v>0</v>
      </c>
      <c r="D234">
        <v>-1</v>
      </c>
      <c r="E234">
        <v>0</v>
      </c>
      <c r="F234" s="3">
        <f>B234/$B$2</f>
        <v>0.92806459505749939</v>
      </c>
      <c r="G234" s="4">
        <f>(B234-B233)/B233</f>
        <v>7.7045696068012521E-3</v>
      </c>
      <c r="H234" s="3">
        <f t="shared" si="3"/>
        <v>-1</v>
      </c>
      <c r="I234" s="3" t="str">
        <f>IF(COUNTIF(C234:E234,"&gt;0")&gt;0,IF(AND(H234&gt;0,G235&gt;0),1,0),"")</f>
        <v/>
      </c>
      <c r="J234" s="3">
        <f>IF(COUNTIF(C234:E234,"&lt;0")&gt;0,IF(AND(H234&lt;0,G235&lt;0),1,0),"")</f>
        <v>0</v>
      </c>
    </row>
    <row r="235" spans="1:10" x14ac:dyDescent="0.25">
      <c r="A235" s="1">
        <v>40518</v>
      </c>
      <c r="B235">
        <v>38.200000000000003</v>
      </c>
      <c r="C235">
        <v>0</v>
      </c>
      <c r="D235">
        <v>-1</v>
      </c>
      <c r="E235">
        <v>0</v>
      </c>
      <c r="F235" s="3">
        <f>B235/$B$2</f>
        <v>0.93467090775630057</v>
      </c>
      <c r="G235" s="4">
        <f>(B235-B234)/B234</f>
        <v>7.1183759557079656E-3</v>
      </c>
      <c r="H235" s="3">
        <f t="shared" si="3"/>
        <v>-1</v>
      </c>
      <c r="I235" s="3" t="str">
        <f>IF(COUNTIF(C235:E235,"&gt;0")&gt;0,IF(AND(H235&gt;0,G236&gt;0),1,0),"")</f>
        <v/>
      </c>
      <c r="J235" s="3">
        <f>IF(COUNTIF(C235:E235,"&lt;0")&gt;0,IF(AND(H235&lt;0,G236&lt;0),1,0),"")</f>
        <v>1</v>
      </c>
    </row>
    <row r="236" spans="1:10" x14ac:dyDescent="0.25">
      <c r="A236" s="1">
        <v>40519</v>
      </c>
      <c r="B236">
        <v>37.58</v>
      </c>
      <c r="C236">
        <v>0</v>
      </c>
      <c r="D236">
        <v>0</v>
      </c>
      <c r="E236">
        <v>0</v>
      </c>
      <c r="F236" s="3">
        <f>B236/$B$2</f>
        <v>0.91950085637386836</v>
      </c>
      <c r="G236" s="4">
        <f>(B236-B235)/B235</f>
        <v>-1.6230366492146715E-2</v>
      </c>
      <c r="H236" s="3">
        <f t="shared" si="3"/>
        <v>0</v>
      </c>
      <c r="I236" s="3" t="str">
        <f>IF(COUNTIF(C236:E236,"&gt;0")&gt;0,IF(AND(H236&gt;0,G237&gt;0),1,0),"")</f>
        <v/>
      </c>
      <c r="J236" s="3" t="str">
        <f>IF(COUNTIF(C236:E236,"&lt;0")&gt;0,IF(AND(H236&lt;0,G237&lt;0),1,0),"")</f>
        <v/>
      </c>
    </row>
    <row r="237" spans="1:10" x14ac:dyDescent="0.25">
      <c r="A237" s="1">
        <v>40520</v>
      </c>
      <c r="B237">
        <v>38.549999999999997</v>
      </c>
      <c r="C237">
        <v>0</v>
      </c>
      <c r="D237">
        <v>0</v>
      </c>
      <c r="E237">
        <v>0</v>
      </c>
      <c r="F237" s="3">
        <f>B237/$B$2</f>
        <v>0.94323464643993149</v>
      </c>
      <c r="G237" s="4">
        <f>(B237-B236)/B236</f>
        <v>2.5811601915912689E-2</v>
      </c>
      <c r="H237" s="3">
        <f t="shared" si="3"/>
        <v>0</v>
      </c>
      <c r="I237" s="3" t="str">
        <f>IF(COUNTIF(C237:E237,"&gt;0")&gt;0,IF(AND(H237&gt;0,G238&gt;0),1,0),"")</f>
        <v/>
      </c>
      <c r="J237" s="3" t="str">
        <f>IF(COUNTIF(C237:E237,"&lt;0")&gt;0,IF(AND(H237&lt;0,G238&lt;0),1,0),"")</f>
        <v/>
      </c>
    </row>
    <row r="238" spans="1:10" x14ac:dyDescent="0.25">
      <c r="A238" s="1">
        <v>40521</v>
      </c>
      <c r="B238">
        <v>39.07</v>
      </c>
      <c r="C238">
        <v>0</v>
      </c>
      <c r="D238">
        <v>0</v>
      </c>
      <c r="E238">
        <v>0</v>
      </c>
      <c r="F238" s="3">
        <f>B238/$B$2</f>
        <v>0.95595791534132624</v>
      </c>
      <c r="G238" s="4">
        <f>(B238-B237)/B237</f>
        <v>1.3488975356679719E-2</v>
      </c>
      <c r="H238" s="3">
        <f t="shared" si="3"/>
        <v>0</v>
      </c>
      <c r="I238" s="3" t="str">
        <f>IF(COUNTIF(C238:E238,"&gt;0")&gt;0,IF(AND(H238&gt;0,G239&gt;0),1,0),"")</f>
        <v/>
      </c>
      <c r="J238" s="3" t="str">
        <f>IF(COUNTIF(C238:E238,"&lt;0")&gt;0,IF(AND(H238&lt;0,G239&lt;0),1,0),"")</f>
        <v/>
      </c>
    </row>
    <row r="239" spans="1:10" x14ac:dyDescent="0.25">
      <c r="A239" s="1">
        <v>40522</v>
      </c>
      <c r="B239">
        <v>39.67</v>
      </c>
      <c r="C239">
        <v>0</v>
      </c>
      <c r="D239">
        <v>0</v>
      </c>
      <c r="E239">
        <v>0</v>
      </c>
      <c r="F239" s="3">
        <f>B239/$B$2</f>
        <v>0.97063861022755082</v>
      </c>
      <c r="G239" s="4">
        <f>(B239-B238)/B238</f>
        <v>1.535705144612238E-2</v>
      </c>
      <c r="H239" s="3">
        <f t="shared" si="3"/>
        <v>0</v>
      </c>
      <c r="I239" s="3" t="str">
        <f>IF(COUNTIF(C239:E239,"&gt;0")&gt;0,IF(AND(H239&gt;0,G240&gt;0),1,0),"")</f>
        <v/>
      </c>
      <c r="J239" s="3" t="str">
        <f>IF(COUNTIF(C239:E239,"&lt;0")&gt;0,IF(AND(H239&lt;0,G240&lt;0),1,0),"")</f>
        <v/>
      </c>
    </row>
    <row r="240" spans="1:10" x14ac:dyDescent="0.25">
      <c r="A240" s="1">
        <v>40525</v>
      </c>
      <c r="B240">
        <v>39.75</v>
      </c>
      <c r="C240">
        <v>0</v>
      </c>
      <c r="D240">
        <v>0</v>
      </c>
      <c r="E240">
        <v>0</v>
      </c>
      <c r="F240" s="3">
        <f>B240/$B$2</f>
        <v>0.97259603621238078</v>
      </c>
      <c r="G240" s="4">
        <f>(B240-B239)/B239</f>
        <v>2.0166372573732867E-3</v>
      </c>
      <c r="H240" s="3">
        <f t="shared" si="3"/>
        <v>0</v>
      </c>
      <c r="I240" s="3" t="str">
        <f>IF(COUNTIF(C240:E240,"&gt;0")&gt;0,IF(AND(H240&gt;0,G241&gt;0),1,0),"")</f>
        <v/>
      </c>
      <c r="J240" s="3" t="str">
        <f>IF(COUNTIF(C240:E240,"&lt;0")&gt;0,IF(AND(H240&lt;0,G241&lt;0),1,0),"")</f>
        <v/>
      </c>
    </row>
    <row r="241" spans="1:10" x14ac:dyDescent="0.25">
      <c r="A241" s="1">
        <v>40526</v>
      </c>
      <c r="B241">
        <v>39.06</v>
      </c>
      <c r="C241">
        <v>0</v>
      </c>
      <c r="D241">
        <v>0</v>
      </c>
      <c r="E241">
        <v>0</v>
      </c>
      <c r="F241" s="3">
        <f>B241/$B$2</f>
        <v>0.95571323709322253</v>
      </c>
      <c r="G241" s="4">
        <f>(B241-B240)/B240</f>
        <v>-1.7358490566037679E-2</v>
      </c>
      <c r="H241" s="3">
        <f t="shared" si="3"/>
        <v>0</v>
      </c>
      <c r="I241" s="3" t="str">
        <f>IF(COUNTIF(C241:E241,"&gt;0")&gt;0,IF(AND(H241&gt;0,G242&gt;0),1,0),"")</f>
        <v/>
      </c>
      <c r="J241" s="3" t="str">
        <f>IF(COUNTIF(C241:E241,"&lt;0")&gt;0,IF(AND(H241&lt;0,G242&lt;0),1,0),"")</f>
        <v/>
      </c>
    </row>
    <row r="242" spans="1:10" x14ac:dyDescent="0.25">
      <c r="A242" s="1">
        <v>40527</v>
      </c>
      <c r="B242">
        <v>38.5</v>
      </c>
      <c r="C242">
        <v>0</v>
      </c>
      <c r="D242">
        <v>0</v>
      </c>
      <c r="E242">
        <v>0</v>
      </c>
      <c r="F242" s="3">
        <f>B242/$B$2</f>
        <v>0.94201125519941287</v>
      </c>
      <c r="G242" s="4">
        <f>(B242-B241)/B241</f>
        <v>-1.4336917562724072E-2</v>
      </c>
      <c r="H242" s="3">
        <f t="shared" si="3"/>
        <v>0</v>
      </c>
      <c r="I242" s="3" t="str">
        <f>IF(COUNTIF(C242:E242,"&gt;0")&gt;0,IF(AND(H242&gt;0,G243&gt;0),1,0),"")</f>
        <v/>
      </c>
      <c r="J242" s="3" t="str">
        <f>IF(COUNTIF(C242:E242,"&lt;0")&gt;0,IF(AND(H242&lt;0,G243&lt;0),1,0),"")</f>
        <v/>
      </c>
    </row>
    <row r="243" spans="1:10" x14ac:dyDescent="0.25">
      <c r="A243" s="1">
        <v>40528</v>
      </c>
      <c r="B243">
        <v>38.31</v>
      </c>
      <c r="C243">
        <v>0</v>
      </c>
      <c r="D243">
        <v>0</v>
      </c>
      <c r="E243">
        <v>0</v>
      </c>
      <c r="F243" s="3">
        <f>B243/$B$2</f>
        <v>0.93736236848544174</v>
      </c>
      <c r="G243" s="4">
        <f>(B243-B242)/B242</f>
        <v>-4.9350649350648756E-3</v>
      </c>
      <c r="H243" s="3">
        <f t="shared" si="3"/>
        <v>0</v>
      </c>
      <c r="I243" s="3" t="str">
        <f>IF(COUNTIF(C243:E243,"&gt;0")&gt;0,IF(AND(H243&gt;0,G244&gt;0),1,0),"")</f>
        <v/>
      </c>
      <c r="J243" s="3" t="str">
        <f>IF(COUNTIF(C243:E243,"&lt;0")&gt;0,IF(AND(H243&lt;0,G244&lt;0),1,0),"")</f>
        <v/>
      </c>
    </row>
    <row r="244" spans="1:10" x14ac:dyDescent="0.25">
      <c r="A244" s="1">
        <v>40529</v>
      </c>
      <c r="B244">
        <v>37.979999999999997</v>
      </c>
      <c r="C244">
        <v>0</v>
      </c>
      <c r="D244">
        <v>0</v>
      </c>
      <c r="E244">
        <v>0</v>
      </c>
      <c r="F244" s="3">
        <f>B244/$B$2</f>
        <v>0.92928798629801812</v>
      </c>
      <c r="G244" s="4">
        <f>(B244-B243)/B243</f>
        <v>-8.6139389193423486E-3</v>
      </c>
      <c r="H244" s="3">
        <f t="shared" si="3"/>
        <v>0</v>
      </c>
      <c r="I244" s="3" t="str">
        <f>IF(COUNTIF(C244:E244,"&gt;0")&gt;0,IF(AND(H244&gt;0,G245&gt;0),1,0),"")</f>
        <v/>
      </c>
      <c r="J244" s="3" t="str">
        <f>IF(COUNTIF(C244:E244,"&lt;0")&gt;0,IF(AND(H244&lt;0,G245&lt;0),1,0),"")</f>
        <v/>
      </c>
    </row>
    <row r="245" spans="1:10" x14ac:dyDescent="0.25">
      <c r="A245" s="1">
        <v>40532</v>
      </c>
      <c r="B245">
        <v>38.25</v>
      </c>
      <c r="C245">
        <v>0</v>
      </c>
      <c r="D245">
        <v>0</v>
      </c>
      <c r="E245">
        <v>0</v>
      </c>
      <c r="F245" s="3">
        <f>B245/$B$2</f>
        <v>0.9358942989968192</v>
      </c>
      <c r="G245" s="4">
        <f>(B245-B244)/B244</f>
        <v>7.1090047393365758E-3</v>
      </c>
      <c r="H245" s="3">
        <f t="shared" si="3"/>
        <v>0</v>
      </c>
      <c r="I245" s="3" t="str">
        <f>IF(COUNTIF(C245:E245,"&gt;0")&gt;0,IF(AND(H245&gt;0,G246&gt;0),1,0),"")</f>
        <v/>
      </c>
      <c r="J245" s="3" t="str">
        <f>IF(COUNTIF(C245:E245,"&lt;0")&gt;0,IF(AND(H245&lt;0,G246&lt;0),1,0),"")</f>
        <v/>
      </c>
    </row>
    <row r="246" spans="1:10" x14ac:dyDescent="0.25">
      <c r="A246" s="1">
        <v>40533</v>
      </c>
      <c r="B246">
        <v>39.26</v>
      </c>
      <c r="C246">
        <v>0</v>
      </c>
      <c r="D246">
        <v>-1</v>
      </c>
      <c r="E246">
        <v>0</v>
      </c>
      <c r="F246" s="3">
        <f>B246/$B$2</f>
        <v>0.96060680205529725</v>
      </c>
      <c r="G246" s="4">
        <f>(B246-B245)/B245</f>
        <v>2.6405228758169884E-2</v>
      </c>
      <c r="H246" s="3">
        <f t="shared" si="3"/>
        <v>-1</v>
      </c>
      <c r="I246" s="3" t="str">
        <f>IF(COUNTIF(C246:E246,"&gt;0")&gt;0,IF(AND(H246&gt;0,G247&gt;0),1,0),"")</f>
        <v/>
      </c>
      <c r="J246" s="3">
        <f>IF(COUNTIF(C246:E246,"&lt;0")&gt;0,IF(AND(H246&lt;0,G247&lt;0),1,0),"")</f>
        <v>0</v>
      </c>
    </row>
    <row r="247" spans="1:10" x14ac:dyDescent="0.25">
      <c r="A247" s="1">
        <v>40534</v>
      </c>
      <c r="B247">
        <v>40.369999999999997</v>
      </c>
      <c r="C247">
        <v>0</v>
      </c>
      <c r="D247">
        <v>0</v>
      </c>
      <c r="E247">
        <v>0</v>
      </c>
      <c r="F247" s="3">
        <f>B247/$B$2</f>
        <v>0.98776608759481277</v>
      </c>
      <c r="G247" s="4">
        <f>(B247-B246)/B246</f>
        <v>2.8273051451859387E-2</v>
      </c>
      <c r="H247" s="3">
        <f t="shared" si="3"/>
        <v>0</v>
      </c>
      <c r="I247" s="3" t="str">
        <f>IF(COUNTIF(C247:E247,"&gt;0")&gt;0,IF(AND(H247&gt;0,G248&gt;0),1,0),"")</f>
        <v/>
      </c>
      <c r="J247" s="3" t="str">
        <f>IF(COUNTIF(C247:E247,"&lt;0")&gt;0,IF(AND(H247&lt;0,G248&lt;0),1,0),"")</f>
        <v/>
      </c>
    </row>
    <row r="248" spans="1:10" x14ac:dyDescent="0.25">
      <c r="A248" s="1">
        <v>40535</v>
      </c>
      <c r="B248">
        <v>40.29</v>
      </c>
      <c r="C248">
        <v>0</v>
      </c>
      <c r="D248">
        <v>0</v>
      </c>
      <c r="E248">
        <v>0</v>
      </c>
      <c r="F248" s="3">
        <f>B248/$B$2</f>
        <v>0.98580866160998293</v>
      </c>
      <c r="G248" s="4">
        <f>(B248-B247)/B247</f>
        <v>-1.9816695566013945E-3</v>
      </c>
      <c r="H248" s="3">
        <f t="shared" si="3"/>
        <v>0</v>
      </c>
      <c r="I248" s="3" t="str">
        <f>IF(COUNTIF(C248:E248,"&gt;0")&gt;0,IF(AND(H248&gt;0,G249&gt;0),1,0),"")</f>
        <v/>
      </c>
      <c r="J248" s="3" t="str">
        <f>IF(COUNTIF(C248:E248,"&lt;0")&gt;0,IF(AND(H248&lt;0,G249&lt;0),1,0),"")</f>
        <v/>
      </c>
    </row>
    <row r="249" spans="1:10" x14ac:dyDescent="0.25">
      <c r="A249" s="1">
        <v>40539</v>
      </c>
      <c r="B249">
        <v>40.86</v>
      </c>
      <c r="C249">
        <v>0</v>
      </c>
      <c r="D249">
        <v>0</v>
      </c>
      <c r="E249">
        <v>0</v>
      </c>
      <c r="F249" s="3">
        <f>B249/$B$2</f>
        <v>0.9997553217518963</v>
      </c>
      <c r="G249" s="4">
        <f>(B249-B248)/B248</f>
        <v>1.4147431124348481E-2</v>
      </c>
      <c r="H249" s="3">
        <f t="shared" si="3"/>
        <v>0</v>
      </c>
      <c r="I249" s="3" t="str">
        <f>IF(COUNTIF(C249:E249,"&gt;0")&gt;0,IF(AND(H249&gt;0,G250&gt;0),1,0),"")</f>
        <v/>
      </c>
      <c r="J249" s="3" t="str">
        <f>IF(COUNTIF(C249:E249,"&lt;0")&gt;0,IF(AND(H249&lt;0,G250&lt;0),1,0),"")</f>
        <v/>
      </c>
    </row>
    <row r="250" spans="1:10" x14ac:dyDescent="0.25">
      <c r="A250" s="1">
        <v>40540</v>
      </c>
      <c r="B250">
        <v>40.799999999999997</v>
      </c>
      <c r="C250">
        <v>0</v>
      </c>
      <c r="D250">
        <v>0</v>
      </c>
      <c r="E250">
        <v>0</v>
      </c>
      <c r="F250" s="3">
        <f>B250/$B$2</f>
        <v>0.99828725226327375</v>
      </c>
      <c r="G250" s="4">
        <f>(B250-B249)/B249</f>
        <v>-1.4684287812041672E-3</v>
      </c>
      <c r="H250" s="3">
        <f t="shared" si="3"/>
        <v>0</v>
      </c>
      <c r="I250" s="3" t="str">
        <f>IF(COUNTIF(C250:E250,"&gt;0")&gt;0,IF(AND(H250&gt;0,G251&gt;0),1,0),"")</f>
        <v/>
      </c>
      <c r="J250" s="3" t="str">
        <f>IF(COUNTIF(C250:E250,"&lt;0")&gt;0,IF(AND(H250&lt;0,G251&lt;0),1,0),"")</f>
        <v/>
      </c>
    </row>
    <row r="251" spans="1:10" x14ac:dyDescent="0.25">
      <c r="A251" s="1">
        <v>40541</v>
      </c>
      <c r="B251">
        <v>40.56</v>
      </c>
      <c r="C251">
        <v>-1</v>
      </c>
      <c r="D251">
        <v>0</v>
      </c>
      <c r="E251">
        <v>0</v>
      </c>
      <c r="F251" s="3">
        <f>B251/$B$2</f>
        <v>0.99241497430878411</v>
      </c>
      <c r="G251" s="4">
        <f>(B251-B250)/B250</f>
        <v>-5.8823529411763456E-3</v>
      </c>
      <c r="H251" s="3">
        <f t="shared" si="3"/>
        <v>-1</v>
      </c>
      <c r="I251" s="3" t="str">
        <f>IF(COUNTIF(C251:E251,"&gt;0")&gt;0,IF(AND(H251&gt;0,G252&gt;0),1,0),"")</f>
        <v/>
      </c>
      <c r="J251" s="3">
        <f>IF(COUNTIF(C251:E251,"&lt;0")&gt;0,IF(AND(H251&lt;0,G252&lt;0),1,0),"")</f>
        <v>1</v>
      </c>
    </row>
    <row r="252" spans="1:10" x14ac:dyDescent="0.25">
      <c r="A252" s="1">
        <v>40542</v>
      </c>
      <c r="B252">
        <v>40.43</v>
      </c>
      <c r="C252">
        <v>0</v>
      </c>
      <c r="D252">
        <v>0</v>
      </c>
      <c r="E252">
        <v>0</v>
      </c>
      <c r="F252" s="3">
        <f>B252/$B$2</f>
        <v>0.98923415708343532</v>
      </c>
      <c r="G252" s="4">
        <f>(B252-B251)/B251</f>
        <v>-3.2051282051282679E-3</v>
      </c>
      <c r="H252" s="3">
        <f t="shared" si="3"/>
        <v>0</v>
      </c>
      <c r="I252" s="3" t="str">
        <f>IF(COUNTIF(C252:E252,"&gt;0")&gt;0,IF(AND(H252&gt;0,G253&gt;0),1,0),"")</f>
        <v/>
      </c>
      <c r="J252" s="3" t="str">
        <f>IF(COUNTIF(C252:E252,"&lt;0")&gt;0,IF(AND(H252&lt;0,G253&lt;0),1,0),"")</f>
        <v/>
      </c>
    </row>
    <row r="253" spans="1:10" x14ac:dyDescent="0.25">
      <c r="A253" s="1">
        <v>40543</v>
      </c>
      <c r="B253">
        <v>40.619999999999997</v>
      </c>
      <c r="C253">
        <v>0</v>
      </c>
      <c r="D253">
        <v>0</v>
      </c>
      <c r="E253">
        <v>0</v>
      </c>
      <c r="F253" s="3">
        <f>B253/$B$2</f>
        <v>0.99388304379740644</v>
      </c>
      <c r="G253" s="4">
        <f>(B253-B252)/B252</f>
        <v>4.6994805837249007E-3</v>
      </c>
      <c r="H253" s="3">
        <f t="shared" si="3"/>
        <v>0</v>
      </c>
      <c r="I253" s="3" t="str">
        <f>IF(COUNTIF(C253:E253,"&gt;0")&gt;0,IF(AND(H253&gt;0,G254&gt;0),1,0),"")</f>
        <v/>
      </c>
      <c r="J253" s="3" t="str">
        <f>IF(COUNTIF(C253:E253,"&lt;0")&gt;0,IF(AND(H253&lt;0,G254&lt;0),1,0),"")</f>
        <v/>
      </c>
    </row>
    <row r="254" spans="1:10" x14ac:dyDescent="0.25">
      <c r="A254" s="1">
        <v>40546</v>
      </c>
      <c r="B254">
        <v>41.73</v>
      </c>
      <c r="C254">
        <v>0</v>
      </c>
      <c r="D254">
        <v>0</v>
      </c>
      <c r="E254">
        <v>0</v>
      </c>
      <c r="F254" s="3">
        <f>B254/$B$2</f>
        <v>1.021042329336922</v>
      </c>
      <c r="G254" s="4">
        <f>(B254-B253)/B253</f>
        <v>2.7326440177252574E-2</v>
      </c>
      <c r="H254" s="3">
        <f t="shared" si="3"/>
        <v>0</v>
      </c>
      <c r="I254" s="3" t="str">
        <f>IF(COUNTIF(C254:E254,"&gt;0")&gt;0,IF(AND(H254&gt;0,G255&gt;0),1,0),"")</f>
        <v/>
      </c>
      <c r="J254" s="3" t="str">
        <f>IF(COUNTIF(C254:E254,"&lt;0")&gt;0,IF(AND(H254&lt;0,G255&lt;0),1,0),"")</f>
        <v/>
      </c>
    </row>
    <row r="255" spans="1:10" x14ac:dyDescent="0.25">
      <c r="A255" s="1">
        <v>40547</v>
      </c>
      <c r="B255">
        <v>42.33</v>
      </c>
      <c r="C255">
        <v>0</v>
      </c>
      <c r="D255">
        <v>0</v>
      </c>
      <c r="E255">
        <v>0</v>
      </c>
      <c r="F255" s="3">
        <f>B255/$B$2</f>
        <v>1.0357230242231465</v>
      </c>
      <c r="G255" s="4">
        <f>(B255-B254)/B254</f>
        <v>1.4378145219266749E-2</v>
      </c>
      <c r="H255" s="3">
        <f t="shared" si="3"/>
        <v>0</v>
      </c>
      <c r="I255" s="3" t="str">
        <f>IF(COUNTIF(C255:E255,"&gt;0")&gt;0,IF(AND(H255&gt;0,G256&gt;0),1,0),"")</f>
        <v/>
      </c>
      <c r="J255" s="3" t="str">
        <f>IF(COUNTIF(C255:E255,"&lt;0")&gt;0,IF(AND(H255&lt;0,G256&lt;0),1,0),"")</f>
        <v/>
      </c>
    </row>
    <row r="256" spans="1:10" x14ac:dyDescent="0.25">
      <c r="A256" s="1">
        <v>40548</v>
      </c>
      <c r="B256">
        <v>42.85</v>
      </c>
      <c r="C256">
        <v>0</v>
      </c>
      <c r="D256">
        <v>0</v>
      </c>
      <c r="E256">
        <v>0</v>
      </c>
      <c r="F256" s="3">
        <f>B256/$B$2</f>
        <v>1.0484462931245413</v>
      </c>
      <c r="G256" s="4">
        <f>(B256-B255)/B255</f>
        <v>1.2284431845027241E-2</v>
      </c>
      <c r="H256" s="3">
        <f t="shared" si="3"/>
        <v>0</v>
      </c>
      <c r="I256" s="3" t="str">
        <f>IF(COUNTIF(C256:E256,"&gt;0")&gt;0,IF(AND(H256&gt;0,G257&gt;0),1,0),"")</f>
        <v/>
      </c>
      <c r="J256" s="3" t="str">
        <f>IF(COUNTIF(C256:E256,"&lt;0")&gt;0,IF(AND(H256&lt;0,G257&lt;0),1,0),"")</f>
        <v/>
      </c>
    </row>
    <row r="257" spans="1:10" x14ac:dyDescent="0.25">
      <c r="A257" s="1">
        <v>40549</v>
      </c>
      <c r="B257">
        <v>42.64</v>
      </c>
      <c r="C257">
        <v>0</v>
      </c>
      <c r="D257">
        <v>0</v>
      </c>
      <c r="E257">
        <v>0</v>
      </c>
      <c r="F257" s="3">
        <f>B257/$B$2</f>
        <v>1.0433080499143628</v>
      </c>
      <c r="G257" s="4">
        <f>(B257-B256)/B256</f>
        <v>-4.9008168028004864E-3</v>
      </c>
      <c r="H257" s="3">
        <f t="shared" si="3"/>
        <v>0</v>
      </c>
      <c r="I257" s="3" t="str">
        <f>IF(COUNTIF(C257:E257,"&gt;0")&gt;0,IF(AND(H257&gt;0,G258&gt;0),1,0),"")</f>
        <v/>
      </c>
      <c r="J257" s="3" t="str">
        <f>IF(COUNTIF(C257:E257,"&lt;0")&gt;0,IF(AND(H257&lt;0,G258&lt;0),1,0),"")</f>
        <v/>
      </c>
    </row>
    <row r="258" spans="1:10" x14ac:dyDescent="0.25">
      <c r="A258" s="1">
        <v>40550</v>
      </c>
      <c r="B258">
        <v>41.83</v>
      </c>
      <c r="C258">
        <v>0</v>
      </c>
      <c r="D258">
        <v>0</v>
      </c>
      <c r="E258">
        <v>0</v>
      </c>
      <c r="F258" s="3">
        <f>B258/$B$2</f>
        <v>1.0234891118179594</v>
      </c>
      <c r="G258" s="4">
        <f>(B258-B257)/B257</f>
        <v>-1.8996247654784294E-2</v>
      </c>
      <c r="H258" s="3">
        <f t="shared" si="3"/>
        <v>0</v>
      </c>
      <c r="I258" s="3" t="str">
        <f>IF(COUNTIF(C258:E258,"&gt;0")&gt;0,IF(AND(H258&gt;0,G259&gt;0),1,0),"")</f>
        <v/>
      </c>
      <c r="J258" s="3" t="str">
        <f>IF(COUNTIF(C258:E258,"&lt;0")&gt;0,IF(AND(H258&lt;0,G259&lt;0),1,0),"")</f>
        <v/>
      </c>
    </row>
    <row r="259" spans="1:10" x14ac:dyDescent="0.25">
      <c r="A259" s="1">
        <v>40553</v>
      </c>
      <c r="B259">
        <v>41.6</v>
      </c>
      <c r="C259">
        <v>0</v>
      </c>
      <c r="D259">
        <v>0</v>
      </c>
      <c r="E259">
        <v>0</v>
      </c>
      <c r="F259" s="3">
        <f>B259/$B$2</f>
        <v>1.0178615121115733</v>
      </c>
      <c r="G259" s="4">
        <f>(B259-B258)/B258</f>
        <v>-5.4984460913219428E-3</v>
      </c>
      <c r="H259" s="3">
        <f t="shared" ref="H259:H322" si="4">SUM(C259:E259)</f>
        <v>0</v>
      </c>
      <c r="I259" s="3" t="str">
        <f>IF(COUNTIF(C259:E259,"&gt;0")&gt;0,IF(AND(H259&gt;0,G260&gt;0),1,0),"")</f>
        <v/>
      </c>
      <c r="J259" s="3" t="str">
        <f>IF(COUNTIF(C259:E259,"&lt;0")&gt;0,IF(AND(H259&lt;0,G260&lt;0),1,0),"")</f>
        <v/>
      </c>
    </row>
    <row r="260" spans="1:10" x14ac:dyDescent="0.25">
      <c r="A260" s="1">
        <v>40554</v>
      </c>
      <c r="B260">
        <v>41.79</v>
      </c>
      <c r="C260">
        <v>0</v>
      </c>
      <c r="D260">
        <v>0</v>
      </c>
      <c r="E260">
        <v>0</v>
      </c>
      <c r="F260" s="3">
        <f>B260/$B$2</f>
        <v>1.0225103988255444</v>
      </c>
      <c r="G260" s="4">
        <f>(B260-B259)/B259</f>
        <v>4.5673076923076379E-3</v>
      </c>
      <c r="H260" s="3">
        <f t="shared" si="4"/>
        <v>0</v>
      </c>
      <c r="I260" s="3" t="str">
        <f>IF(COUNTIF(C260:E260,"&gt;0")&gt;0,IF(AND(H260&gt;0,G261&gt;0),1,0),"")</f>
        <v/>
      </c>
      <c r="J260" s="3" t="str">
        <f>IF(COUNTIF(C260:E260,"&lt;0")&gt;0,IF(AND(H260&lt;0,G261&lt;0),1,0),"")</f>
        <v/>
      </c>
    </row>
    <row r="261" spans="1:10" x14ac:dyDescent="0.25">
      <c r="A261" s="1">
        <v>40555</v>
      </c>
      <c r="B261">
        <v>42.86</v>
      </c>
      <c r="C261">
        <v>0</v>
      </c>
      <c r="D261">
        <v>0</v>
      </c>
      <c r="E261">
        <v>0</v>
      </c>
      <c r="F261" s="3">
        <f>B261/$B$2</f>
        <v>1.0486909713726451</v>
      </c>
      <c r="G261" s="4">
        <f>(B261-B260)/B260</f>
        <v>2.5604211533859781E-2</v>
      </c>
      <c r="H261" s="3">
        <f t="shared" si="4"/>
        <v>0</v>
      </c>
      <c r="I261" s="3" t="str">
        <f>IF(COUNTIF(C261:E261,"&gt;0")&gt;0,IF(AND(H261&gt;0,G262&gt;0),1,0),"")</f>
        <v/>
      </c>
      <c r="J261" s="3" t="str">
        <f>IF(COUNTIF(C261:E261,"&lt;0")&gt;0,IF(AND(H261&lt;0,G262&lt;0),1,0),"")</f>
        <v/>
      </c>
    </row>
    <row r="262" spans="1:10" x14ac:dyDescent="0.25">
      <c r="A262" s="1">
        <v>40556</v>
      </c>
      <c r="B262">
        <v>42.61</v>
      </c>
      <c r="C262">
        <v>-1</v>
      </c>
      <c r="D262">
        <v>0</v>
      </c>
      <c r="E262">
        <v>0</v>
      </c>
      <c r="F262" s="3">
        <f>B262/$B$2</f>
        <v>1.0425740151700513</v>
      </c>
      <c r="G262" s="4">
        <f>(B262-B261)/B261</f>
        <v>-5.8329444703686421E-3</v>
      </c>
      <c r="H262" s="3">
        <f t="shared" si="4"/>
        <v>-1</v>
      </c>
      <c r="I262" s="3" t="str">
        <f>IF(COUNTIF(C262:E262,"&gt;0")&gt;0,IF(AND(H262&gt;0,G263&gt;0),1,0),"")</f>
        <v/>
      </c>
      <c r="J262" s="3">
        <f>IF(COUNTIF(C262:E262,"&lt;0")&gt;0,IF(AND(H262&lt;0,G263&lt;0),1,0),"")</f>
        <v>0</v>
      </c>
    </row>
    <row r="263" spans="1:10" x14ac:dyDescent="0.25">
      <c r="A263" s="1">
        <v>40557</v>
      </c>
      <c r="B263">
        <v>43.05</v>
      </c>
      <c r="C263">
        <v>0</v>
      </c>
      <c r="D263">
        <v>0</v>
      </c>
      <c r="E263">
        <v>0</v>
      </c>
      <c r="F263" s="3">
        <f>B263/$B$2</f>
        <v>1.053339858086616</v>
      </c>
      <c r="G263" s="4">
        <f>(B263-B262)/B262</f>
        <v>1.032621450363759E-2</v>
      </c>
      <c r="H263" s="3">
        <f t="shared" si="4"/>
        <v>0</v>
      </c>
      <c r="I263" s="3" t="str">
        <f>IF(COUNTIF(C263:E263,"&gt;0")&gt;0,IF(AND(H263&gt;0,G264&gt;0),1,0),"")</f>
        <v/>
      </c>
      <c r="J263" s="3" t="str">
        <f>IF(COUNTIF(C263:E263,"&lt;0")&gt;0,IF(AND(H263&lt;0,G264&lt;0),1,0),"")</f>
        <v/>
      </c>
    </row>
    <row r="264" spans="1:10" x14ac:dyDescent="0.25">
      <c r="A264" s="1">
        <v>40561</v>
      </c>
      <c r="B264">
        <v>42.9</v>
      </c>
      <c r="C264">
        <v>0</v>
      </c>
      <c r="D264">
        <v>0</v>
      </c>
      <c r="E264">
        <v>0</v>
      </c>
      <c r="F264" s="3">
        <f>B264/$B$2</f>
        <v>1.0496696843650599</v>
      </c>
      <c r="G264" s="4">
        <f>(B264-B263)/B263</f>
        <v>-3.4843205574912562E-3</v>
      </c>
      <c r="H264" s="3">
        <f t="shared" si="4"/>
        <v>0</v>
      </c>
      <c r="I264" s="3" t="str">
        <f>IF(COUNTIF(C264:E264,"&gt;0")&gt;0,IF(AND(H264&gt;0,G265&gt;0),1,0),"")</f>
        <v/>
      </c>
      <c r="J264" s="3" t="str">
        <f>IF(COUNTIF(C264:E264,"&lt;0")&gt;0,IF(AND(H264&lt;0,G265&lt;0),1,0),"")</f>
        <v/>
      </c>
    </row>
    <row r="265" spans="1:10" x14ac:dyDescent="0.25">
      <c r="A265" s="1">
        <v>40562</v>
      </c>
      <c r="B265">
        <v>41.9</v>
      </c>
      <c r="C265">
        <v>0</v>
      </c>
      <c r="D265">
        <v>1</v>
      </c>
      <c r="E265">
        <v>0</v>
      </c>
      <c r="F265" s="3">
        <f>B265/$B$2</f>
        <v>1.0252018595546857</v>
      </c>
      <c r="G265" s="4">
        <f>(B265-B264)/B264</f>
        <v>-2.3310023310023312E-2</v>
      </c>
      <c r="H265" s="3">
        <f t="shared" si="4"/>
        <v>1</v>
      </c>
      <c r="I265" s="3">
        <f>IF(COUNTIF(C265:E265,"&gt;0")&gt;0,IF(AND(H265&gt;0,G266&gt;0),1,0),"")</f>
        <v>1</v>
      </c>
      <c r="J265" s="3" t="str">
        <f>IF(COUNTIF(C265:E265,"&lt;0")&gt;0,IF(AND(H265&lt;0,G266&lt;0),1,0),"")</f>
        <v/>
      </c>
    </row>
    <row r="266" spans="1:10" x14ac:dyDescent="0.25">
      <c r="A266" s="1">
        <v>40563</v>
      </c>
      <c r="B266">
        <v>42.9</v>
      </c>
      <c r="C266">
        <v>0</v>
      </c>
      <c r="D266">
        <v>0</v>
      </c>
      <c r="E266">
        <v>0</v>
      </c>
      <c r="F266" s="3">
        <f>B266/$B$2</f>
        <v>1.0496696843650599</v>
      </c>
      <c r="G266" s="4">
        <f>(B266-B265)/B265</f>
        <v>2.386634844868735E-2</v>
      </c>
      <c r="H266" s="3">
        <f t="shared" si="4"/>
        <v>0</v>
      </c>
      <c r="I266" s="3" t="str">
        <f>IF(COUNTIF(C266:E266,"&gt;0")&gt;0,IF(AND(H266&gt;0,G267&gt;0),1,0),"")</f>
        <v/>
      </c>
      <c r="J266" s="3" t="str">
        <f>IF(COUNTIF(C266:E266,"&lt;0")&gt;0,IF(AND(H266&lt;0,G267&lt;0),1,0),"")</f>
        <v/>
      </c>
    </row>
    <row r="267" spans="1:10" x14ac:dyDescent="0.25">
      <c r="A267" s="1">
        <v>40564</v>
      </c>
      <c r="B267">
        <v>43.41</v>
      </c>
      <c r="C267">
        <v>0</v>
      </c>
      <c r="D267">
        <v>0</v>
      </c>
      <c r="E267">
        <v>0</v>
      </c>
      <c r="F267" s="3">
        <f>B267/$B$2</f>
        <v>1.0621482750183509</v>
      </c>
      <c r="G267" s="4">
        <f>(B267-B266)/B266</f>
        <v>1.1888111888111843E-2</v>
      </c>
      <c r="H267" s="3">
        <f t="shared" si="4"/>
        <v>0</v>
      </c>
      <c r="I267" s="3" t="str">
        <f>IF(COUNTIF(C267:E267,"&gt;0")&gt;0,IF(AND(H267&gt;0,G268&gt;0),1,0),"")</f>
        <v/>
      </c>
      <c r="J267" s="3" t="str">
        <f>IF(COUNTIF(C267:E267,"&lt;0")&gt;0,IF(AND(H267&lt;0,G268&lt;0),1,0),"")</f>
        <v/>
      </c>
    </row>
    <row r="268" spans="1:10" x14ac:dyDescent="0.25">
      <c r="A268" s="1">
        <v>40567</v>
      </c>
      <c r="B268">
        <v>43.16</v>
      </c>
      <c r="C268">
        <v>0</v>
      </c>
      <c r="D268">
        <v>0</v>
      </c>
      <c r="E268">
        <v>0</v>
      </c>
      <c r="F268" s="3">
        <f>B268/$B$2</f>
        <v>1.0560313188157573</v>
      </c>
      <c r="G268" s="4">
        <f>(B268-B267)/B267</f>
        <v>-5.7590416954618759E-3</v>
      </c>
      <c r="H268" s="3">
        <f t="shared" si="4"/>
        <v>0</v>
      </c>
      <c r="I268" s="3" t="str">
        <f>IF(COUNTIF(C268:E268,"&gt;0")&gt;0,IF(AND(H268&gt;0,G269&gt;0),1,0),"")</f>
        <v/>
      </c>
      <c r="J268" s="3" t="str">
        <f>IF(COUNTIF(C268:E268,"&lt;0")&gt;0,IF(AND(H268&lt;0,G269&lt;0),1,0),"")</f>
        <v/>
      </c>
    </row>
    <row r="269" spans="1:10" x14ac:dyDescent="0.25">
      <c r="A269" s="1">
        <v>40568</v>
      </c>
      <c r="B269">
        <v>43.01</v>
      </c>
      <c r="C269">
        <v>0</v>
      </c>
      <c r="D269">
        <v>0</v>
      </c>
      <c r="E269">
        <v>0</v>
      </c>
      <c r="F269" s="3">
        <f>B269/$B$2</f>
        <v>1.0523611450942012</v>
      </c>
      <c r="G269" s="4">
        <f>(B269-B268)/B268</f>
        <v>-3.4754402224281417E-3</v>
      </c>
      <c r="H269" s="3">
        <f t="shared" si="4"/>
        <v>0</v>
      </c>
      <c r="I269" s="3" t="str">
        <f>IF(COUNTIF(C269:E269,"&gt;0")&gt;0,IF(AND(H269&gt;0,G270&gt;0),1,0),"")</f>
        <v/>
      </c>
      <c r="J269" s="3" t="str">
        <f>IF(COUNTIF(C269:E269,"&lt;0")&gt;0,IF(AND(H269&lt;0,G270&lt;0),1,0),"")</f>
        <v/>
      </c>
    </row>
    <row r="270" spans="1:10" x14ac:dyDescent="0.25">
      <c r="A270" s="1">
        <v>40569</v>
      </c>
      <c r="B270">
        <v>43.12</v>
      </c>
      <c r="C270">
        <v>0</v>
      </c>
      <c r="D270">
        <v>0</v>
      </c>
      <c r="E270">
        <v>0</v>
      </c>
      <c r="F270" s="3">
        <f>B270/$B$2</f>
        <v>1.0550526058233423</v>
      </c>
      <c r="G270" s="4">
        <f>(B270-B269)/B269</f>
        <v>2.5575447570332348E-3</v>
      </c>
      <c r="H270" s="3">
        <f t="shared" si="4"/>
        <v>0</v>
      </c>
      <c r="I270" s="3" t="str">
        <f>IF(COUNTIF(C270:E270,"&gt;0")&gt;0,IF(AND(H270&gt;0,G271&gt;0),1,0),"")</f>
        <v/>
      </c>
      <c r="J270" s="3" t="str">
        <f>IF(COUNTIF(C270:E270,"&lt;0")&gt;0,IF(AND(H270&lt;0,G271&lt;0),1,0),"")</f>
        <v/>
      </c>
    </row>
    <row r="271" spans="1:10" x14ac:dyDescent="0.25">
      <c r="A271" s="1">
        <v>40570</v>
      </c>
      <c r="B271">
        <v>43.23</v>
      </c>
      <c r="C271">
        <v>0</v>
      </c>
      <c r="D271">
        <v>0</v>
      </c>
      <c r="E271">
        <v>0</v>
      </c>
      <c r="F271" s="3">
        <f>B271/$B$2</f>
        <v>1.0577440665524835</v>
      </c>
      <c r="G271" s="4">
        <f>(B271-B270)/B270</f>
        <v>2.5510204081632521E-3</v>
      </c>
      <c r="H271" s="3">
        <f t="shared" si="4"/>
        <v>0</v>
      </c>
      <c r="I271" s="3" t="str">
        <f>IF(COUNTIF(C271:E271,"&gt;0")&gt;0,IF(AND(H271&gt;0,G272&gt;0),1,0),"")</f>
        <v/>
      </c>
      <c r="J271" s="3" t="str">
        <f>IF(COUNTIF(C271:E271,"&lt;0")&gt;0,IF(AND(H271&lt;0,G272&lt;0),1,0),"")</f>
        <v/>
      </c>
    </row>
    <row r="272" spans="1:10" x14ac:dyDescent="0.25">
      <c r="A272" s="1">
        <v>40571</v>
      </c>
      <c r="B272">
        <v>42.7</v>
      </c>
      <c r="C272">
        <v>0</v>
      </c>
      <c r="D272">
        <v>0</v>
      </c>
      <c r="E272">
        <v>0</v>
      </c>
      <c r="F272" s="3">
        <f>B272/$B$2</f>
        <v>1.0447761194029852</v>
      </c>
      <c r="G272" s="4">
        <f>(B272-B271)/B271</f>
        <v>-1.2260004626416703E-2</v>
      </c>
      <c r="H272" s="3">
        <f t="shared" si="4"/>
        <v>0</v>
      </c>
      <c r="I272" s="3" t="str">
        <f>IF(COUNTIF(C272:E272,"&gt;0")&gt;0,IF(AND(H272&gt;0,G273&gt;0),1,0),"")</f>
        <v/>
      </c>
      <c r="J272" s="3" t="str">
        <f>IF(COUNTIF(C272:E272,"&lt;0")&gt;0,IF(AND(H272&lt;0,G273&lt;0),1,0),"")</f>
        <v/>
      </c>
    </row>
    <row r="273" spans="1:10" x14ac:dyDescent="0.25">
      <c r="A273" s="1">
        <v>40574</v>
      </c>
      <c r="B273">
        <v>43.08</v>
      </c>
      <c r="C273">
        <v>0</v>
      </c>
      <c r="D273">
        <v>0</v>
      </c>
      <c r="E273">
        <v>0</v>
      </c>
      <c r="F273" s="3">
        <f>B273/$B$2</f>
        <v>1.0540738928309275</v>
      </c>
      <c r="G273" s="4">
        <f>(B273-B272)/B272</f>
        <v>8.8992974238874811E-3</v>
      </c>
      <c r="H273" s="3">
        <f t="shared" si="4"/>
        <v>0</v>
      </c>
      <c r="I273" s="3" t="str">
        <f>IF(COUNTIF(C273:E273,"&gt;0")&gt;0,IF(AND(H273&gt;0,G274&gt;0),1,0),"")</f>
        <v/>
      </c>
      <c r="J273" s="3" t="str">
        <f>IF(COUNTIF(C273:E273,"&lt;0")&gt;0,IF(AND(H273&lt;0,G274&lt;0),1,0),"")</f>
        <v/>
      </c>
    </row>
    <row r="274" spans="1:10" x14ac:dyDescent="0.25">
      <c r="A274" s="1">
        <v>40575</v>
      </c>
      <c r="B274">
        <v>44.03</v>
      </c>
      <c r="C274">
        <v>0</v>
      </c>
      <c r="D274">
        <v>0</v>
      </c>
      <c r="E274">
        <v>0</v>
      </c>
      <c r="F274" s="3">
        <f>B274/$B$2</f>
        <v>1.0773183264007831</v>
      </c>
      <c r="G274" s="4">
        <f>(B274-B273)/B273</f>
        <v>2.205199628597964E-2</v>
      </c>
      <c r="H274" s="3">
        <f t="shared" si="4"/>
        <v>0</v>
      </c>
      <c r="I274" s="3" t="str">
        <f>IF(COUNTIF(C274:E274,"&gt;0")&gt;0,IF(AND(H274&gt;0,G275&gt;0),1,0),"")</f>
        <v/>
      </c>
      <c r="J274" s="3" t="str">
        <f>IF(COUNTIF(C274:E274,"&lt;0")&gt;0,IF(AND(H274&lt;0,G275&lt;0),1,0),"")</f>
        <v/>
      </c>
    </row>
    <row r="275" spans="1:10" x14ac:dyDescent="0.25">
      <c r="A275" s="1">
        <v>40576</v>
      </c>
      <c r="B275">
        <v>43.57</v>
      </c>
      <c r="C275">
        <v>0</v>
      </c>
      <c r="D275">
        <v>0</v>
      </c>
      <c r="E275">
        <v>0</v>
      </c>
      <c r="F275" s="3">
        <f>B275/$B$2</f>
        <v>1.0660631269880108</v>
      </c>
      <c r="G275" s="4">
        <f>(B275-B274)/B274</f>
        <v>-1.0447422212128113E-2</v>
      </c>
      <c r="H275" s="3">
        <f t="shared" si="4"/>
        <v>0</v>
      </c>
      <c r="I275" s="3" t="str">
        <f>IF(COUNTIF(C275:E275,"&gt;0")&gt;0,IF(AND(H275&gt;0,G276&gt;0),1,0),"")</f>
        <v/>
      </c>
      <c r="J275" s="3" t="str">
        <f>IF(COUNTIF(C275:E275,"&lt;0")&gt;0,IF(AND(H275&lt;0,G276&lt;0),1,0),"")</f>
        <v/>
      </c>
    </row>
    <row r="276" spans="1:10" x14ac:dyDescent="0.25">
      <c r="A276" s="1">
        <v>40577</v>
      </c>
      <c r="B276">
        <v>43.58</v>
      </c>
      <c r="C276">
        <v>0</v>
      </c>
      <c r="D276">
        <v>0</v>
      </c>
      <c r="E276">
        <v>0</v>
      </c>
      <c r="F276" s="3">
        <f>B276/$B$2</f>
        <v>1.0663078052361146</v>
      </c>
      <c r="G276" s="4">
        <f>(B276-B275)/B275</f>
        <v>2.2951572182689948E-4</v>
      </c>
      <c r="H276" s="3">
        <f t="shared" si="4"/>
        <v>0</v>
      </c>
      <c r="I276" s="3" t="str">
        <f>IF(COUNTIF(C276:E276,"&gt;0")&gt;0,IF(AND(H276&gt;0,G277&gt;0),1,0),"")</f>
        <v/>
      </c>
      <c r="J276" s="3" t="str">
        <f>IF(COUNTIF(C276:E276,"&lt;0")&gt;0,IF(AND(H276&lt;0,G277&lt;0),1,0),"")</f>
        <v/>
      </c>
    </row>
    <row r="277" spans="1:10" x14ac:dyDescent="0.25">
      <c r="A277" s="1">
        <v>40578</v>
      </c>
      <c r="B277">
        <v>42.74</v>
      </c>
      <c r="C277">
        <v>0</v>
      </c>
      <c r="D277">
        <v>0</v>
      </c>
      <c r="E277">
        <v>0</v>
      </c>
      <c r="F277" s="3">
        <f>B277/$B$2</f>
        <v>1.0457548323954002</v>
      </c>
      <c r="G277" s="4">
        <f>(B277-B276)/B276</f>
        <v>-1.9274896741624515E-2</v>
      </c>
      <c r="H277" s="3">
        <f t="shared" si="4"/>
        <v>0</v>
      </c>
      <c r="I277" s="3" t="str">
        <f>IF(COUNTIF(C277:E277,"&gt;0")&gt;0,IF(AND(H277&gt;0,G278&gt;0),1,0),"")</f>
        <v/>
      </c>
      <c r="J277" s="3" t="str">
        <f>IF(COUNTIF(C277:E277,"&lt;0")&gt;0,IF(AND(H277&lt;0,G278&lt;0),1,0),"")</f>
        <v/>
      </c>
    </row>
    <row r="278" spans="1:10" x14ac:dyDescent="0.25">
      <c r="A278" s="1">
        <v>40581</v>
      </c>
      <c r="B278">
        <v>43.62</v>
      </c>
      <c r="C278">
        <v>0</v>
      </c>
      <c r="D278">
        <v>0</v>
      </c>
      <c r="E278">
        <v>0</v>
      </c>
      <c r="F278" s="3">
        <f>B278/$B$2</f>
        <v>1.0672865182285294</v>
      </c>
      <c r="G278" s="4">
        <f>(B278-B277)/B277</f>
        <v>2.0589611605053706E-2</v>
      </c>
      <c r="H278" s="3">
        <f t="shared" si="4"/>
        <v>0</v>
      </c>
      <c r="I278" s="3" t="str">
        <f>IF(COUNTIF(C278:E278,"&gt;0")&gt;0,IF(AND(H278&gt;0,G279&gt;0),1,0),"")</f>
        <v/>
      </c>
      <c r="J278" s="3" t="str">
        <f>IF(COUNTIF(C278:E278,"&lt;0")&gt;0,IF(AND(H278&lt;0,G279&lt;0),1,0),"")</f>
        <v/>
      </c>
    </row>
    <row r="279" spans="1:10" x14ac:dyDescent="0.25">
      <c r="A279" s="1">
        <v>40582</v>
      </c>
      <c r="B279">
        <v>43.85</v>
      </c>
      <c r="C279">
        <v>0</v>
      </c>
      <c r="D279">
        <v>0</v>
      </c>
      <c r="E279">
        <v>0</v>
      </c>
      <c r="F279" s="3">
        <f>B279/$B$2</f>
        <v>1.0729141179349158</v>
      </c>
      <c r="G279" s="4">
        <f>(B279-B278)/B278</f>
        <v>5.2728106373224207E-3</v>
      </c>
      <c r="H279" s="3">
        <f t="shared" si="4"/>
        <v>0</v>
      </c>
      <c r="I279" s="3" t="str">
        <f>IF(COUNTIF(C279:E279,"&gt;0")&gt;0,IF(AND(H279&gt;0,G280&gt;0),1,0),"")</f>
        <v/>
      </c>
      <c r="J279" s="3" t="str">
        <f>IF(COUNTIF(C279:E279,"&lt;0")&gt;0,IF(AND(H279&lt;0,G280&lt;0),1,0),"")</f>
        <v/>
      </c>
    </row>
    <row r="280" spans="1:10" x14ac:dyDescent="0.25">
      <c r="A280" s="1">
        <v>40583</v>
      </c>
      <c r="B280">
        <v>43.24</v>
      </c>
      <c r="C280">
        <v>0</v>
      </c>
      <c r="D280">
        <v>0</v>
      </c>
      <c r="E280">
        <v>0</v>
      </c>
      <c r="F280" s="3">
        <f>B280/$B$2</f>
        <v>1.0579887448005874</v>
      </c>
      <c r="G280" s="4">
        <f>(B280-B279)/B279</f>
        <v>-1.3911060433295312E-2</v>
      </c>
      <c r="H280" s="3">
        <f t="shared" si="4"/>
        <v>0</v>
      </c>
      <c r="I280" s="3" t="str">
        <f>IF(COUNTIF(C280:E280,"&gt;0")&gt;0,IF(AND(H280&gt;0,G281&gt;0),1,0),"")</f>
        <v/>
      </c>
      <c r="J280" s="3" t="str">
        <f>IF(COUNTIF(C280:E280,"&lt;0")&gt;0,IF(AND(H280&lt;0,G281&lt;0),1,0),"")</f>
        <v/>
      </c>
    </row>
    <row r="281" spans="1:10" x14ac:dyDescent="0.25">
      <c r="A281" s="1">
        <v>40584</v>
      </c>
      <c r="B281">
        <v>43.64</v>
      </c>
      <c r="C281">
        <v>0</v>
      </c>
      <c r="D281">
        <v>0</v>
      </c>
      <c r="E281">
        <v>0</v>
      </c>
      <c r="F281" s="3">
        <f>B281/$B$2</f>
        <v>1.067775874724737</v>
      </c>
      <c r="G281" s="4">
        <f>(B281-B280)/B280</f>
        <v>9.2506938020351197E-3</v>
      </c>
      <c r="H281" s="3">
        <f t="shared" si="4"/>
        <v>0</v>
      </c>
      <c r="I281" s="3" t="str">
        <f>IF(COUNTIF(C281:E281,"&gt;0")&gt;0,IF(AND(H281&gt;0,G282&gt;0),1,0),"")</f>
        <v/>
      </c>
      <c r="J281" s="3" t="str">
        <f>IF(COUNTIF(C281:E281,"&lt;0")&gt;0,IF(AND(H281&lt;0,G282&lt;0),1,0),"")</f>
        <v/>
      </c>
    </row>
    <row r="282" spans="1:10" x14ac:dyDescent="0.25">
      <c r="A282" s="1">
        <v>40585</v>
      </c>
      <c r="B282">
        <v>44.64</v>
      </c>
      <c r="C282">
        <v>0</v>
      </c>
      <c r="D282">
        <v>0</v>
      </c>
      <c r="E282">
        <v>0</v>
      </c>
      <c r="F282" s="3">
        <f>B282/$B$2</f>
        <v>1.0922436995351115</v>
      </c>
      <c r="G282" s="4">
        <f>(B282-B281)/B281</f>
        <v>2.2914757103574702E-2</v>
      </c>
      <c r="H282" s="3">
        <f t="shared" si="4"/>
        <v>0</v>
      </c>
      <c r="I282" s="3" t="str">
        <f>IF(COUNTIF(C282:E282,"&gt;0")&gt;0,IF(AND(H282&gt;0,G283&gt;0),1,0),"")</f>
        <v/>
      </c>
      <c r="J282" s="3" t="str">
        <f>IF(COUNTIF(C282:E282,"&lt;0")&gt;0,IF(AND(H282&lt;0,G283&lt;0),1,0),"")</f>
        <v/>
      </c>
    </row>
    <row r="283" spans="1:10" x14ac:dyDescent="0.25">
      <c r="A283" s="1">
        <v>40588</v>
      </c>
      <c r="B283">
        <v>44.61</v>
      </c>
      <c r="C283">
        <v>0</v>
      </c>
      <c r="D283">
        <v>0</v>
      </c>
      <c r="E283">
        <v>0</v>
      </c>
      <c r="F283" s="3">
        <f>B283/$B$2</f>
        <v>1.0915096647908002</v>
      </c>
      <c r="G283" s="4">
        <f>(B283-B282)/B282</f>
        <v>-6.720430107527136E-4</v>
      </c>
      <c r="H283" s="3">
        <f t="shared" si="4"/>
        <v>0</v>
      </c>
      <c r="I283" s="3" t="str">
        <f>IF(COUNTIF(C283:E283,"&gt;0")&gt;0,IF(AND(H283&gt;0,G284&gt;0),1,0),"")</f>
        <v/>
      </c>
      <c r="J283" s="3" t="str">
        <f>IF(COUNTIF(C283:E283,"&lt;0")&gt;0,IF(AND(H283&lt;0,G284&lt;0),1,0),"")</f>
        <v/>
      </c>
    </row>
    <row r="284" spans="1:10" x14ac:dyDescent="0.25">
      <c r="A284" s="1">
        <v>40589</v>
      </c>
      <c r="B284">
        <v>44.88</v>
      </c>
      <c r="C284">
        <v>0</v>
      </c>
      <c r="D284">
        <v>-1</v>
      </c>
      <c r="E284">
        <v>0</v>
      </c>
      <c r="F284" s="3">
        <f>B284/$B$2</f>
        <v>1.0981159774896012</v>
      </c>
      <c r="G284" s="4">
        <f>(B284-B283)/B283</f>
        <v>6.0524546065905205E-3</v>
      </c>
      <c r="H284" s="3">
        <f t="shared" si="4"/>
        <v>-1</v>
      </c>
      <c r="I284" s="3" t="str">
        <f>IF(COUNTIF(C284:E284,"&gt;0")&gt;0,IF(AND(H284&gt;0,G285&gt;0),1,0),"")</f>
        <v/>
      </c>
      <c r="J284" s="3">
        <f>IF(COUNTIF(C284:E284,"&lt;0")&gt;0,IF(AND(H284&lt;0,G285&lt;0),1,0),"")</f>
        <v>0</v>
      </c>
    </row>
    <row r="285" spans="1:10" x14ac:dyDescent="0.25">
      <c r="A285" s="1">
        <v>40590</v>
      </c>
      <c r="B285">
        <v>45.95</v>
      </c>
      <c r="C285">
        <v>0</v>
      </c>
      <c r="D285">
        <v>0</v>
      </c>
      <c r="E285">
        <v>0</v>
      </c>
      <c r="F285" s="3">
        <f>B285/$B$2</f>
        <v>1.1242965500367019</v>
      </c>
      <c r="G285" s="4">
        <f>(B285-B284)/B284</f>
        <v>2.3841354723707669E-2</v>
      </c>
      <c r="H285" s="3">
        <f t="shared" si="4"/>
        <v>0</v>
      </c>
      <c r="I285" s="3" t="str">
        <f>IF(COUNTIF(C285:E285,"&gt;0")&gt;0,IF(AND(H285&gt;0,G286&gt;0),1,0),"")</f>
        <v/>
      </c>
      <c r="J285" s="3" t="str">
        <f>IF(COUNTIF(C285:E285,"&lt;0")&gt;0,IF(AND(H285&lt;0,G286&lt;0),1,0),"")</f>
        <v/>
      </c>
    </row>
    <row r="286" spans="1:10" x14ac:dyDescent="0.25">
      <c r="A286" s="1">
        <v>40591</v>
      </c>
      <c r="B286">
        <v>45.84</v>
      </c>
      <c r="C286">
        <v>0</v>
      </c>
      <c r="D286">
        <v>0</v>
      </c>
      <c r="E286">
        <v>0</v>
      </c>
      <c r="F286" s="3">
        <f>B286/$B$2</f>
        <v>1.1216050893075606</v>
      </c>
      <c r="G286" s="4">
        <f>(B286-B285)/B285</f>
        <v>-2.3939064200217504E-3</v>
      </c>
      <c r="H286" s="3">
        <f t="shared" si="4"/>
        <v>0</v>
      </c>
      <c r="I286" s="3" t="str">
        <f>IF(COUNTIF(C286:E286,"&gt;0")&gt;0,IF(AND(H286&gt;0,G287&gt;0),1,0),"")</f>
        <v/>
      </c>
      <c r="J286" s="3" t="str">
        <f>IF(COUNTIF(C286:E286,"&lt;0")&gt;0,IF(AND(H286&lt;0,G287&lt;0),1,0),"")</f>
        <v/>
      </c>
    </row>
    <row r="287" spans="1:10" x14ac:dyDescent="0.25">
      <c r="A287" s="1">
        <v>40592</v>
      </c>
      <c r="B287">
        <v>46.01</v>
      </c>
      <c r="C287">
        <v>0</v>
      </c>
      <c r="D287">
        <v>0</v>
      </c>
      <c r="E287">
        <v>0</v>
      </c>
      <c r="F287" s="3">
        <f>B287/$B$2</f>
        <v>1.1257646195253241</v>
      </c>
      <c r="G287" s="4">
        <f>(B287-B286)/B286</f>
        <v>3.7085514834204751E-3</v>
      </c>
      <c r="H287" s="3">
        <f t="shared" si="4"/>
        <v>0</v>
      </c>
      <c r="I287" s="3" t="str">
        <f>IF(COUNTIF(C287:E287,"&gt;0")&gt;0,IF(AND(H287&gt;0,G288&gt;0),1,0),"")</f>
        <v/>
      </c>
      <c r="J287" s="3" t="str">
        <f>IF(COUNTIF(C287:E287,"&lt;0")&gt;0,IF(AND(H287&lt;0,G288&lt;0),1,0),"")</f>
        <v/>
      </c>
    </row>
    <row r="288" spans="1:10" x14ac:dyDescent="0.25">
      <c r="A288" s="1">
        <v>40596</v>
      </c>
      <c r="B288">
        <v>44.1</v>
      </c>
      <c r="C288">
        <v>-1</v>
      </c>
      <c r="D288">
        <v>0</v>
      </c>
      <c r="E288">
        <v>0</v>
      </c>
      <c r="F288" s="3">
        <f>B288/$B$2</f>
        <v>1.0790310741375093</v>
      </c>
      <c r="G288" s="4">
        <f>(B288-B287)/B287</f>
        <v>-4.1512714627254872E-2</v>
      </c>
      <c r="H288" s="3">
        <f t="shared" si="4"/>
        <v>-1</v>
      </c>
      <c r="I288" s="3" t="str">
        <f>IF(COUNTIF(C288:E288,"&gt;0")&gt;0,IF(AND(H288&gt;0,G289&gt;0),1,0),"")</f>
        <v/>
      </c>
      <c r="J288" s="3">
        <f>IF(COUNTIF(C288:E288,"&lt;0")&gt;0,IF(AND(H288&lt;0,G289&lt;0),1,0),"")</f>
        <v>1</v>
      </c>
    </row>
    <row r="289" spans="1:10" x14ac:dyDescent="0.25">
      <c r="A289" s="1">
        <v>40597</v>
      </c>
      <c r="B289">
        <v>44.06</v>
      </c>
      <c r="C289">
        <v>0</v>
      </c>
      <c r="D289">
        <v>1</v>
      </c>
      <c r="E289">
        <v>0</v>
      </c>
      <c r="F289" s="3">
        <f>B289/$B$2</f>
        <v>1.0780523611450943</v>
      </c>
      <c r="G289" s="4">
        <f>(B289-B288)/B288</f>
        <v>-9.0702947845803053E-4</v>
      </c>
      <c r="H289" s="3">
        <f t="shared" si="4"/>
        <v>1</v>
      </c>
      <c r="I289" s="3">
        <f>IF(COUNTIF(C289:E289,"&gt;0")&gt;0,IF(AND(H289&gt;0,G290&gt;0),1,0),"")</f>
        <v>0</v>
      </c>
      <c r="J289" s="3" t="str">
        <f>IF(COUNTIF(C289:E289,"&lt;0")&gt;0,IF(AND(H289&lt;0,G290&lt;0),1,0),"")</f>
        <v/>
      </c>
    </row>
    <row r="290" spans="1:10" x14ac:dyDescent="0.25">
      <c r="A290" s="1">
        <v>40598</v>
      </c>
      <c r="B290">
        <v>44.01</v>
      </c>
      <c r="C290">
        <v>0</v>
      </c>
      <c r="D290">
        <v>0</v>
      </c>
      <c r="E290">
        <v>0</v>
      </c>
      <c r="F290" s="3">
        <f>B290/$B$2</f>
        <v>1.0768289699045754</v>
      </c>
      <c r="G290" s="4">
        <f>(B290-B289)/B289</f>
        <v>-1.1348161597822121E-3</v>
      </c>
      <c r="H290" s="3">
        <f t="shared" si="4"/>
        <v>0</v>
      </c>
      <c r="I290" s="3" t="str">
        <f>IF(COUNTIF(C290:E290,"&gt;0")&gt;0,IF(AND(H290&gt;0,G291&gt;0),1,0),"")</f>
        <v/>
      </c>
      <c r="J290" s="3" t="str">
        <f>IF(COUNTIF(C290:E290,"&lt;0")&gt;0,IF(AND(H290&lt;0,G291&lt;0),1,0),"")</f>
        <v/>
      </c>
    </row>
    <row r="291" spans="1:10" x14ac:dyDescent="0.25">
      <c r="A291" s="1">
        <v>40599</v>
      </c>
      <c r="B291">
        <v>44.75</v>
      </c>
      <c r="C291">
        <v>0</v>
      </c>
      <c r="D291">
        <v>0</v>
      </c>
      <c r="E291">
        <v>0</v>
      </c>
      <c r="F291" s="3">
        <f>B291/$B$2</f>
        <v>1.0949351602642525</v>
      </c>
      <c r="G291" s="4">
        <f>(B291-B290)/B290</f>
        <v>1.6814360372642626E-2</v>
      </c>
      <c r="H291" s="3">
        <f t="shared" si="4"/>
        <v>0</v>
      </c>
      <c r="I291" s="3" t="str">
        <f>IF(COUNTIF(C291:E291,"&gt;0")&gt;0,IF(AND(H291&gt;0,G292&gt;0),1,0),"")</f>
        <v/>
      </c>
      <c r="J291" s="3" t="str">
        <f>IF(COUNTIF(C291:E291,"&lt;0")&gt;0,IF(AND(H291&lt;0,G292&lt;0),1,0),"")</f>
        <v/>
      </c>
    </row>
    <row r="292" spans="1:10" x14ac:dyDescent="0.25">
      <c r="A292" s="1">
        <v>40602</v>
      </c>
      <c r="B292">
        <v>44.76</v>
      </c>
      <c r="C292">
        <v>0</v>
      </c>
      <c r="D292">
        <v>0</v>
      </c>
      <c r="E292">
        <v>0</v>
      </c>
      <c r="F292" s="3">
        <f>B292/$B$2</f>
        <v>1.0951798385123563</v>
      </c>
      <c r="G292" s="4">
        <f>(B292-B291)/B291</f>
        <v>2.2346368715079354E-4</v>
      </c>
      <c r="H292" s="3">
        <f t="shared" si="4"/>
        <v>0</v>
      </c>
      <c r="I292" s="3" t="str">
        <f>IF(COUNTIF(C292:E292,"&gt;0")&gt;0,IF(AND(H292&gt;0,G293&gt;0),1,0),"")</f>
        <v/>
      </c>
      <c r="J292" s="3" t="str">
        <f>IF(COUNTIF(C292:E292,"&lt;0")&gt;0,IF(AND(H292&lt;0,G293&lt;0),1,0),"")</f>
        <v/>
      </c>
    </row>
    <row r="293" spans="1:10" x14ac:dyDescent="0.25">
      <c r="A293" s="1">
        <v>40603</v>
      </c>
      <c r="B293">
        <v>43.71</v>
      </c>
      <c r="C293">
        <v>0</v>
      </c>
      <c r="D293">
        <v>0</v>
      </c>
      <c r="E293">
        <v>0</v>
      </c>
      <c r="F293" s="3">
        <f>B293/$B$2</f>
        <v>1.0694886224614633</v>
      </c>
      <c r="G293" s="4">
        <f>(B293-B292)/B292</f>
        <v>-2.3458445040214413E-2</v>
      </c>
      <c r="H293" s="3">
        <f t="shared" si="4"/>
        <v>0</v>
      </c>
      <c r="I293" s="3" t="str">
        <f>IF(COUNTIF(C293:E293,"&gt;0")&gt;0,IF(AND(H293&gt;0,G294&gt;0),1,0),"")</f>
        <v/>
      </c>
      <c r="J293" s="3" t="str">
        <f>IF(COUNTIF(C293:E293,"&lt;0")&gt;0,IF(AND(H293&lt;0,G294&lt;0),1,0),"")</f>
        <v/>
      </c>
    </row>
    <row r="294" spans="1:10" x14ac:dyDescent="0.25">
      <c r="A294" s="1">
        <v>40604</v>
      </c>
      <c r="B294">
        <v>43.34</v>
      </c>
      <c r="C294">
        <v>0</v>
      </c>
      <c r="D294">
        <v>0</v>
      </c>
      <c r="E294">
        <v>0</v>
      </c>
      <c r="F294" s="3">
        <f>B294/$B$2</f>
        <v>1.0604355272816248</v>
      </c>
      <c r="G294" s="4">
        <f>(B294-B293)/B293</f>
        <v>-8.4648821779912484E-3</v>
      </c>
      <c r="H294" s="3">
        <f t="shared" si="4"/>
        <v>0</v>
      </c>
      <c r="I294" s="3" t="str">
        <f>IF(COUNTIF(C294:E294,"&gt;0")&gt;0,IF(AND(H294&gt;0,G295&gt;0),1,0),"")</f>
        <v/>
      </c>
      <c r="J294" s="3" t="str">
        <f>IF(COUNTIF(C294:E294,"&lt;0")&gt;0,IF(AND(H294&lt;0,G295&lt;0),1,0),"")</f>
        <v/>
      </c>
    </row>
    <row r="295" spans="1:10" x14ac:dyDescent="0.25">
      <c r="A295" s="1">
        <v>40605</v>
      </c>
      <c r="B295">
        <v>44.17</v>
      </c>
      <c r="C295">
        <v>0</v>
      </c>
      <c r="D295">
        <v>0</v>
      </c>
      <c r="E295">
        <v>0</v>
      </c>
      <c r="F295" s="3">
        <f>B295/$B$2</f>
        <v>1.0807438218742356</v>
      </c>
      <c r="G295" s="4">
        <f>(B295-B294)/B294</f>
        <v>1.9150899861559718E-2</v>
      </c>
      <c r="H295" s="3">
        <f t="shared" si="4"/>
        <v>0</v>
      </c>
      <c r="I295" s="3" t="str">
        <f>IF(COUNTIF(C295:E295,"&gt;0")&gt;0,IF(AND(H295&gt;0,G296&gt;0),1,0),"")</f>
        <v/>
      </c>
      <c r="J295" s="3" t="str">
        <f>IF(COUNTIF(C295:E295,"&lt;0")&gt;0,IF(AND(H295&lt;0,G296&lt;0),1,0),"")</f>
        <v/>
      </c>
    </row>
    <row r="296" spans="1:10" x14ac:dyDescent="0.25">
      <c r="A296" s="1">
        <v>40606</v>
      </c>
      <c r="B296">
        <v>43.63</v>
      </c>
      <c r="C296">
        <v>0</v>
      </c>
      <c r="D296">
        <v>0</v>
      </c>
      <c r="E296">
        <v>0</v>
      </c>
      <c r="F296" s="3">
        <f>B296/$B$2</f>
        <v>1.0675311964766334</v>
      </c>
      <c r="G296" s="4">
        <f>(B296-B295)/B295</f>
        <v>-1.2225492415666723E-2</v>
      </c>
      <c r="H296" s="3">
        <f t="shared" si="4"/>
        <v>0</v>
      </c>
      <c r="I296" s="3" t="str">
        <f>IF(COUNTIF(C296:E296,"&gt;0")&gt;0,IF(AND(H296&gt;0,G297&gt;0),1,0),"")</f>
        <v/>
      </c>
      <c r="J296" s="3" t="str">
        <f>IF(COUNTIF(C296:E296,"&lt;0")&gt;0,IF(AND(H296&lt;0,G297&lt;0),1,0),"")</f>
        <v/>
      </c>
    </row>
    <row r="297" spans="1:10" x14ac:dyDescent="0.25">
      <c r="A297" s="1">
        <v>40609</v>
      </c>
      <c r="B297">
        <v>43.32</v>
      </c>
      <c r="C297">
        <v>0</v>
      </c>
      <c r="D297">
        <v>0</v>
      </c>
      <c r="E297">
        <v>0</v>
      </c>
      <c r="F297" s="3">
        <f>B297/$B$2</f>
        <v>1.0599461707854172</v>
      </c>
      <c r="G297" s="4">
        <f>(B297-B296)/B296</f>
        <v>-7.1052028420811883E-3</v>
      </c>
      <c r="H297" s="3">
        <f t="shared" si="4"/>
        <v>0</v>
      </c>
      <c r="I297" s="3" t="str">
        <f>IF(COUNTIF(C297:E297,"&gt;0")&gt;0,IF(AND(H297&gt;0,G298&gt;0),1,0),"")</f>
        <v/>
      </c>
      <c r="J297" s="3" t="str">
        <f>IF(COUNTIF(C297:E297,"&lt;0")&gt;0,IF(AND(H297&lt;0,G298&lt;0),1,0),"")</f>
        <v/>
      </c>
    </row>
    <row r="298" spans="1:10" x14ac:dyDescent="0.25">
      <c r="A298" s="1">
        <v>40610</v>
      </c>
      <c r="B298">
        <v>44.48</v>
      </c>
      <c r="C298">
        <v>0</v>
      </c>
      <c r="D298">
        <v>0</v>
      </c>
      <c r="E298">
        <v>0</v>
      </c>
      <c r="F298" s="3">
        <f>B298/$B$2</f>
        <v>1.0883288475654513</v>
      </c>
      <c r="G298" s="4">
        <f>(B298-B297)/B297</f>
        <v>2.6777469990766311E-2</v>
      </c>
      <c r="H298" s="3">
        <f t="shared" si="4"/>
        <v>0</v>
      </c>
      <c r="I298" s="3" t="str">
        <f>IF(COUNTIF(C298:E298,"&gt;0")&gt;0,IF(AND(H298&gt;0,G299&gt;0),1,0),"")</f>
        <v/>
      </c>
      <c r="J298" s="3" t="str">
        <f>IF(COUNTIF(C298:E298,"&lt;0")&gt;0,IF(AND(H298&lt;0,G299&lt;0),1,0),"")</f>
        <v/>
      </c>
    </row>
    <row r="299" spans="1:10" x14ac:dyDescent="0.25">
      <c r="A299" s="1">
        <v>40611</v>
      </c>
      <c r="B299">
        <v>44.63</v>
      </c>
      <c r="C299">
        <v>0</v>
      </c>
      <c r="D299">
        <v>0</v>
      </c>
      <c r="E299">
        <v>0</v>
      </c>
      <c r="F299" s="3">
        <f>B299/$B$2</f>
        <v>1.0919990212870077</v>
      </c>
      <c r="G299" s="4">
        <f>(B299-B298)/B298</f>
        <v>3.3723021582735095E-3</v>
      </c>
      <c r="H299" s="3">
        <f t="shared" si="4"/>
        <v>0</v>
      </c>
      <c r="I299" s="3" t="str">
        <f>IF(COUNTIF(C299:E299,"&gt;0")&gt;0,IF(AND(H299&gt;0,G300&gt;0),1,0),"")</f>
        <v/>
      </c>
      <c r="J299" s="3" t="str">
        <f>IF(COUNTIF(C299:E299,"&lt;0")&gt;0,IF(AND(H299&lt;0,G300&lt;0),1,0),"")</f>
        <v/>
      </c>
    </row>
    <row r="300" spans="1:10" x14ac:dyDescent="0.25">
      <c r="A300" s="1">
        <v>40612</v>
      </c>
      <c r="B300">
        <v>43.64</v>
      </c>
      <c r="C300">
        <v>0</v>
      </c>
      <c r="D300">
        <v>0</v>
      </c>
      <c r="E300">
        <v>0</v>
      </c>
      <c r="F300" s="3">
        <f>B300/$B$2</f>
        <v>1.067775874724737</v>
      </c>
      <c r="G300" s="4">
        <f>(B300-B299)/B299</f>
        <v>-2.2182388527896078E-2</v>
      </c>
      <c r="H300" s="3">
        <f t="shared" si="4"/>
        <v>0</v>
      </c>
      <c r="I300" s="3" t="str">
        <f>IF(COUNTIF(C300:E300,"&gt;0")&gt;0,IF(AND(H300&gt;0,G301&gt;0),1,0),"")</f>
        <v/>
      </c>
      <c r="J300" s="3" t="str">
        <f>IF(COUNTIF(C300:E300,"&lt;0")&gt;0,IF(AND(H300&lt;0,G301&lt;0),1,0),"")</f>
        <v/>
      </c>
    </row>
    <row r="301" spans="1:10" x14ac:dyDescent="0.25">
      <c r="A301" s="1">
        <v>40613</v>
      </c>
      <c r="B301">
        <v>43.85</v>
      </c>
      <c r="C301">
        <v>0</v>
      </c>
      <c r="D301">
        <v>0</v>
      </c>
      <c r="E301">
        <v>0</v>
      </c>
      <c r="F301" s="3">
        <f>B301/$B$2</f>
        <v>1.0729141179349158</v>
      </c>
      <c r="G301" s="4">
        <f>(B301-B300)/B300</f>
        <v>4.8120989917507066E-3</v>
      </c>
      <c r="H301" s="3">
        <f t="shared" si="4"/>
        <v>0</v>
      </c>
      <c r="I301" s="3" t="str">
        <f>IF(COUNTIF(C301:E301,"&gt;0")&gt;0,IF(AND(H301&gt;0,G302&gt;0),1,0),"")</f>
        <v/>
      </c>
      <c r="J301" s="3" t="str">
        <f>IF(COUNTIF(C301:E301,"&lt;0")&gt;0,IF(AND(H301&lt;0,G302&lt;0),1,0),"")</f>
        <v/>
      </c>
    </row>
    <row r="302" spans="1:10" x14ac:dyDescent="0.25">
      <c r="A302" s="1">
        <v>40616</v>
      </c>
      <c r="B302">
        <v>43.42</v>
      </c>
      <c r="C302">
        <v>0</v>
      </c>
      <c r="D302">
        <v>0</v>
      </c>
      <c r="E302">
        <v>0</v>
      </c>
      <c r="F302" s="3">
        <f>B302/$B$2</f>
        <v>1.0623929532664547</v>
      </c>
      <c r="G302" s="4">
        <f>(B302-B301)/B301</f>
        <v>-9.8061573546180097E-3</v>
      </c>
      <c r="H302" s="3">
        <f t="shared" si="4"/>
        <v>0</v>
      </c>
      <c r="I302" s="3" t="str">
        <f>IF(COUNTIF(C302:E302,"&gt;0")&gt;0,IF(AND(H302&gt;0,G303&gt;0),1,0),"")</f>
        <v/>
      </c>
      <c r="J302" s="3" t="str">
        <f>IF(COUNTIF(C302:E302,"&lt;0")&gt;0,IF(AND(H302&lt;0,G303&lt;0),1,0),"")</f>
        <v/>
      </c>
    </row>
    <row r="303" spans="1:10" x14ac:dyDescent="0.25">
      <c r="A303" s="1">
        <v>40617</v>
      </c>
      <c r="B303">
        <v>42.76</v>
      </c>
      <c r="C303">
        <v>0</v>
      </c>
      <c r="D303">
        <v>0</v>
      </c>
      <c r="E303">
        <v>0</v>
      </c>
      <c r="F303" s="3">
        <f>B303/$B$2</f>
        <v>1.0462441888916076</v>
      </c>
      <c r="G303" s="4">
        <f>(B303-B302)/B302</f>
        <v>-1.5200368493781752E-2</v>
      </c>
      <c r="H303" s="3">
        <f t="shared" si="4"/>
        <v>0</v>
      </c>
      <c r="I303" s="3" t="str">
        <f>IF(COUNTIF(C303:E303,"&gt;0")&gt;0,IF(AND(H303&gt;0,G304&gt;0),1,0),"")</f>
        <v/>
      </c>
      <c r="J303" s="3" t="str">
        <f>IF(COUNTIF(C303:E303,"&lt;0")&gt;0,IF(AND(H303&lt;0,G304&lt;0),1,0),"")</f>
        <v/>
      </c>
    </row>
    <row r="304" spans="1:10" x14ac:dyDescent="0.25">
      <c r="A304" s="1">
        <v>40618</v>
      </c>
      <c r="B304">
        <v>42</v>
      </c>
      <c r="C304">
        <v>0</v>
      </c>
      <c r="D304">
        <v>0</v>
      </c>
      <c r="E304">
        <v>0</v>
      </c>
      <c r="F304" s="3">
        <f>B304/$B$2</f>
        <v>1.0276486420357231</v>
      </c>
      <c r="G304" s="4">
        <f>(B304-B303)/B303</f>
        <v>-1.7773620205799767E-2</v>
      </c>
      <c r="H304" s="3">
        <f t="shared" si="4"/>
        <v>0</v>
      </c>
      <c r="I304" s="3" t="str">
        <f>IF(COUNTIF(C304:E304,"&gt;0")&gt;0,IF(AND(H304&gt;0,G305&gt;0),1,0),"")</f>
        <v/>
      </c>
      <c r="J304" s="3" t="str">
        <f>IF(COUNTIF(C304:E304,"&lt;0")&gt;0,IF(AND(H304&lt;0,G305&lt;0),1,0),"")</f>
        <v/>
      </c>
    </row>
    <row r="305" spans="1:10" x14ac:dyDescent="0.25">
      <c r="A305" s="1">
        <v>40619</v>
      </c>
      <c r="B305">
        <v>42.71</v>
      </c>
      <c r="C305">
        <v>0</v>
      </c>
      <c r="D305">
        <v>0</v>
      </c>
      <c r="E305">
        <v>0</v>
      </c>
      <c r="F305" s="3">
        <f>B305/$B$2</f>
        <v>1.0450207976510888</v>
      </c>
      <c r="G305" s="4">
        <f>(B305-B304)/B304</f>
        <v>1.6904761904761926E-2</v>
      </c>
      <c r="H305" s="3">
        <f t="shared" si="4"/>
        <v>0</v>
      </c>
      <c r="I305" s="3" t="str">
        <f>IF(COUNTIF(C305:E305,"&gt;0")&gt;0,IF(AND(H305&gt;0,G306&gt;0),1,0),"")</f>
        <v/>
      </c>
      <c r="J305" s="3" t="str">
        <f>IF(COUNTIF(C305:E305,"&lt;0")&gt;0,IF(AND(H305&lt;0,G306&lt;0),1,0),"")</f>
        <v/>
      </c>
    </row>
    <row r="306" spans="1:10" x14ac:dyDescent="0.25">
      <c r="A306" s="1">
        <v>40620</v>
      </c>
      <c r="B306">
        <v>43.85</v>
      </c>
      <c r="C306">
        <v>0</v>
      </c>
      <c r="D306">
        <v>0</v>
      </c>
      <c r="E306">
        <v>0</v>
      </c>
      <c r="F306" s="3">
        <f>B306/$B$2</f>
        <v>1.0729141179349158</v>
      </c>
      <c r="G306" s="4">
        <f>(B306-B305)/B305</f>
        <v>2.6691641301802869E-2</v>
      </c>
      <c r="H306" s="3">
        <f t="shared" si="4"/>
        <v>0</v>
      </c>
      <c r="I306" s="3" t="str">
        <f>IF(COUNTIF(C306:E306,"&gt;0")&gt;0,IF(AND(H306&gt;0,G307&gt;0),1,0),"")</f>
        <v/>
      </c>
      <c r="J306" s="3" t="str">
        <f>IF(COUNTIF(C306:E306,"&lt;0")&gt;0,IF(AND(H306&lt;0,G307&lt;0),1,0),"")</f>
        <v/>
      </c>
    </row>
    <row r="307" spans="1:10" x14ac:dyDescent="0.25">
      <c r="A307" s="1">
        <v>40623</v>
      </c>
      <c r="B307">
        <v>43.74</v>
      </c>
      <c r="C307">
        <v>0</v>
      </c>
      <c r="D307">
        <v>0</v>
      </c>
      <c r="E307">
        <v>0</v>
      </c>
      <c r="F307" s="3">
        <f>B307/$B$2</f>
        <v>1.0702226572057745</v>
      </c>
      <c r="G307" s="4">
        <f>(B307-B306)/B306</f>
        <v>-2.508551881413898E-3</v>
      </c>
      <c r="H307" s="3">
        <f t="shared" si="4"/>
        <v>0</v>
      </c>
      <c r="I307" s="3" t="str">
        <f>IF(COUNTIF(C307:E307,"&gt;0")&gt;0,IF(AND(H307&gt;0,G308&gt;0),1,0),"")</f>
        <v/>
      </c>
      <c r="J307" s="3" t="str">
        <f>IF(COUNTIF(C307:E307,"&lt;0")&gt;0,IF(AND(H307&lt;0,G308&lt;0),1,0),"")</f>
        <v/>
      </c>
    </row>
    <row r="308" spans="1:10" x14ac:dyDescent="0.25">
      <c r="A308" s="1">
        <v>40624</v>
      </c>
      <c r="B308">
        <v>43.59</v>
      </c>
      <c r="C308">
        <v>0</v>
      </c>
      <c r="D308">
        <v>0</v>
      </c>
      <c r="E308">
        <v>0</v>
      </c>
      <c r="F308" s="3">
        <f>B308/$B$2</f>
        <v>1.0665524834842184</v>
      </c>
      <c r="G308" s="4">
        <f>(B308-B307)/B307</f>
        <v>-3.4293552812071004E-3</v>
      </c>
      <c r="H308" s="3">
        <f t="shared" si="4"/>
        <v>0</v>
      </c>
      <c r="I308" s="3" t="str">
        <f>IF(COUNTIF(C308:E308,"&gt;0")&gt;0,IF(AND(H308&gt;0,G309&gt;0),1,0),"")</f>
        <v/>
      </c>
      <c r="J308" s="3" t="str">
        <f>IF(COUNTIF(C308:E308,"&lt;0")&gt;0,IF(AND(H308&lt;0,G309&lt;0),1,0),"")</f>
        <v/>
      </c>
    </row>
    <row r="309" spans="1:10" x14ac:dyDescent="0.25">
      <c r="A309" s="1">
        <v>40625</v>
      </c>
      <c r="B309">
        <v>43.71</v>
      </c>
      <c r="C309">
        <v>0</v>
      </c>
      <c r="D309">
        <v>0</v>
      </c>
      <c r="E309">
        <v>0</v>
      </c>
      <c r="F309" s="3">
        <f>B309/$B$2</f>
        <v>1.0694886224614633</v>
      </c>
      <c r="G309" s="4">
        <f>(B309-B308)/B308</f>
        <v>2.7529249827941598E-3</v>
      </c>
      <c r="H309" s="3">
        <f t="shared" si="4"/>
        <v>0</v>
      </c>
      <c r="I309" s="3" t="str">
        <f>IF(COUNTIF(C309:E309,"&gt;0")&gt;0,IF(AND(H309&gt;0,G310&gt;0),1,0),"")</f>
        <v/>
      </c>
      <c r="J309" s="3" t="str">
        <f>IF(COUNTIF(C309:E309,"&lt;0")&gt;0,IF(AND(H309&lt;0,G310&lt;0),1,0),"")</f>
        <v/>
      </c>
    </row>
    <row r="310" spans="1:10" x14ac:dyDescent="0.25">
      <c r="A310" s="1">
        <v>40626</v>
      </c>
      <c r="B310">
        <v>43.84</v>
      </c>
      <c r="C310">
        <v>0</v>
      </c>
      <c r="D310">
        <v>0</v>
      </c>
      <c r="E310">
        <v>0</v>
      </c>
      <c r="F310" s="3">
        <f>B310/$B$2</f>
        <v>1.0726694396868119</v>
      </c>
      <c r="G310" s="4">
        <f>(B310-B309)/B309</f>
        <v>2.9741477922672743E-3</v>
      </c>
      <c r="H310" s="3">
        <f t="shared" si="4"/>
        <v>0</v>
      </c>
      <c r="I310" s="3" t="str">
        <f>IF(COUNTIF(C310:E310,"&gt;0")&gt;0,IF(AND(H310&gt;0,G311&gt;0),1,0),"")</f>
        <v/>
      </c>
      <c r="J310" s="3" t="str">
        <f>IF(COUNTIF(C310:E310,"&lt;0")&gt;0,IF(AND(H310&lt;0,G311&lt;0),1,0),"")</f>
        <v/>
      </c>
    </row>
    <row r="311" spans="1:10" x14ac:dyDescent="0.25">
      <c r="A311" s="1">
        <v>40627</v>
      </c>
      <c r="B311">
        <v>43.96</v>
      </c>
      <c r="C311">
        <v>0</v>
      </c>
      <c r="D311">
        <v>-1</v>
      </c>
      <c r="E311">
        <v>0</v>
      </c>
      <c r="F311" s="3">
        <f>B311/$B$2</f>
        <v>1.0756055786640568</v>
      </c>
      <c r="G311" s="4">
        <f>(B311-B310)/B310</f>
        <v>2.7372262773722044E-3</v>
      </c>
      <c r="H311" s="3">
        <f t="shared" si="4"/>
        <v>-1</v>
      </c>
      <c r="I311" s="3" t="str">
        <f>IF(COUNTIF(C311:E311,"&gt;0")&gt;0,IF(AND(H311&gt;0,G312&gt;0),1,0),"")</f>
        <v/>
      </c>
      <c r="J311" s="3">
        <f>IF(COUNTIF(C311:E311,"&lt;0")&gt;0,IF(AND(H311&lt;0,G312&lt;0),1,0),"")</f>
        <v>0</v>
      </c>
    </row>
    <row r="312" spans="1:10" x14ac:dyDescent="0.25">
      <c r="A312" s="1">
        <v>40630</v>
      </c>
      <c r="B312">
        <v>44.06</v>
      </c>
      <c r="C312">
        <v>0</v>
      </c>
      <c r="D312">
        <v>0</v>
      </c>
      <c r="E312">
        <v>0</v>
      </c>
      <c r="F312" s="3">
        <f>B312/$B$2</f>
        <v>1.0780523611450943</v>
      </c>
      <c r="G312" s="4">
        <f>(B312-B311)/B311</f>
        <v>2.274795268425874E-3</v>
      </c>
      <c r="H312" s="3">
        <f t="shared" si="4"/>
        <v>0</v>
      </c>
      <c r="I312" s="3" t="str">
        <f>IF(COUNTIF(C312:E312,"&gt;0")&gt;0,IF(AND(H312&gt;0,G313&gt;0),1,0),"")</f>
        <v/>
      </c>
      <c r="J312" s="3" t="str">
        <f>IF(COUNTIF(C312:E312,"&lt;0")&gt;0,IF(AND(H312&lt;0,G313&lt;0),1,0),"")</f>
        <v/>
      </c>
    </row>
    <row r="313" spans="1:10" x14ac:dyDescent="0.25">
      <c r="A313" s="1">
        <v>40631</v>
      </c>
      <c r="B313">
        <v>44.11</v>
      </c>
      <c r="C313">
        <v>0</v>
      </c>
      <c r="D313">
        <v>0</v>
      </c>
      <c r="E313">
        <v>0</v>
      </c>
      <c r="F313" s="3">
        <f>B313/$B$2</f>
        <v>1.0792757523856129</v>
      </c>
      <c r="G313" s="4">
        <f>(B313-B312)/B312</f>
        <v>1.1348161597820507E-3</v>
      </c>
      <c r="H313" s="3">
        <f t="shared" si="4"/>
        <v>0</v>
      </c>
      <c r="I313" s="3" t="str">
        <f>IF(COUNTIF(C313:E313,"&gt;0")&gt;0,IF(AND(H313&gt;0,G314&gt;0),1,0),"")</f>
        <v/>
      </c>
      <c r="J313" s="3" t="str">
        <f>IF(COUNTIF(C313:E313,"&lt;0")&gt;0,IF(AND(H313&lt;0,G314&lt;0),1,0),"")</f>
        <v/>
      </c>
    </row>
    <row r="314" spans="1:10" x14ac:dyDescent="0.25">
      <c r="A314" s="1">
        <v>40632</v>
      </c>
      <c r="B314">
        <v>44.53</v>
      </c>
      <c r="C314">
        <v>0</v>
      </c>
      <c r="D314">
        <v>0</v>
      </c>
      <c r="E314">
        <v>0</v>
      </c>
      <c r="F314" s="3">
        <f>B314/$B$2</f>
        <v>1.0895522388059702</v>
      </c>
      <c r="G314" s="4">
        <f>(B314-B313)/B313</f>
        <v>9.5216504194060685E-3</v>
      </c>
      <c r="H314" s="3">
        <f t="shared" si="4"/>
        <v>0</v>
      </c>
      <c r="I314" s="3" t="str">
        <f>IF(COUNTIF(C314:E314,"&gt;0")&gt;0,IF(AND(H314&gt;0,G315&gt;0),1,0),"")</f>
        <v/>
      </c>
      <c r="J314" s="3" t="str">
        <f>IF(COUNTIF(C314:E314,"&lt;0")&gt;0,IF(AND(H314&lt;0,G315&lt;0),1,0),"")</f>
        <v/>
      </c>
    </row>
    <row r="315" spans="1:10" x14ac:dyDescent="0.25">
      <c r="A315" s="1">
        <v>40633</v>
      </c>
      <c r="B315">
        <v>44.19</v>
      </c>
      <c r="C315">
        <v>0</v>
      </c>
      <c r="D315">
        <v>0</v>
      </c>
      <c r="E315">
        <v>0</v>
      </c>
      <c r="F315" s="3">
        <f>B315/$B$2</f>
        <v>1.081233178370443</v>
      </c>
      <c r="G315" s="4">
        <f>(B315-B314)/B314</f>
        <v>-7.6353020435662115E-3</v>
      </c>
      <c r="H315" s="3">
        <f t="shared" si="4"/>
        <v>0</v>
      </c>
      <c r="I315" s="3" t="str">
        <f>IF(COUNTIF(C315:E315,"&gt;0")&gt;0,IF(AND(H315&gt;0,G316&gt;0),1,0),"")</f>
        <v/>
      </c>
      <c r="J315" s="3" t="str">
        <f>IF(COUNTIF(C315:E315,"&lt;0")&gt;0,IF(AND(H315&lt;0,G316&lt;0),1,0),"")</f>
        <v/>
      </c>
    </row>
    <row r="316" spans="1:10" x14ac:dyDescent="0.25">
      <c r="A316" s="1">
        <v>40634</v>
      </c>
      <c r="B316">
        <v>44.43</v>
      </c>
      <c r="C316">
        <v>0</v>
      </c>
      <c r="D316">
        <v>0</v>
      </c>
      <c r="E316">
        <v>0</v>
      </c>
      <c r="F316" s="3">
        <f>B316/$B$2</f>
        <v>1.0871054563249327</v>
      </c>
      <c r="G316" s="4">
        <f>(B316-B315)/B315</f>
        <v>5.4310930074677978E-3</v>
      </c>
      <c r="H316" s="3">
        <f t="shared" si="4"/>
        <v>0</v>
      </c>
      <c r="I316" s="3" t="str">
        <f>IF(COUNTIF(C316:E316,"&gt;0")&gt;0,IF(AND(H316&gt;0,G317&gt;0),1,0),"")</f>
        <v/>
      </c>
      <c r="J316" s="3" t="str">
        <f>IF(COUNTIF(C316:E316,"&lt;0")&gt;0,IF(AND(H316&lt;0,G317&lt;0),1,0),"")</f>
        <v/>
      </c>
    </row>
    <row r="317" spans="1:10" x14ac:dyDescent="0.25">
      <c r="A317" s="1">
        <v>40637</v>
      </c>
      <c r="B317">
        <v>44.66</v>
      </c>
      <c r="C317">
        <v>0</v>
      </c>
      <c r="D317">
        <v>0</v>
      </c>
      <c r="E317">
        <v>0</v>
      </c>
      <c r="F317" s="3">
        <f>B317/$B$2</f>
        <v>1.0927330560313189</v>
      </c>
      <c r="G317" s="4">
        <f>(B317-B316)/B316</f>
        <v>5.1766824217870109E-3</v>
      </c>
      <c r="H317" s="3">
        <f t="shared" si="4"/>
        <v>0</v>
      </c>
      <c r="I317" s="3" t="str">
        <f>IF(COUNTIF(C317:E317,"&gt;0")&gt;0,IF(AND(H317&gt;0,G318&gt;0),1,0),"")</f>
        <v/>
      </c>
      <c r="J317" s="3" t="str">
        <f>IF(COUNTIF(C317:E317,"&lt;0")&gt;0,IF(AND(H317&lt;0,G318&lt;0),1,0),"")</f>
        <v/>
      </c>
    </row>
    <row r="318" spans="1:10" x14ac:dyDescent="0.25">
      <c r="A318" s="1">
        <v>40638</v>
      </c>
      <c r="B318">
        <v>44.89</v>
      </c>
      <c r="C318">
        <v>0</v>
      </c>
      <c r="D318">
        <v>0</v>
      </c>
      <c r="E318">
        <v>0</v>
      </c>
      <c r="F318" s="3">
        <f>B318/$B$2</f>
        <v>1.098360655737705</v>
      </c>
      <c r="G318" s="4">
        <f>(B318-B317)/B317</f>
        <v>5.1500223914017909E-3</v>
      </c>
      <c r="H318" s="3">
        <f t="shared" si="4"/>
        <v>0</v>
      </c>
      <c r="I318" s="3" t="str">
        <f>IF(COUNTIF(C318:E318,"&gt;0")&gt;0,IF(AND(H318&gt;0,G319&gt;0),1,0),"")</f>
        <v/>
      </c>
      <c r="J318" s="3" t="str">
        <f>IF(COUNTIF(C318:E318,"&lt;0")&gt;0,IF(AND(H318&lt;0,G319&lt;0),1,0),"")</f>
        <v/>
      </c>
    </row>
    <row r="319" spans="1:10" x14ac:dyDescent="0.25">
      <c r="A319" s="1">
        <v>40639</v>
      </c>
      <c r="B319">
        <v>45.91</v>
      </c>
      <c r="C319">
        <v>0</v>
      </c>
      <c r="D319">
        <v>0</v>
      </c>
      <c r="E319">
        <v>0</v>
      </c>
      <c r="F319" s="3">
        <f>B319/$B$2</f>
        <v>1.1233178370442867</v>
      </c>
      <c r="G319" s="4">
        <f>(B319-B318)/B318</f>
        <v>2.2722209846290843E-2</v>
      </c>
      <c r="H319" s="3">
        <f t="shared" si="4"/>
        <v>0</v>
      </c>
      <c r="I319" s="3" t="str">
        <f>IF(COUNTIF(C319:E319,"&gt;0")&gt;0,IF(AND(H319&gt;0,G320&gt;0),1,0),"")</f>
        <v/>
      </c>
      <c r="J319" s="3" t="str">
        <f>IF(COUNTIF(C319:E319,"&lt;0")&gt;0,IF(AND(H319&lt;0,G320&lt;0),1,0),"")</f>
        <v/>
      </c>
    </row>
    <row r="320" spans="1:10" x14ac:dyDescent="0.25">
      <c r="A320" s="1">
        <v>40640</v>
      </c>
      <c r="B320">
        <v>45.68</v>
      </c>
      <c r="C320">
        <v>0</v>
      </c>
      <c r="D320">
        <v>0</v>
      </c>
      <c r="E320">
        <v>0</v>
      </c>
      <c r="F320" s="3">
        <f>B320/$B$2</f>
        <v>1.1176902373379007</v>
      </c>
      <c r="G320" s="4">
        <f>(B320-B319)/B319</f>
        <v>-5.0098017861031777E-3</v>
      </c>
      <c r="H320" s="3">
        <f t="shared" si="4"/>
        <v>0</v>
      </c>
      <c r="I320" s="3" t="str">
        <f>IF(COUNTIF(C320:E320,"&gt;0")&gt;0,IF(AND(H320&gt;0,G321&gt;0),1,0),"")</f>
        <v/>
      </c>
      <c r="J320" s="3" t="str">
        <f>IF(COUNTIF(C320:E320,"&lt;0")&gt;0,IF(AND(H320&lt;0,G321&lt;0),1,0),"")</f>
        <v/>
      </c>
    </row>
    <row r="321" spans="1:10" x14ac:dyDescent="0.25">
      <c r="A321" s="1">
        <v>40641</v>
      </c>
      <c r="B321">
        <v>45.14</v>
      </c>
      <c r="C321">
        <v>-1</v>
      </c>
      <c r="D321">
        <v>0</v>
      </c>
      <c r="E321">
        <v>0</v>
      </c>
      <c r="F321" s="3">
        <f>B321/$B$2</f>
        <v>1.1044776119402986</v>
      </c>
      <c r="G321" s="4">
        <f>(B321-B320)/B320</f>
        <v>-1.182136602451837E-2</v>
      </c>
      <c r="H321" s="3">
        <f t="shared" si="4"/>
        <v>-1</v>
      </c>
      <c r="I321" s="3" t="str">
        <f>IF(COUNTIF(C321:E321,"&gt;0")&gt;0,IF(AND(H321&gt;0,G322&gt;0),1,0),"")</f>
        <v/>
      </c>
      <c r="J321" s="3">
        <f>IF(COUNTIF(C321:E321,"&lt;0")&gt;0,IF(AND(H321&lt;0,G322&lt;0),1,0),"")</f>
        <v>0</v>
      </c>
    </row>
    <row r="322" spans="1:10" x14ac:dyDescent="0.25">
      <c r="A322" s="1">
        <v>40644</v>
      </c>
      <c r="B322">
        <v>45.16</v>
      </c>
      <c r="C322">
        <v>0</v>
      </c>
      <c r="D322">
        <v>0</v>
      </c>
      <c r="E322">
        <v>1</v>
      </c>
      <c r="F322" s="3">
        <f>B322/$B$2</f>
        <v>1.104966968436506</v>
      </c>
      <c r="G322" s="4">
        <f>(B322-B321)/B321</f>
        <v>4.4306601683642048E-4</v>
      </c>
      <c r="H322" s="3">
        <f t="shared" si="4"/>
        <v>1</v>
      </c>
      <c r="I322" s="3">
        <f>IF(COUNTIF(C322:E322,"&gt;0")&gt;0,IF(AND(H322&gt;0,G323&gt;0),1,0),"")</f>
        <v>0</v>
      </c>
      <c r="J322" s="3" t="str">
        <f>IF(COUNTIF(C322:E322,"&lt;0")&gt;0,IF(AND(H322&lt;0,G323&lt;0),1,0),"")</f>
        <v/>
      </c>
    </row>
    <row r="323" spans="1:10" x14ac:dyDescent="0.25">
      <c r="A323" s="1">
        <v>40645</v>
      </c>
      <c r="B323">
        <v>44.95</v>
      </c>
      <c r="C323">
        <v>-1</v>
      </c>
      <c r="D323">
        <v>0</v>
      </c>
      <c r="E323">
        <v>1</v>
      </c>
      <c r="F323" s="3">
        <f>B323/$B$2</f>
        <v>1.0998287252263275</v>
      </c>
      <c r="G323" s="4">
        <f>(B323-B322)/B322</f>
        <v>-4.650132860938746E-3</v>
      </c>
      <c r="H323" s="3">
        <f t="shared" ref="H323:H386" si="5">SUM(C323:E323)</f>
        <v>0</v>
      </c>
      <c r="I323" s="3">
        <f>IF(COUNTIF(C323:E323,"&gt;0")&gt;0,IF(AND(H323&gt;0,G324&gt;0),1,0),"")</f>
        <v>0</v>
      </c>
      <c r="J323" s="3">
        <f>IF(COUNTIF(C323:E323,"&lt;0")&gt;0,IF(AND(H323&lt;0,G324&lt;0),1,0),"")</f>
        <v>0</v>
      </c>
    </row>
    <row r="324" spans="1:10" x14ac:dyDescent="0.25">
      <c r="A324" s="1">
        <v>40646</v>
      </c>
      <c r="B324">
        <v>44.57</v>
      </c>
      <c r="C324">
        <v>0</v>
      </c>
      <c r="D324">
        <v>0</v>
      </c>
      <c r="E324">
        <v>0</v>
      </c>
      <c r="F324" s="3">
        <f>B324/$B$2</f>
        <v>1.0905309517983852</v>
      </c>
      <c r="G324" s="4">
        <f>(B324-B323)/B323</f>
        <v>-8.4538375973304235E-3</v>
      </c>
      <c r="H324" s="3">
        <f t="shared" si="5"/>
        <v>0</v>
      </c>
      <c r="I324" s="3" t="str">
        <f>IF(COUNTIF(C324:E324,"&gt;0")&gt;0,IF(AND(H324&gt;0,G325&gt;0),1,0),"")</f>
        <v/>
      </c>
      <c r="J324" s="3" t="str">
        <f>IF(COUNTIF(C324:E324,"&lt;0")&gt;0,IF(AND(H324&lt;0,G325&lt;0),1,0),"")</f>
        <v/>
      </c>
    </row>
    <row r="325" spans="1:10" x14ac:dyDescent="0.25">
      <c r="A325" s="1">
        <v>40647</v>
      </c>
      <c r="B325">
        <v>43.34</v>
      </c>
      <c r="C325">
        <v>0</v>
      </c>
      <c r="D325">
        <v>1</v>
      </c>
      <c r="E325">
        <v>0</v>
      </c>
      <c r="F325" s="3">
        <f>B325/$B$2</f>
        <v>1.0604355272816248</v>
      </c>
      <c r="G325" s="4">
        <f>(B325-B324)/B324</f>
        <v>-2.7597038366614243E-2</v>
      </c>
      <c r="H325" s="3">
        <f t="shared" si="5"/>
        <v>1</v>
      </c>
      <c r="I325" s="3">
        <f>IF(COUNTIF(C325:E325,"&gt;0")&gt;0,IF(AND(H325&gt;0,G326&gt;0),1,0),"")</f>
        <v>0</v>
      </c>
      <c r="J325" s="3" t="str">
        <f>IF(COUNTIF(C325:E325,"&lt;0")&gt;0,IF(AND(H325&lt;0,G326&lt;0),1,0),"")</f>
        <v/>
      </c>
    </row>
    <row r="326" spans="1:10" x14ac:dyDescent="0.25">
      <c r="A326" s="1">
        <v>40648</v>
      </c>
      <c r="B326">
        <v>43.26</v>
      </c>
      <c r="C326">
        <v>0</v>
      </c>
      <c r="D326">
        <v>0</v>
      </c>
      <c r="E326">
        <v>0</v>
      </c>
      <c r="F326" s="3">
        <f>B326/$B$2</f>
        <v>1.0584781012967948</v>
      </c>
      <c r="G326" s="4">
        <f>(B326-B325)/B325</f>
        <v>-1.8458698661745591E-3</v>
      </c>
      <c r="H326" s="3">
        <f t="shared" si="5"/>
        <v>0</v>
      </c>
      <c r="I326" s="3" t="str">
        <f>IF(COUNTIF(C326:E326,"&gt;0")&gt;0,IF(AND(H326&gt;0,G327&gt;0),1,0),"")</f>
        <v/>
      </c>
      <c r="J326" s="3" t="str">
        <f>IF(COUNTIF(C326:E326,"&lt;0")&gt;0,IF(AND(H326&lt;0,G327&lt;0),1,0),"")</f>
        <v/>
      </c>
    </row>
    <row r="327" spans="1:10" x14ac:dyDescent="0.25">
      <c r="A327" s="1">
        <v>40651</v>
      </c>
      <c r="B327">
        <v>42.37</v>
      </c>
      <c r="C327">
        <v>0</v>
      </c>
      <c r="D327">
        <v>0</v>
      </c>
      <c r="E327">
        <v>0</v>
      </c>
      <c r="F327" s="3">
        <f>B327/$B$2</f>
        <v>1.0367017372155616</v>
      </c>
      <c r="G327" s="4">
        <f>(B327-B326)/B326</f>
        <v>-2.0573277854831266E-2</v>
      </c>
      <c r="H327" s="3">
        <f t="shared" si="5"/>
        <v>0</v>
      </c>
      <c r="I327" s="3" t="str">
        <f>IF(COUNTIF(C327:E327,"&gt;0")&gt;0,IF(AND(H327&gt;0,G328&gt;0),1,0),"")</f>
        <v/>
      </c>
      <c r="J327" s="3" t="str">
        <f>IF(COUNTIF(C327:E327,"&lt;0")&gt;0,IF(AND(H327&lt;0,G328&lt;0),1,0),"")</f>
        <v/>
      </c>
    </row>
    <row r="328" spans="1:10" x14ac:dyDescent="0.25">
      <c r="A328" s="1">
        <v>40652</v>
      </c>
      <c r="B328">
        <v>43.03</v>
      </c>
      <c r="C328">
        <v>0</v>
      </c>
      <c r="D328">
        <v>0</v>
      </c>
      <c r="E328">
        <v>0</v>
      </c>
      <c r="F328" s="3">
        <f>B328/$B$2</f>
        <v>1.0528505015904086</v>
      </c>
      <c r="G328" s="4">
        <f>(B328-B327)/B327</f>
        <v>1.5577059240028409E-2</v>
      </c>
      <c r="H328" s="3">
        <f t="shared" si="5"/>
        <v>0</v>
      </c>
      <c r="I328" s="3" t="str">
        <f>IF(COUNTIF(C328:E328,"&gt;0")&gt;0,IF(AND(H328&gt;0,G329&gt;0),1,0),"")</f>
        <v/>
      </c>
      <c r="J328" s="3" t="str">
        <f>IF(COUNTIF(C328:E328,"&lt;0")&gt;0,IF(AND(H328&lt;0,G329&lt;0),1,0),"")</f>
        <v/>
      </c>
    </row>
    <row r="329" spans="1:10" x14ac:dyDescent="0.25">
      <c r="A329" s="1">
        <v>40653</v>
      </c>
      <c r="B329">
        <v>42.95</v>
      </c>
      <c r="C329">
        <v>0</v>
      </c>
      <c r="D329">
        <v>0</v>
      </c>
      <c r="E329">
        <v>0</v>
      </c>
      <c r="F329" s="3">
        <f>B329/$B$2</f>
        <v>1.0508930756055788</v>
      </c>
      <c r="G329" s="4">
        <f>(B329-B328)/B328</f>
        <v>-1.8591680223099766E-3</v>
      </c>
      <c r="H329" s="3">
        <f t="shared" si="5"/>
        <v>0</v>
      </c>
      <c r="I329" s="3" t="str">
        <f>IF(COUNTIF(C329:E329,"&gt;0")&gt;0,IF(AND(H329&gt;0,G330&gt;0),1,0),"")</f>
        <v/>
      </c>
      <c r="J329" s="3" t="str">
        <f>IF(COUNTIF(C329:E329,"&lt;0")&gt;0,IF(AND(H329&lt;0,G330&lt;0),1,0),"")</f>
        <v/>
      </c>
    </row>
    <row r="330" spans="1:10" x14ac:dyDescent="0.25">
      <c r="A330" s="1">
        <v>40654</v>
      </c>
      <c r="B330">
        <v>43.06</v>
      </c>
      <c r="C330">
        <v>0</v>
      </c>
      <c r="D330">
        <v>0</v>
      </c>
      <c r="E330">
        <v>0</v>
      </c>
      <c r="F330" s="3">
        <f>B330/$B$2</f>
        <v>1.05358453633472</v>
      </c>
      <c r="G330" s="4">
        <f>(B330-B329)/B329</f>
        <v>2.5611175785797305E-3</v>
      </c>
      <c r="H330" s="3">
        <f t="shared" si="5"/>
        <v>0</v>
      </c>
      <c r="I330" s="3" t="str">
        <f>IF(COUNTIF(C330:E330,"&gt;0")&gt;0,IF(AND(H330&gt;0,G331&gt;0),1,0),"")</f>
        <v/>
      </c>
      <c r="J330" s="3" t="str">
        <f>IF(COUNTIF(C330:E330,"&lt;0")&gt;0,IF(AND(H330&lt;0,G331&lt;0),1,0),"")</f>
        <v/>
      </c>
    </row>
    <row r="331" spans="1:10" x14ac:dyDescent="0.25">
      <c r="A331" s="1">
        <v>40658</v>
      </c>
      <c r="B331">
        <v>42.99</v>
      </c>
      <c r="C331">
        <v>0</v>
      </c>
      <c r="D331">
        <v>0</v>
      </c>
      <c r="E331">
        <v>0</v>
      </c>
      <c r="F331" s="3">
        <f>B331/$B$2</f>
        <v>1.0518717885979938</v>
      </c>
      <c r="G331" s="4">
        <f>(B331-B330)/B330</f>
        <v>-1.6256386437529095E-3</v>
      </c>
      <c r="H331" s="3">
        <f t="shared" si="5"/>
        <v>0</v>
      </c>
      <c r="I331" s="3" t="str">
        <f>IF(COUNTIF(C331:E331,"&gt;0")&gt;0,IF(AND(H331&gt;0,G332&gt;0),1,0),"")</f>
        <v/>
      </c>
      <c r="J331" s="3" t="str">
        <f>IF(COUNTIF(C331:E331,"&lt;0")&gt;0,IF(AND(H331&lt;0,G332&lt;0),1,0),"")</f>
        <v/>
      </c>
    </row>
    <row r="332" spans="1:10" x14ac:dyDescent="0.25">
      <c r="A332" s="1">
        <v>40659</v>
      </c>
      <c r="B332">
        <v>43.49</v>
      </c>
      <c r="C332">
        <v>0</v>
      </c>
      <c r="D332">
        <v>0</v>
      </c>
      <c r="E332">
        <v>0</v>
      </c>
      <c r="F332" s="3">
        <f>B332/$B$2</f>
        <v>1.0641057010031809</v>
      </c>
      <c r="G332" s="4">
        <f>(B332-B331)/B331</f>
        <v>1.163061177017911E-2</v>
      </c>
      <c r="H332" s="3">
        <f t="shared" si="5"/>
        <v>0</v>
      </c>
      <c r="I332" s="3" t="str">
        <f>IF(COUNTIF(C332:E332,"&gt;0")&gt;0,IF(AND(H332&gt;0,G333&gt;0),1,0),"")</f>
        <v/>
      </c>
      <c r="J332" s="3" t="str">
        <f>IF(COUNTIF(C332:E332,"&lt;0")&gt;0,IF(AND(H332&lt;0,G333&lt;0),1,0),"")</f>
        <v/>
      </c>
    </row>
    <row r="333" spans="1:10" x14ac:dyDescent="0.25">
      <c r="A333" s="1">
        <v>40660</v>
      </c>
      <c r="B333">
        <v>43.85</v>
      </c>
      <c r="C333">
        <v>0</v>
      </c>
      <c r="D333">
        <v>0</v>
      </c>
      <c r="E333">
        <v>0</v>
      </c>
      <c r="F333" s="3">
        <f>B333/$B$2</f>
        <v>1.0729141179349158</v>
      </c>
      <c r="G333" s="4">
        <f>(B333-B332)/B332</f>
        <v>8.2777650034490547E-3</v>
      </c>
      <c r="H333" s="3">
        <f t="shared" si="5"/>
        <v>0</v>
      </c>
      <c r="I333" s="3" t="str">
        <f>IF(COUNTIF(C333:E333,"&gt;0")&gt;0,IF(AND(H333&gt;0,G334&gt;0),1,0),"")</f>
        <v/>
      </c>
      <c r="J333" s="3" t="str">
        <f>IF(COUNTIF(C333:E333,"&lt;0")&gt;0,IF(AND(H333&lt;0,G334&lt;0),1,0),"")</f>
        <v/>
      </c>
    </row>
    <row r="334" spans="1:10" x14ac:dyDescent="0.25">
      <c r="A334" s="1">
        <v>40661</v>
      </c>
      <c r="B334">
        <v>44.19</v>
      </c>
      <c r="C334">
        <v>0</v>
      </c>
      <c r="D334">
        <v>0</v>
      </c>
      <c r="E334">
        <v>0</v>
      </c>
      <c r="F334" s="3">
        <f>B334/$B$2</f>
        <v>1.081233178370443</v>
      </c>
      <c r="G334" s="4">
        <f>(B334-B333)/B333</f>
        <v>7.7537058152792769E-3</v>
      </c>
      <c r="H334" s="3">
        <f t="shared" si="5"/>
        <v>0</v>
      </c>
      <c r="I334" s="3" t="str">
        <f>IF(COUNTIF(C334:E334,"&gt;0")&gt;0,IF(AND(H334&gt;0,G335&gt;0),1,0),"")</f>
        <v/>
      </c>
      <c r="J334" s="3" t="str">
        <f>IF(COUNTIF(C334:E334,"&lt;0")&gt;0,IF(AND(H334&lt;0,G335&lt;0),1,0),"")</f>
        <v/>
      </c>
    </row>
    <row r="335" spans="1:10" x14ac:dyDescent="0.25">
      <c r="A335" s="1">
        <v>40662</v>
      </c>
      <c r="B335">
        <v>43.98</v>
      </c>
      <c r="C335">
        <v>0</v>
      </c>
      <c r="D335">
        <v>-1</v>
      </c>
      <c r="E335">
        <v>0</v>
      </c>
      <c r="F335" s="3">
        <f>B335/$B$2</f>
        <v>1.0760949351602642</v>
      </c>
      <c r="G335" s="4">
        <f>(B335-B334)/B334</f>
        <v>-4.7522063815343034E-3</v>
      </c>
      <c r="H335" s="3">
        <f t="shared" si="5"/>
        <v>-1</v>
      </c>
      <c r="I335" s="3" t="str">
        <f>IF(COUNTIF(C335:E335,"&gt;0")&gt;0,IF(AND(H335&gt;0,G336&gt;0),1,0),"")</f>
        <v/>
      </c>
      <c r="J335" s="3">
        <f>IF(COUNTIF(C335:E335,"&lt;0")&gt;0,IF(AND(H335&lt;0,G336&lt;0),1,0),"")</f>
        <v>1</v>
      </c>
    </row>
    <row r="336" spans="1:10" x14ac:dyDescent="0.25">
      <c r="A336" s="1">
        <v>40665</v>
      </c>
      <c r="B336">
        <v>43.54</v>
      </c>
      <c r="C336">
        <v>0</v>
      </c>
      <c r="D336">
        <v>0</v>
      </c>
      <c r="E336">
        <v>0</v>
      </c>
      <c r="F336" s="3">
        <f>B336/$B$2</f>
        <v>1.0653290922436995</v>
      </c>
      <c r="G336" s="4">
        <f>(B336-B335)/B335</f>
        <v>-1.0004547521600677E-2</v>
      </c>
      <c r="H336" s="3">
        <f t="shared" si="5"/>
        <v>0</v>
      </c>
      <c r="I336" s="3" t="str">
        <f>IF(COUNTIF(C336:E336,"&gt;0")&gt;0,IF(AND(H336&gt;0,G337&gt;0),1,0),"")</f>
        <v/>
      </c>
      <c r="J336" s="3" t="str">
        <f>IF(COUNTIF(C336:E336,"&lt;0")&gt;0,IF(AND(H336&lt;0,G337&lt;0),1,0),"")</f>
        <v/>
      </c>
    </row>
    <row r="337" spans="1:10" x14ac:dyDescent="0.25">
      <c r="A337" s="1">
        <v>40666</v>
      </c>
      <c r="B337">
        <v>44.26</v>
      </c>
      <c r="C337">
        <v>0</v>
      </c>
      <c r="D337">
        <v>-1</v>
      </c>
      <c r="E337">
        <v>0</v>
      </c>
      <c r="F337" s="3">
        <f>B337/$B$2</f>
        <v>1.082945926107169</v>
      </c>
      <c r="G337" s="4">
        <f>(B337-B336)/B336</f>
        <v>1.6536518144235159E-2</v>
      </c>
      <c r="H337" s="3">
        <f t="shared" si="5"/>
        <v>-1</v>
      </c>
      <c r="I337" s="3" t="str">
        <f>IF(COUNTIF(C337:E337,"&gt;0")&gt;0,IF(AND(H337&gt;0,G338&gt;0),1,0),"")</f>
        <v/>
      </c>
      <c r="J337" s="3">
        <f>IF(COUNTIF(C337:E337,"&lt;0")&gt;0,IF(AND(H337&lt;0,G338&lt;0),1,0),"")</f>
        <v>1</v>
      </c>
    </row>
    <row r="338" spans="1:10" x14ac:dyDescent="0.25">
      <c r="A338" s="1">
        <v>40667</v>
      </c>
      <c r="B338">
        <v>43.85</v>
      </c>
      <c r="C338">
        <v>0</v>
      </c>
      <c r="D338">
        <v>0</v>
      </c>
      <c r="E338">
        <v>0</v>
      </c>
      <c r="F338" s="3">
        <f>B338/$B$2</f>
        <v>1.0729141179349158</v>
      </c>
      <c r="G338" s="4">
        <f>(B338-B337)/B337</f>
        <v>-9.2634432896519792E-3</v>
      </c>
      <c r="H338" s="3">
        <f t="shared" si="5"/>
        <v>0</v>
      </c>
      <c r="I338" s="3" t="str">
        <f>IF(COUNTIF(C338:E338,"&gt;0")&gt;0,IF(AND(H338&gt;0,G339&gt;0),1,0),"")</f>
        <v/>
      </c>
      <c r="J338" s="3" t="str">
        <f>IF(COUNTIF(C338:E338,"&lt;0")&gt;0,IF(AND(H338&lt;0,G339&lt;0),1,0),"")</f>
        <v/>
      </c>
    </row>
    <row r="339" spans="1:10" x14ac:dyDescent="0.25">
      <c r="A339" s="1">
        <v>40668</v>
      </c>
      <c r="B339">
        <v>43.53</v>
      </c>
      <c r="C339">
        <v>0</v>
      </c>
      <c r="D339">
        <v>0</v>
      </c>
      <c r="E339">
        <v>-1</v>
      </c>
      <c r="F339" s="3">
        <f>B339/$B$2</f>
        <v>1.0650844139955959</v>
      </c>
      <c r="G339" s="4">
        <f>(B339-B338)/B338</f>
        <v>-7.2976054732041109E-3</v>
      </c>
      <c r="H339" s="3">
        <f t="shared" si="5"/>
        <v>-1</v>
      </c>
      <c r="I339" s="3" t="str">
        <f>IF(COUNTIF(C339:E339,"&gt;0")&gt;0,IF(AND(H339&gt;0,G340&gt;0),1,0),"")</f>
        <v/>
      </c>
      <c r="J339" s="3">
        <f>IF(COUNTIF(C339:E339,"&lt;0")&gt;0,IF(AND(H339&lt;0,G340&lt;0),1,0),"")</f>
        <v>1</v>
      </c>
    </row>
    <row r="340" spans="1:10" x14ac:dyDescent="0.25">
      <c r="A340" s="1">
        <v>40669</v>
      </c>
      <c r="B340">
        <v>43.41</v>
      </c>
      <c r="C340">
        <v>0</v>
      </c>
      <c r="D340">
        <v>0</v>
      </c>
      <c r="E340">
        <v>0</v>
      </c>
      <c r="F340" s="3">
        <f>B340/$B$2</f>
        <v>1.0621482750183509</v>
      </c>
      <c r="G340" s="4">
        <f>(B340-B339)/B339</f>
        <v>-2.7567195037905938E-3</v>
      </c>
      <c r="H340" s="3">
        <f t="shared" si="5"/>
        <v>0</v>
      </c>
      <c r="I340" s="3" t="str">
        <f>IF(COUNTIF(C340:E340,"&gt;0")&gt;0,IF(AND(H340&gt;0,G341&gt;0),1,0),"")</f>
        <v/>
      </c>
      <c r="J340" s="3" t="str">
        <f>IF(COUNTIF(C340:E340,"&lt;0")&gt;0,IF(AND(H340&lt;0,G341&lt;0),1,0),"")</f>
        <v/>
      </c>
    </row>
    <row r="341" spans="1:10" x14ac:dyDescent="0.25">
      <c r="A341" s="1">
        <v>40672</v>
      </c>
      <c r="B341">
        <v>43.33</v>
      </c>
      <c r="C341">
        <v>0</v>
      </c>
      <c r="D341">
        <v>1</v>
      </c>
      <c r="E341">
        <v>0</v>
      </c>
      <c r="F341" s="3">
        <f>B341/$B$2</f>
        <v>1.060190849033521</v>
      </c>
      <c r="G341" s="4">
        <f>(B341-B340)/B340</f>
        <v>-1.842893342547761E-3</v>
      </c>
      <c r="H341" s="3">
        <f t="shared" si="5"/>
        <v>1</v>
      </c>
      <c r="I341" s="3">
        <f>IF(COUNTIF(C341:E341,"&gt;0")&gt;0,IF(AND(H341&gt;0,G342&gt;0),1,0),"")</f>
        <v>1</v>
      </c>
      <c r="J341" s="3" t="str">
        <f>IF(COUNTIF(C341:E341,"&lt;0")&gt;0,IF(AND(H341&lt;0,G342&lt;0),1,0),"")</f>
        <v/>
      </c>
    </row>
    <row r="342" spans="1:10" x14ac:dyDescent="0.25">
      <c r="A342" s="1">
        <v>40673</v>
      </c>
      <c r="B342">
        <v>43.52</v>
      </c>
      <c r="C342">
        <v>0</v>
      </c>
      <c r="D342">
        <v>0</v>
      </c>
      <c r="E342">
        <v>0</v>
      </c>
      <c r="F342" s="3">
        <f>B342/$B$2</f>
        <v>1.0648397357474921</v>
      </c>
      <c r="G342" s="4">
        <f>(B342-B341)/B341</f>
        <v>4.3849526886684705E-3</v>
      </c>
      <c r="H342" s="3">
        <f t="shared" si="5"/>
        <v>0</v>
      </c>
      <c r="I342" s="3" t="str">
        <f>IF(COUNTIF(C342:E342,"&gt;0")&gt;0,IF(AND(H342&gt;0,G343&gt;0),1,0),"")</f>
        <v/>
      </c>
      <c r="J342" s="3" t="str">
        <f>IF(COUNTIF(C342:E342,"&lt;0")&gt;0,IF(AND(H342&lt;0,G343&lt;0),1,0),"")</f>
        <v/>
      </c>
    </row>
    <row r="343" spans="1:10" x14ac:dyDescent="0.25">
      <c r="A343" s="1">
        <v>40674</v>
      </c>
      <c r="B343">
        <v>42.63</v>
      </c>
      <c r="C343">
        <v>0</v>
      </c>
      <c r="D343">
        <v>1</v>
      </c>
      <c r="E343">
        <v>0</v>
      </c>
      <c r="F343" s="3">
        <f>B343/$B$2</f>
        <v>1.043063371666259</v>
      </c>
      <c r="G343" s="4">
        <f>(B343-B342)/B342</f>
        <v>-2.0450367647058834E-2</v>
      </c>
      <c r="H343" s="3">
        <f t="shared" si="5"/>
        <v>1</v>
      </c>
      <c r="I343" s="3">
        <f>IF(COUNTIF(C343:E343,"&gt;0")&gt;0,IF(AND(H343&gt;0,G344&gt;0),1,0),"")</f>
        <v>0</v>
      </c>
      <c r="J343" s="3" t="str">
        <f>IF(COUNTIF(C343:E343,"&lt;0")&gt;0,IF(AND(H343&lt;0,G344&lt;0),1,0),"")</f>
        <v/>
      </c>
    </row>
    <row r="344" spans="1:10" x14ac:dyDescent="0.25">
      <c r="A344" s="1">
        <v>40675</v>
      </c>
      <c r="B344">
        <v>42.49</v>
      </c>
      <c r="C344">
        <v>0</v>
      </c>
      <c r="D344">
        <v>0</v>
      </c>
      <c r="E344">
        <v>0</v>
      </c>
      <c r="F344" s="3">
        <f>B344/$B$2</f>
        <v>1.0396378761928067</v>
      </c>
      <c r="G344" s="4">
        <f>(B344-B343)/B343</f>
        <v>-3.2840722495895043E-3</v>
      </c>
      <c r="H344" s="3">
        <f t="shared" si="5"/>
        <v>0</v>
      </c>
      <c r="I344" s="3" t="str">
        <f>IF(COUNTIF(C344:E344,"&gt;0")&gt;0,IF(AND(H344&gt;0,G345&gt;0),1,0),"")</f>
        <v/>
      </c>
      <c r="J344" s="3" t="str">
        <f>IF(COUNTIF(C344:E344,"&lt;0")&gt;0,IF(AND(H344&lt;0,G345&lt;0),1,0),"")</f>
        <v/>
      </c>
    </row>
    <row r="345" spans="1:10" x14ac:dyDescent="0.25">
      <c r="A345" s="1">
        <v>40676</v>
      </c>
      <c r="B345">
        <v>41.59</v>
      </c>
      <c r="C345">
        <v>0</v>
      </c>
      <c r="D345">
        <v>0</v>
      </c>
      <c r="E345">
        <v>0</v>
      </c>
      <c r="F345" s="3">
        <f>B345/$B$2</f>
        <v>1.0176168338634697</v>
      </c>
      <c r="G345" s="4">
        <f>(B345-B344)/B344</f>
        <v>-2.1181454459872878E-2</v>
      </c>
      <c r="H345" s="3">
        <f t="shared" si="5"/>
        <v>0</v>
      </c>
      <c r="I345" s="3" t="str">
        <f>IF(COUNTIF(C345:E345,"&gt;0")&gt;0,IF(AND(H345&gt;0,G346&gt;0),1,0),"")</f>
        <v/>
      </c>
      <c r="J345" s="3" t="str">
        <f>IF(COUNTIF(C345:E345,"&lt;0")&gt;0,IF(AND(H345&lt;0,G346&lt;0),1,0),"")</f>
        <v/>
      </c>
    </row>
    <row r="346" spans="1:10" x14ac:dyDescent="0.25">
      <c r="A346" s="1">
        <v>40679</v>
      </c>
      <c r="B346">
        <v>41.33</v>
      </c>
      <c r="C346">
        <v>0</v>
      </c>
      <c r="D346">
        <v>0</v>
      </c>
      <c r="E346">
        <v>0</v>
      </c>
      <c r="F346" s="3">
        <f>B346/$B$2</f>
        <v>1.0112551994127723</v>
      </c>
      <c r="G346" s="4">
        <f>(B346-B345)/B345</f>
        <v>-6.2515027650878836E-3</v>
      </c>
      <c r="H346" s="3">
        <f t="shared" si="5"/>
        <v>0</v>
      </c>
      <c r="I346" s="3" t="str">
        <f>IF(COUNTIF(C346:E346,"&gt;0")&gt;0,IF(AND(H346&gt;0,G347&gt;0),1,0),"")</f>
        <v/>
      </c>
      <c r="J346" s="3" t="str">
        <f>IF(COUNTIF(C346:E346,"&lt;0")&gt;0,IF(AND(H346&lt;0,G347&lt;0),1,0),"")</f>
        <v/>
      </c>
    </row>
    <row r="347" spans="1:10" x14ac:dyDescent="0.25">
      <c r="A347" s="1">
        <v>40680</v>
      </c>
      <c r="B347">
        <v>42.22</v>
      </c>
      <c r="C347">
        <v>1</v>
      </c>
      <c r="D347">
        <v>0</v>
      </c>
      <c r="E347">
        <v>0</v>
      </c>
      <c r="F347" s="3">
        <f>B347/$B$2</f>
        <v>1.0330315634940055</v>
      </c>
      <c r="G347" s="4">
        <f>(B347-B346)/B346</f>
        <v>2.1533994676990093E-2</v>
      </c>
      <c r="H347" s="3">
        <f t="shared" si="5"/>
        <v>1</v>
      </c>
      <c r="I347" s="3">
        <f>IF(COUNTIF(C347:E347,"&gt;0")&gt;0,IF(AND(H347&gt;0,G348&gt;0),1,0),"")</f>
        <v>1</v>
      </c>
      <c r="J347" s="3" t="str">
        <f>IF(COUNTIF(C347:E347,"&lt;0")&gt;0,IF(AND(H347&lt;0,G348&lt;0),1,0),"")</f>
        <v/>
      </c>
    </row>
    <row r="348" spans="1:10" x14ac:dyDescent="0.25">
      <c r="A348" s="1">
        <v>40681</v>
      </c>
      <c r="B348">
        <v>42.48</v>
      </c>
      <c r="C348">
        <v>0</v>
      </c>
      <c r="D348">
        <v>0</v>
      </c>
      <c r="E348">
        <v>0</v>
      </c>
      <c r="F348" s="3">
        <f>B348/$B$2</f>
        <v>1.0393931979447026</v>
      </c>
      <c r="G348" s="4">
        <f>(B348-B347)/B347</f>
        <v>6.1582188536238279E-3</v>
      </c>
      <c r="H348" s="3">
        <f t="shared" si="5"/>
        <v>0</v>
      </c>
      <c r="I348" s="3" t="str">
        <f>IF(COUNTIF(C348:E348,"&gt;0")&gt;0,IF(AND(H348&gt;0,G349&gt;0),1,0),"")</f>
        <v/>
      </c>
      <c r="J348" s="3" t="str">
        <f>IF(COUNTIF(C348:E348,"&lt;0")&gt;0,IF(AND(H348&lt;0,G349&lt;0),1,0),"")</f>
        <v/>
      </c>
    </row>
    <row r="349" spans="1:10" x14ac:dyDescent="0.25">
      <c r="A349" s="1">
        <v>40682</v>
      </c>
      <c r="B349">
        <v>42.41</v>
      </c>
      <c r="C349">
        <v>0</v>
      </c>
      <c r="D349">
        <v>0</v>
      </c>
      <c r="E349">
        <v>0</v>
      </c>
      <c r="F349" s="3">
        <f>B349/$B$2</f>
        <v>1.0376804502079764</v>
      </c>
      <c r="G349" s="4">
        <f>(B349-B348)/B348</f>
        <v>-1.6478342749529258E-3</v>
      </c>
      <c r="H349" s="3">
        <f t="shared" si="5"/>
        <v>0</v>
      </c>
      <c r="I349" s="3" t="str">
        <f>IF(COUNTIF(C349:E349,"&gt;0")&gt;0,IF(AND(H349&gt;0,G350&gt;0),1,0),"")</f>
        <v/>
      </c>
      <c r="J349" s="3" t="str">
        <f>IF(COUNTIF(C349:E349,"&lt;0")&gt;0,IF(AND(H349&lt;0,G350&lt;0),1,0),"")</f>
        <v/>
      </c>
    </row>
    <row r="350" spans="1:10" x14ac:dyDescent="0.25">
      <c r="A350" s="1">
        <v>40683</v>
      </c>
      <c r="B350">
        <v>41.57</v>
      </c>
      <c r="C350">
        <v>0</v>
      </c>
      <c r="D350">
        <v>0</v>
      </c>
      <c r="E350">
        <v>0</v>
      </c>
      <c r="F350" s="3">
        <f>B350/$B$2</f>
        <v>1.0171274773672621</v>
      </c>
      <c r="G350" s="4">
        <f>(B350-B349)/B349</f>
        <v>-1.9806649375147284E-2</v>
      </c>
      <c r="H350" s="3">
        <f t="shared" si="5"/>
        <v>0</v>
      </c>
      <c r="I350" s="3" t="str">
        <f>IF(COUNTIF(C350:E350,"&gt;0")&gt;0,IF(AND(H350&gt;0,G351&gt;0),1,0),"")</f>
        <v/>
      </c>
      <c r="J350" s="3" t="str">
        <f>IF(COUNTIF(C350:E350,"&lt;0")&gt;0,IF(AND(H350&lt;0,G351&lt;0),1,0),"")</f>
        <v/>
      </c>
    </row>
    <row r="351" spans="1:10" x14ac:dyDescent="0.25">
      <c r="A351" s="1">
        <v>40686</v>
      </c>
      <c r="B351">
        <v>41.01</v>
      </c>
      <c r="C351">
        <v>0</v>
      </c>
      <c r="D351">
        <v>0</v>
      </c>
      <c r="E351">
        <v>0</v>
      </c>
      <c r="F351" s="3">
        <f>B351/$B$2</f>
        <v>1.0034254954734525</v>
      </c>
      <c r="G351" s="4">
        <f>(B351-B350)/B350</f>
        <v>-1.3471253307673858E-2</v>
      </c>
      <c r="H351" s="3">
        <f t="shared" si="5"/>
        <v>0</v>
      </c>
      <c r="I351" s="3" t="str">
        <f>IF(COUNTIF(C351:E351,"&gt;0")&gt;0,IF(AND(H351&gt;0,G352&gt;0),1,0),"")</f>
        <v/>
      </c>
      <c r="J351" s="3" t="str">
        <f>IF(COUNTIF(C351:E351,"&lt;0")&gt;0,IF(AND(H351&lt;0,G352&lt;0),1,0),"")</f>
        <v/>
      </c>
    </row>
    <row r="352" spans="1:10" x14ac:dyDescent="0.25">
      <c r="A352" s="1">
        <v>40687</v>
      </c>
      <c r="B352">
        <v>40.81</v>
      </c>
      <c r="C352">
        <v>0</v>
      </c>
      <c r="D352">
        <v>0</v>
      </c>
      <c r="E352">
        <v>0</v>
      </c>
      <c r="F352" s="3">
        <f>B352/$B$2</f>
        <v>0.99853193051137767</v>
      </c>
      <c r="G352" s="4">
        <f>(B352-B351)/B351</f>
        <v>-4.8768593026090159E-3</v>
      </c>
      <c r="H352" s="3">
        <f t="shared" si="5"/>
        <v>0</v>
      </c>
      <c r="I352" s="3" t="str">
        <f>IF(COUNTIF(C352:E352,"&gt;0")&gt;0,IF(AND(H352&gt;0,G353&gt;0),1,0),"")</f>
        <v/>
      </c>
      <c r="J352" s="3" t="str">
        <f>IF(COUNTIF(C352:E352,"&lt;0")&gt;0,IF(AND(H352&lt;0,G353&lt;0),1,0),"")</f>
        <v/>
      </c>
    </row>
    <row r="353" spans="1:10" x14ac:dyDescent="0.25">
      <c r="A353" s="1">
        <v>40688</v>
      </c>
      <c r="B353">
        <v>40.74</v>
      </c>
      <c r="C353">
        <v>0</v>
      </c>
      <c r="D353">
        <v>0</v>
      </c>
      <c r="E353">
        <v>0</v>
      </c>
      <c r="F353" s="3">
        <f>B353/$B$2</f>
        <v>0.99681918277465142</v>
      </c>
      <c r="G353" s="4">
        <f>(B353-B352)/B352</f>
        <v>-1.7152658662092693E-3</v>
      </c>
      <c r="H353" s="3">
        <f t="shared" si="5"/>
        <v>0</v>
      </c>
      <c r="I353" s="3" t="str">
        <f>IF(COUNTIF(C353:E353,"&gt;0")&gt;0,IF(AND(H353&gt;0,G354&gt;0),1,0),"")</f>
        <v/>
      </c>
      <c r="J353" s="3" t="str">
        <f>IF(COUNTIF(C353:E353,"&lt;0")&gt;0,IF(AND(H353&lt;0,G354&lt;0),1,0),"")</f>
        <v/>
      </c>
    </row>
    <row r="354" spans="1:10" x14ac:dyDescent="0.25">
      <c r="A354" s="1">
        <v>40689</v>
      </c>
      <c r="B354">
        <v>40.909999999999997</v>
      </c>
      <c r="C354">
        <v>0</v>
      </c>
      <c r="D354">
        <v>0</v>
      </c>
      <c r="E354">
        <v>0</v>
      </c>
      <c r="F354" s="3">
        <f>B354/$B$2</f>
        <v>1.000978712992415</v>
      </c>
      <c r="G354" s="4">
        <f>(B354-B353)/B353</f>
        <v>4.172803141875174E-3</v>
      </c>
      <c r="H354" s="3">
        <f t="shared" si="5"/>
        <v>0</v>
      </c>
      <c r="I354" s="3" t="str">
        <f>IF(COUNTIF(C354:E354,"&gt;0")&gt;0,IF(AND(H354&gt;0,G355&gt;0),1,0),"")</f>
        <v/>
      </c>
      <c r="J354" s="3" t="str">
        <f>IF(COUNTIF(C354:E354,"&lt;0")&gt;0,IF(AND(H354&lt;0,G355&lt;0),1,0),"")</f>
        <v/>
      </c>
    </row>
    <row r="355" spans="1:10" x14ac:dyDescent="0.25">
      <c r="A355" s="1">
        <v>40690</v>
      </c>
      <c r="B355">
        <v>41.24</v>
      </c>
      <c r="C355">
        <v>1</v>
      </c>
      <c r="D355">
        <v>0</v>
      </c>
      <c r="E355">
        <v>0</v>
      </c>
      <c r="F355" s="3">
        <f>B355/$B$2</f>
        <v>1.0090530951798387</v>
      </c>
      <c r="G355" s="4">
        <f>(B355-B354)/B354</f>
        <v>8.0664874113909914E-3</v>
      </c>
      <c r="H355" s="3">
        <f t="shared" si="5"/>
        <v>1</v>
      </c>
      <c r="I355" s="3">
        <f>IF(COUNTIF(C355:E355,"&gt;0")&gt;0,IF(AND(H355&gt;0,G356&gt;0),1,0),"")</f>
        <v>1</v>
      </c>
      <c r="J355" s="3" t="str">
        <f>IF(COUNTIF(C355:E355,"&lt;0")&gt;0,IF(AND(H355&lt;0,G356&lt;0),1,0),"")</f>
        <v/>
      </c>
    </row>
    <row r="356" spans="1:10" x14ac:dyDescent="0.25">
      <c r="A356" s="1">
        <v>40694</v>
      </c>
      <c r="B356">
        <v>41.67</v>
      </c>
      <c r="C356">
        <v>0</v>
      </c>
      <c r="D356">
        <v>0</v>
      </c>
      <c r="E356">
        <v>0</v>
      </c>
      <c r="F356" s="3">
        <f>B356/$B$2</f>
        <v>1.0195742598482995</v>
      </c>
      <c r="G356" s="4">
        <f>(B356-B355)/B355</f>
        <v>1.0426770126091165E-2</v>
      </c>
      <c r="H356" s="3">
        <f t="shared" si="5"/>
        <v>0</v>
      </c>
      <c r="I356" s="3" t="str">
        <f>IF(COUNTIF(C356:E356,"&gt;0")&gt;0,IF(AND(H356&gt;0,G357&gt;0),1,0),"")</f>
        <v/>
      </c>
      <c r="J356" s="3" t="str">
        <f>IF(COUNTIF(C356:E356,"&lt;0")&gt;0,IF(AND(H356&lt;0,G357&lt;0),1,0),"")</f>
        <v/>
      </c>
    </row>
    <row r="357" spans="1:10" x14ac:dyDescent="0.25">
      <c r="A357" s="1">
        <v>40695</v>
      </c>
      <c r="B357">
        <v>40.25</v>
      </c>
      <c r="C357">
        <v>0</v>
      </c>
      <c r="D357">
        <v>0</v>
      </c>
      <c r="E357">
        <v>0</v>
      </c>
      <c r="F357" s="3">
        <f>B357/$B$2</f>
        <v>0.98482994861756801</v>
      </c>
      <c r="G357" s="4">
        <f>(B357-B356)/B356</f>
        <v>-3.407727381809459E-2</v>
      </c>
      <c r="H357" s="3">
        <f t="shared" si="5"/>
        <v>0</v>
      </c>
      <c r="I357" s="3" t="str">
        <f>IF(COUNTIF(C357:E357,"&gt;0")&gt;0,IF(AND(H357&gt;0,G358&gt;0),1,0),"")</f>
        <v/>
      </c>
      <c r="J357" s="3" t="str">
        <f>IF(COUNTIF(C357:E357,"&lt;0")&gt;0,IF(AND(H357&lt;0,G358&lt;0),1,0),"")</f>
        <v/>
      </c>
    </row>
    <row r="358" spans="1:10" x14ac:dyDescent="0.25">
      <c r="A358" s="1">
        <v>40696</v>
      </c>
      <c r="B358">
        <v>40.1</v>
      </c>
      <c r="C358">
        <v>0</v>
      </c>
      <c r="D358">
        <v>0</v>
      </c>
      <c r="E358">
        <v>0</v>
      </c>
      <c r="F358" s="3">
        <f>B358/$B$2</f>
        <v>0.9811597748960118</v>
      </c>
      <c r="G358" s="4">
        <f>(B358-B357)/B357</f>
        <v>-3.7267080745341263E-3</v>
      </c>
      <c r="H358" s="3">
        <f t="shared" si="5"/>
        <v>0</v>
      </c>
      <c r="I358" s="3" t="str">
        <f>IF(COUNTIF(C358:E358,"&gt;0")&gt;0,IF(AND(H358&gt;0,G359&gt;0),1,0),"")</f>
        <v/>
      </c>
      <c r="J358" s="3" t="str">
        <f>IF(COUNTIF(C358:E358,"&lt;0")&gt;0,IF(AND(H358&lt;0,G359&lt;0),1,0),"")</f>
        <v/>
      </c>
    </row>
    <row r="359" spans="1:10" x14ac:dyDescent="0.25">
      <c r="A359" s="1">
        <v>40697</v>
      </c>
      <c r="B359">
        <v>40.06</v>
      </c>
      <c r="C359">
        <v>0</v>
      </c>
      <c r="D359">
        <v>0</v>
      </c>
      <c r="E359">
        <v>0</v>
      </c>
      <c r="F359" s="3">
        <f>B359/$B$2</f>
        <v>0.98018106190359688</v>
      </c>
      <c r="G359" s="4">
        <f>(B359-B358)/B358</f>
        <v>-9.9750623441394377E-4</v>
      </c>
      <c r="H359" s="3">
        <f t="shared" si="5"/>
        <v>0</v>
      </c>
      <c r="I359" s="3" t="str">
        <f>IF(COUNTIF(C359:E359,"&gt;0")&gt;0,IF(AND(H359&gt;0,G360&gt;0),1,0),"")</f>
        <v/>
      </c>
      <c r="J359" s="3" t="str">
        <f>IF(COUNTIF(C359:E359,"&lt;0")&gt;0,IF(AND(H359&lt;0,G360&lt;0),1,0),"")</f>
        <v/>
      </c>
    </row>
    <row r="360" spans="1:10" x14ac:dyDescent="0.25">
      <c r="A360" s="1">
        <v>40700</v>
      </c>
      <c r="B360">
        <v>39.06</v>
      </c>
      <c r="C360">
        <v>0</v>
      </c>
      <c r="D360">
        <v>0</v>
      </c>
      <c r="E360">
        <v>0</v>
      </c>
      <c r="F360" s="3">
        <f>B360/$B$2</f>
        <v>0.95571323709322253</v>
      </c>
      <c r="G360" s="4">
        <f>(B360-B359)/B359</f>
        <v>-2.4962556165751371E-2</v>
      </c>
      <c r="H360" s="3">
        <f t="shared" si="5"/>
        <v>0</v>
      </c>
      <c r="I360" s="3" t="str">
        <f>IF(COUNTIF(C360:E360,"&gt;0")&gt;0,IF(AND(H360&gt;0,G361&gt;0),1,0),"")</f>
        <v/>
      </c>
      <c r="J360" s="3" t="str">
        <f>IF(COUNTIF(C360:E360,"&lt;0")&gt;0,IF(AND(H360&lt;0,G361&lt;0),1,0),"")</f>
        <v/>
      </c>
    </row>
    <row r="361" spans="1:10" x14ac:dyDescent="0.25">
      <c r="A361" s="1">
        <v>40701</v>
      </c>
      <c r="B361">
        <v>39.25</v>
      </c>
      <c r="C361">
        <v>0</v>
      </c>
      <c r="D361">
        <v>0</v>
      </c>
      <c r="E361">
        <v>0</v>
      </c>
      <c r="F361" s="3">
        <f>B361/$B$2</f>
        <v>0.96036212380719355</v>
      </c>
      <c r="G361" s="4">
        <f>(B361-B360)/B360</f>
        <v>4.8643113159241606E-3</v>
      </c>
      <c r="H361" s="3">
        <f t="shared" si="5"/>
        <v>0</v>
      </c>
      <c r="I361" s="3" t="str">
        <f>IF(COUNTIF(C361:E361,"&gt;0")&gt;0,IF(AND(H361&gt;0,G362&gt;0),1,0),"")</f>
        <v/>
      </c>
      <c r="J361" s="3" t="str">
        <f>IF(COUNTIF(C361:E361,"&lt;0")&gt;0,IF(AND(H361&lt;0,G362&lt;0),1,0),"")</f>
        <v/>
      </c>
    </row>
    <row r="362" spans="1:10" x14ac:dyDescent="0.25">
      <c r="A362" s="1">
        <v>40702</v>
      </c>
      <c r="B362">
        <v>38.93</v>
      </c>
      <c r="C362">
        <v>0</v>
      </c>
      <c r="D362">
        <v>0</v>
      </c>
      <c r="E362">
        <v>0</v>
      </c>
      <c r="F362" s="3">
        <f>B362/$B$2</f>
        <v>0.95253241986787385</v>
      </c>
      <c r="G362" s="4">
        <f>(B362-B361)/B361</f>
        <v>-8.1528662420382245E-3</v>
      </c>
      <c r="H362" s="3">
        <f t="shared" si="5"/>
        <v>0</v>
      </c>
      <c r="I362" s="3" t="str">
        <f>IF(COUNTIF(C362:E362,"&gt;0")&gt;0,IF(AND(H362&gt;0,G363&gt;0),1,0),"")</f>
        <v/>
      </c>
      <c r="J362" s="3" t="str">
        <f>IF(COUNTIF(C362:E362,"&lt;0")&gt;0,IF(AND(H362&lt;0,G363&lt;0),1,0),"")</f>
        <v/>
      </c>
    </row>
    <row r="363" spans="1:10" x14ac:dyDescent="0.25">
      <c r="A363" s="1">
        <v>40703</v>
      </c>
      <c r="B363">
        <v>39.5</v>
      </c>
      <c r="C363">
        <v>0</v>
      </c>
      <c r="D363">
        <v>0</v>
      </c>
      <c r="E363">
        <v>0</v>
      </c>
      <c r="F363" s="3">
        <f>B363/$B$2</f>
        <v>0.96647908000978722</v>
      </c>
      <c r="G363" s="4">
        <f>(B363-B362)/B362</f>
        <v>1.4641664526072445E-2</v>
      </c>
      <c r="H363" s="3">
        <f t="shared" si="5"/>
        <v>0</v>
      </c>
      <c r="I363" s="3" t="str">
        <f>IF(COUNTIF(C363:E363,"&gt;0")&gt;0,IF(AND(H363&gt;0,G364&gt;0),1,0),"")</f>
        <v/>
      </c>
      <c r="J363" s="3" t="str">
        <f>IF(COUNTIF(C363:E363,"&lt;0")&gt;0,IF(AND(H363&lt;0,G364&lt;0),1,0),"")</f>
        <v/>
      </c>
    </row>
    <row r="364" spans="1:10" x14ac:dyDescent="0.25">
      <c r="A364" s="1">
        <v>40704</v>
      </c>
      <c r="B364">
        <v>39.56</v>
      </c>
      <c r="C364">
        <v>1</v>
      </c>
      <c r="D364">
        <v>0</v>
      </c>
      <c r="E364">
        <v>0</v>
      </c>
      <c r="F364" s="3">
        <f>B364/$B$2</f>
        <v>0.96794714949840965</v>
      </c>
      <c r="G364" s="4">
        <f>(B364-B363)/B363</f>
        <v>1.5189873417722096E-3</v>
      </c>
      <c r="H364" s="3">
        <f t="shared" si="5"/>
        <v>1</v>
      </c>
      <c r="I364" s="3">
        <f>IF(COUNTIF(C364:E364,"&gt;0")&gt;0,IF(AND(H364&gt;0,G365&gt;0),1,0),"")</f>
        <v>1</v>
      </c>
      <c r="J364" s="3" t="str">
        <f>IF(COUNTIF(C364:E364,"&lt;0")&gt;0,IF(AND(H364&lt;0,G365&lt;0),1,0),"")</f>
        <v/>
      </c>
    </row>
    <row r="365" spans="1:10" x14ac:dyDescent="0.25">
      <c r="A365" s="1">
        <v>40707</v>
      </c>
      <c r="B365">
        <v>40.159999999999997</v>
      </c>
      <c r="C365">
        <v>0</v>
      </c>
      <c r="D365">
        <v>0</v>
      </c>
      <c r="E365">
        <v>0</v>
      </c>
      <c r="F365" s="3">
        <f>B365/$B$2</f>
        <v>0.98262784438463413</v>
      </c>
      <c r="G365" s="4">
        <f>(B365-B364)/B364</f>
        <v>1.5166835187057489E-2</v>
      </c>
      <c r="H365" s="3">
        <f t="shared" si="5"/>
        <v>0</v>
      </c>
      <c r="I365" s="3" t="str">
        <f>IF(COUNTIF(C365:E365,"&gt;0")&gt;0,IF(AND(H365&gt;0,G366&gt;0),1,0),"")</f>
        <v/>
      </c>
      <c r="J365" s="3" t="str">
        <f>IF(COUNTIF(C365:E365,"&lt;0")&gt;0,IF(AND(H365&lt;0,G366&lt;0),1,0),"")</f>
        <v/>
      </c>
    </row>
    <row r="366" spans="1:10" x14ac:dyDescent="0.25">
      <c r="A366" s="1">
        <v>40708</v>
      </c>
      <c r="B366">
        <v>40.1</v>
      </c>
      <c r="C366">
        <v>0</v>
      </c>
      <c r="D366">
        <v>-1</v>
      </c>
      <c r="E366">
        <v>0</v>
      </c>
      <c r="F366" s="3">
        <f>B366/$B$2</f>
        <v>0.9811597748960118</v>
      </c>
      <c r="G366" s="4">
        <f>(B366-B365)/B365</f>
        <v>-1.49402390438235E-3</v>
      </c>
      <c r="H366" s="3">
        <f t="shared" si="5"/>
        <v>-1</v>
      </c>
      <c r="I366" s="3" t="str">
        <f>IF(COUNTIF(C366:E366,"&gt;0")&gt;0,IF(AND(H366&gt;0,G367&gt;0),1,0),"")</f>
        <v/>
      </c>
      <c r="J366" s="3">
        <f>IF(COUNTIF(C366:E366,"&lt;0")&gt;0,IF(AND(H366&lt;0,G367&lt;0),1,0),"")</f>
        <v>1</v>
      </c>
    </row>
    <row r="367" spans="1:10" x14ac:dyDescent="0.25">
      <c r="A367" s="1">
        <v>40709</v>
      </c>
      <c r="B367">
        <v>39.21</v>
      </c>
      <c r="C367">
        <v>0</v>
      </c>
      <c r="D367">
        <v>0</v>
      </c>
      <c r="E367">
        <v>0</v>
      </c>
      <c r="F367" s="3">
        <f>B367/$B$2</f>
        <v>0.95938341081477863</v>
      </c>
      <c r="G367" s="4">
        <f>(B367-B366)/B366</f>
        <v>-2.2194513715710736E-2</v>
      </c>
      <c r="H367" s="3">
        <f t="shared" si="5"/>
        <v>0</v>
      </c>
      <c r="I367" s="3" t="str">
        <f>IF(COUNTIF(C367:E367,"&gt;0")&gt;0,IF(AND(H367&gt;0,G368&gt;0),1,0),"")</f>
        <v/>
      </c>
      <c r="J367" s="3" t="str">
        <f>IF(COUNTIF(C367:E367,"&lt;0")&gt;0,IF(AND(H367&lt;0,G368&lt;0),1,0),"")</f>
        <v/>
      </c>
    </row>
    <row r="368" spans="1:10" x14ac:dyDescent="0.25">
      <c r="A368" s="1">
        <v>40710</v>
      </c>
      <c r="B368">
        <v>38.9</v>
      </c>
      <c r="C368">
        <v>0</v>
      </c>
      <c r="D368">
        <v>0</v>
      </c>
      <c r="E368">
        <v>0</v>
      </c>
      <c r="F368" s="3">
        <f>B368/$B$2</f>
        <v>0.95179838512356252</v>
      </c>
      <c r="G368" s="4">
        <f>(B368-B367)/B367</f>
        <v>-7.9061463912267864E-3</v>
      </c>
      <c r="H368" s="3">
        <f t="shared" si="5"/>
        <v>0</v>
      </c>
      <c r="I368" s="3" t="str">
        <f>IF(COUNTIF(C368:E368,"&gt;0")&gt;0,IF(AND(H368&gt;0,G369&gt;0),1,0),"")</f>
        <v/>
      </c>
      <c r="J368" s="3" t="str">
        <f>IF(COUNTIF(C368:E368,"&lt;0")&gt;0,IF(AND(H368&lt;0,G369&lt;0),1,0),"")</f>
        <v/>
      </c>
    </row>
    <row r="369" spans="1:10" x14ac:dyDescent="0.25">
      <c r="A369" s="1">
        <v>40711</v>
      </c>
      <c r="B369">
        <v>39.32</v>
      </c>
      <c r="C369">
        <v>0</v>
      </c>
      <c r="D369">
        <v>0</v>
      </c>
      <c r="E369">
        <v>0</v>
      </c>
      <c r="F369" s="3">
        <f>B369/$B$2</f>
        <v>0.9620748715439198</v>
      </c>
      <c r="G369" s="4">
        <f>(B369-B368)/B368</f>
        <v>1.079691516709516E-2</v>
      </c>
      <c r="H369" s="3">
        <f t="shared" si="5"/>
        <v>0</v>
      </c>
      <c r="I369" s="3" t="str">
        <f>IF(COUNTIF(C369:E369,"&gt;0")&gt;0,IF(AND(H369&gt;0,G370&gt;0),1,0),"")</f>
        <v/>
      </c>
      <c r="J369" s="3" t="str">
        <f>IF(COUNTIF(C369:E369,"&lt;0")&gt;0,IF(AND(H369&lt;0,G370&lt;0),1,0),"")</f>
        <v/>
      </c>
    </row>
    <row r="370" spans="1:10" x14ac:dyDescent="0.25">
      <c r="A370" s="1">
        <v>40714</v>
      </c>
      <c r="B370">
        <v>39.01</v>
      </c>
      <c r="C370">
        <v>0</v>
      </c>
      <c r="D370">
        <v>0</v>
      </c>
      <c r="E370">
        <v>0</v>
      </c>
      <c r="F370" s="3">
        <f>B370/$B$2</f>
        <v>0.95448984585270369</v>
      </c>
      <c r="G370" s="4">
        <f>(B370-B369)/B369</f>
        <v>-7.8840284842320012E-3</v>
      </c>
      <c r="H370" s="3">
        <f t="shared" si="5"/>
        <v>0</v>
      </c>
      <c r="I370" s="3" t="str">
        <f>IF(COUNTIF(C370:E370,"&gt;0")&gt;0,IF(AND(H370&gt;0,G371&gt;0),1,0),"")</f>
        <v/>
      </c>
      <c r="J370" s="3" t="str">
        <f>IF(COUNTIF(C370:E370,"&lt;0")&gt;0,IF(AND(H370&lt;0,G371&lt;0),1,0),"")</f>
        <v/>
      </c>
    </row>
    <row r="371" spans="1:10" x14ac:dyDescent="0.25">
      <c r="A371" s="1">
        <v>40715</v>
      </c>
      <c r="B371">
        <v>39.43</v>
      </c>
      <c r="C371">
        <v>1</v>
      </c>
      <c r="D371">
        <v>0</v>
      </c>
      <c r="E371">
        <v>0</v>
      </c>
      <c r="F371" s="3">
        <f>B371/$B$2</f>
        <v>0.96476633227306097</v>
      </c>
      <c r="G371" s="4">
        <f>(B371-B370)/B370</f>
        <v>1.0766470135862644E-2</v>
      </c>
      <c r="H371" s="3">
        <f t="shared" si="5"/>
        <v>1</v>
      </c>
      <c r="I371" s="3">
        <f>IF(COUNTIF(C371:E371,"&gt;0")&gt;0,IF(AND(H371&gt;0,G372&gt;0),1,0),"")</f>
        <v>0</v>
      </c>
      <c r="J371" s="3" t="str">
        <f>IF(COUNTIF(C371:E371,"&lt;0")&gt;0,IF(AND(H371&lt;0,G372&lt;0),1,0),"")</f>
        <v/>
      </c>
    </row>
    <row r="372" spans="1:10" x14ac:dyDescent="0.25">
      <c r="A372" s="1">
        <v>40716</v>
      </c>
      <c r="B372">
        <v>39.22</v>
      </c>
      <c r="C372">
        <v>0</v>
      </c>
      <c r="D372">
        <v>0</v>
      </c>
      <c r="E372">
        <v>0</v>
      </c>
      <c r="F372" s="3">
        <f>B372/$B$2</f>
        <v>0.95962808906288233</v>
      </c>
      <c r="G372" s="4">
        <f>(B372-B371)/B371</f>
        <v>-5.3258939893482335E-3</v>
      </c>
      <c r="H372" s="3">
        <f t="shared" si="5"/>
        <v>0</v>
      </c>
      <c r="I372" s="3" t="str">
        <f>IF(COUNTIF(C372:E372,"&gt;0")&gt;0,IF(AND(H372&gt;0,G373&gt;0),1,0),"")</f>
        <v/>
      </c>
      <c r="J372" s="3" t="str">
        <f>IF(COUNTIF(C372:E372,"&lt;0")&gt;0,IF(AND(H372&lt;0,G373&lt;0),1,0),"")</f>
        <v/>
      </c>
    </row>
    <row r="373" spans="1:10" x14ac:dyDescent="0.25">
      <c r="A373" s="1">
        <v>40717</v>
      </c>
      <c r="B373">
        <v>38.619999999999997</v>
      </c>
      <c r="C373">
        <v>0</v>
      </c>
      <c r="D373">
        <v>0</v>
      </c>
      <c r="E373">
        <v>0</v>
      </c>
      <c r="F373" s="3">
        <f>B373/$B$2</f>
        <v>0.94494739417665774</v>
      </c>
      <c r="G373" s="4">
        <f>(B373-B372)/B372</f>
        <v>-1.5298317185109675E-2</v>
      </c>
      <c r="H373" s="3">
        <f t="shared" si="5"/>
        <v>0</v>
      </c>
      <c r="I373" s="3" t="str">
        <f>IF(COUNTIF(C373:E373,"&gt;0")&gt;0,IF(AND(H373&gt;0,G374&gt;0),1,0),"")</f>
        <v/>
      </c>
      <c r="J373" s="3" t="str">
        <f>IF(COUNTIF(C373:E373,"&lt;0")&gt;0,IF(AND(H373&lt;0,G374&lt;0),1,0),"")</f>
        <v/>
      </c>
    </row>
    <row r="374" spans="1:10" x14ac:dyDescent="0.25">
      <c r="A374" s="1">
        <v>40718</v>
      </c>
      <c r="B374">
        <v>38.06</v>
      </c>
      <c r="C374">
        <v>0</v>
      </c>
      <c r="D374">
        <v>1</v>
      </c>
      <c r="E374">
        <v>0</v>
      </c>
      <c r="F374" s="3">
        <f>B374/$B$2</f>
        <v>0.93124541228284818</v>
      </c>
      <c r="G374" s="4">
        <f>(B374-B373)/B373</f>
        <v>-1.4500258933195112E-2</v>
      </c>
      <c r="H374" s="3">
        <f t="shared" si="5"/>
        <v>1</v>
      </c>
      <c r="I374" s="3">
        <f>IF(COUNTIF(C374:E374,"&gt;0")&gt;0,IF(AND(H374&gt;0,G375&gt;0),1,0),"")</f>
        <v>1</v>
      </c>
      <c r="J374" s="3" t="str">
        <f>IF(COUNTIF(C374:E374,"&lt;0")&gt;0,IF(AND(H374&lt;0,G375&lt;0),1,0),"")</f>
        <v/>
      </c>
    </row>
    <row r="375" spans="1:10" x14ac:dyDescent="0.25">
      <c r="A375" s="1">
        <v>40721</v>
      </c>
      <c r="B375">
        <v>38.44</v>
      </c>
      <c r="C375">
        <v>0</v>
      </c>
      <c r="D375">
        <v>0</v>
      </c>
      <c r="E375">
        <v>0</v>
      </c>
      <c r="F375" s="3">
        <f>B375/$B$2</f>
        <v>0.94054318571079032</v>
      </c>
      <c r="G375" s="4">
        <f>(B375-B374)/B374</f>
        <v>9.9842354177613092E-3</v>
      </c>
      <c r="H375" s="3">
        <f t="shared" si="5"/>
        <v>0</v>
      </c>
      <c r="I375" s="3" t="str">
        <f>IF(COUNTIF(C375:E375,"&gt;0")&gt;0,IF(AND(H375&gt;0,G376&gt;0),1,0),"")</f>
        <v/>
      </c>
      <c r="J375" s="3" t="str">
        <f>IF(COUNTIF(C375:E375,"&lt;0")&gt;0,IF(AND(H375&lt;0,G376&lt;0),1,0),"")</f>
        <v/>
      </c>
    </row>
    <row r="376" spans="1:10" x14ac:dyDescent="0.25">
      <c r="A376" s="1">
        <v>40722</v>
      </c>
      <c r="B376">
        <v>38.11</v>
      </c>
      <c r="C376">
        <v>0</v>
      </c>
      <c r="D376">
        <v>1</v>
      </c>
      <c r="E376">
        <v>0</v>
      </c>
      <c r="F376" s="3">
        <f>B376/$B$2</f>
        <v>0.93246880352336681</v>
      </c>
      <c r="G376" s="4">
        <f>(B376-B375)/B375</f>
        <v>-8.5848074921955862E-3</v>
      </c>
      <c r="H376" s="3">
        <f t="shared" si="5"/>
        <v>1</v>
      </c>
      <c r="I376" s="3">
        <f>IF(COUNTIF(C376:E376,"&gt;0")&gt;0,IF(AND(H376&gt;0,G377&gt;0),1,0),"")</f>
        <v>1</v>
      </c>
      <c r="J376" s="3" t="str">
        <f>IF(COUNTIF(C376:E376,"&lt;0")&gt;0,IF(AND(H376&lt;0,G377&lt;0),1,0),"")</f>
        <v/>
      </c>
    </row>
    <row r="377" spans="1:10" x14ac:dyDescent="0.25">
      <c r="A377" s="1">
        <v>40723</v>
      </c>
      <c r="B377">
        <v>38.979999999999997</v>
      </c>
      <c r="C377">
        <v>0</v>
      </c>
      <c r="D377">
        <v>-1</v>
      </c>
      <c r="E377">
        <v>0</v>
      </c>
      <c r="F377" s="3">
        <f>B377/$B$2</f>
        <v>0.95375581110839247</v>
      </c>
      <c r="G377" s="4">
        <f>(B377-B376)/B376</f>
        <v>2.2828653896614995E-2</v>
      </c>
      <c r="H377" s="3">
        <f t="shared" si="5"/>
        <v>-1</v>
      </c>
      <c r="I377" s="3" t="str">
        <f>IF(COUNTIF(C377:E377,"&gt;0")&gt;0,IF(AND(H377&gt;0,G378&gt;0),1,0),"")</f>
        <v/>
      </c>
      <c r="J377" s="3">
        <f>IF(COUNTIF(C377:E377,"&lt;0")&gt;0,IF(AND(H377&lt;0,G378&lt;0),1,0),"")</f>
        <v>0</v>
      </c>
    </row>
    <row r="378" spans="1:10" x14ac:dyDescent="0.25">
      <c r="A378" s="1">
        <v>40724</v>
      </c>
      <c r="B378">
        <v>39.46</v>
      </c>
      <c r="C378">
        <v>0</v>
      </c>
      <c r="D378">
        <v>0</v>
      </c>
      <c r="E378">
        <v>0</v>
      </c>
      <c r="F378" s="3">
        <f>B378/$B$2</f>
        <v>0.96550036701737219</v>
      </c>
      <c r="G378" s="4">
        <f>(B378-B377)/B377</f>
        <v>1.2314007183170959E-2</v>
      </c>
      <c r="H378" s="3">
        <f t="shared" si="5"/>
        <v>0</v>
      </c>
      <c r="I378" s="3" t="str">
        <f>IF(COUNTIF(C378:E378,"&gt;0")&gt;0,IF(AND(H378&gt;0,G379&gt;0),1,0),"")</f>
        <v/>
      </c>
      <c r="J378" s="3" t="str">
        <f>IF(COUNTIF(C378:E378,"&lt;0")&gt;0,IF(AND(H378&lt;0,G379&lt;0),1,0),"")</f>
        <v/>
      </c>
    </row>
    <row r="379" spans="1:10" x14ac:dyDescent="0.25">
      <c r="A379" s="1">
        <v>40725</v>
      </c>
      <c r="B379">
        <v>40.32</v>
      </c>
      <c r="C379">
        <v>0</v>
      </c>
      <c r="D379">
        <v>0</v>
      </c>
      <c r="E379">
        <v>0</v>
      </c>
      <c r="F379" s="3">
        <f>B379/$B$2</f>
        <v>0.98654269635429415</v>
      </c>
      <c r="G379" s="4">
        <f>(B379-B378)/B378</f>
        <v>2.1794221996958931E-2</v>
      </c>
      <c r="H379" s="3">
        <f t="shared" si="5"/>
        <v>0</v>
      </c>
      <c r="I379" s="3" t="str">
        <f>IF(COUNTIF(C379:E379,"&gt;0")&gt;0,IF(AND(H379&gt;0,G380&gt;0),1,0),"")</f>
        <v/>
      </c>
      <c r="J379" s="3" t="str">
        <f>IF(COUNTIF(C379:E379,"&lt;0")&gt;0,IF(AND(H379&lt;0,G380&lt;0),1,0),"")</f>
        <v/>
      </c>
    </row>
    <row r="380" spans="1:10" x14ac:dyDescent="0.25">
      <c r="A380" s="1">
        <v>40729</v>
      </c>
      <c r="B380">
        <v>39.79</v>
      </c>
      <c r="C380">
        <v>0</v>
      </c>
      <c r="D380">
        <v>0</v>
      </c>
      <c r="E380">
        <v>0</v>
      </c>
      <c r="F380" s="3">
        <f>B380/$B$2</f>
        <v>0.9735747492047957</v>
      </c>
      <c r="G380" s="4">
        <f>(B380-B379)/B379</f>
        <v>-1.3144841269841298E-2</v>
      </c>
      <c r="H380" s="3">
        <f t="shared" si="5"/>
        <v>0</v>
      </c>
      <c r="I380" s="3" t="str">
        <f>IF(COUNTIF(C380:E380,"&gt;0")&gt;0,IF(AND(H380&gt;0,G381&gt;0),1,0),"")</f>
        <v/>
      </c>
      <c r="J380" s="3" t="str">
        <f>IF(COUNTIF(C380:E380,"&lt;0")&gt;0,IF(AND(H380&lt;0,G381&lt;0),1,0),"")</f>
        <v/>
      </c>
    </row>
    <row r="381" spans="1:10" x14ac:dyDescent="0.25">
      <c r="A381" s="1">
        <v>40730</v>
      </c>
      <c r="B381">
        <v>39.33</v>
      </c>
      <c r="C381">
        <v>0</v>
      </c>
      <c r="D381">
        <v>0</v>
      </c>
      <c r="E381">
        <v>0</v>
      </c>
      <c r="F381" s="3">
        <f>B381/$B$2</f>
        <v>0.9623195497920235</v>
      </c>
      <c r="G381" s="4">
        <f>(B381-B380)/B380</f>
        <v>-1.1560693641618519E-2</v>
      </c>
      <c r="H381" s="3">
        <f t="shared" si="5"/>
        <v>0</v>
      </c>
      <c r="I381" s="3" t="str">
        <f>IF(COUNTIF(C381:E381,"&gt;0")&gt;0,IF(AND(H381&gt;0,G382&gt;0),1,0),"")</f>
        <v/>
      </c>
      <c r="J381" s="3" t="str">
        <f>IF(COUNTIF(C381:E381,"&lt;0")&gt;0,IF(AND(H381&lt;0,G382&lt;0),1,0),"")</f>
        <v/>
      </c>
    </row>
    <row r="382" spans="1:10" x14ac:dyDescent="0.25">
      <c r="A382" s="1">
        <v>40731</v>
      </c>
      <c r="B382">
        <v>40.07</v>
      </c>
      <c r="C382">
        <v>0</v>
      </c>
      <c r="D382">
        <v>0</v>
      </c>
      <c r="E382">
        <v>0</v>
      </c>
      <c r="F382" s="3">
        <f>B382/$B$2</f>
        <v>0.98042574015170059</v>
      </c>
      <c r="G382" s="4">
        <f>(B382-B381)/B381</f>
        <v>1.8815153826595526E-2</v>
      </c>
      <c r="H382" s="3">
        <f t="shared" si="5"/>
        <v>0</v>
      </c>
      <c r="I382" s="3" t="str">
        <f>IF(COUNTIF(C382:E382,"&gt;0")&gt;0,IF(AND(H382&gt;0,G383&gt;0),1,0),"")</f>
        <v/>
      </c>
      <c r="J382" s="3" t="str">
        <f>IF(COUNTIF(C382:E382,"&lt;0")&gt;0,IF(AND(H382&lt;0,G383&lt;0),1,0),"")</f>
        <v/>
      </c>
    </row>
    <row r="383" spans="1:10" x14ac:dyDescent="0.25">
      <c r="A383" s="1">
        <v>40732</v>
      </c>
      <c r="B383">
        <v>39.51</v>
      </c>
      <c r="C383">
        <v>0</v>
      </c>
      <c r="D383">
        <v>0</v>
      </c>
      <c r="E383">
        <v>0</v>
      </c>
      <c r="F383" s="3">
        <f>B383/$B$2</f>
        <v>0.96672375825789092</v>
      </c>
      <c r="G383" s="4">
        <f>(B383-B382)/B382</f>
        <v>-1.3975542800099883E-2</v>
      </c>
      <c r="H383" s="3">
        <f t="shared" si="5"/>
        <v>0</v>
      </c>
      <c r="I383" s="3" t="str">
        <f>IF(COUNTIF(C383:E383,"&gt;0")&gt;0,IF(AND(H383&gt;0,G384&gt;0),1,0),"")</f>
        <v/>
      </c>
      <c r="J383" s="3" t="str">
        <f>IF(COUNTIF(C383:E383,"&lt;0")&gt;0,IF(AND(H383&lt;0,G384&lt;0),1,0),"")</f>
        <v/>
      </c>
    </row>
    <row r="384" spans="1:10" x14ac:dyDescent="0.25">
      <c r="A384" s="1">
        <v>40735</v>
      </c>
      <c r="B384">
        <v>38.24</v>
      </c>
      <c r="C384">
        <v>0</v>
      </c>
      <c r="D384">
        <v>0</v>
      </c>
      <c r="E384">
        <v>0</v>
      </c>
      <c r="F384" s="3">
        <f>B384/$B$2</f>
        <v>0.93564962074871549</v>
      </c>
      <c r="G384" s="4">
        <f>(B384-B383)/B383</f>
        <v>-3.2143761073145941E-2</v>
      </c>
      <c r="H384" s="3">
        <f t="shared" si="5"/>
        <v>0</v>
      </c>
      <c r="I384" s="3" t="str">
        <f>IF(COUNTIF(C384:E384,"&gt;0")&gt;0,IF(AND(H384&gt;0,G385&gt;0),1,0),"")</f>
        <v/>
      </c>
      <c r="J384" s="3" t="str">
        <f>IF(COUNTIF(C384:E384,"&lt;0")&gt;0,IF(AND(H384&lt;0,G385&lt;0),1,0),"")</f>
        <v/>
      </c>
    </row>
    <row r="385" spans="1:10" x14ac:dyDescent="0.25">
      <c r="A385" s="1">
        <v>40736</v>
      </c>
      <c r="B385">
        <v>38.200000000000003</v>
      </c>
      <c r="C385">
        <v>0</v>
      </c>
      <c r="D385">
        <v>0</v>
      </c>
      <c r="E385">
        <v>0</v>
      </c>
      <c r="F385" s="3">
        <f>B385/$B$2</f>
        <v>0.93467090775630057</v>
      </c>
      <c r="G385" s="4">
        <f>(B385-B384)/B384</f>
        <v>-1.046025104602488E-3</v>
      </c>
      <c r="H385" s="3">
        <f t="shared" si="5"/>
        <v>0</v>
      </c>
      <c r="I385" s="3" t="str">
        <f>IF(COUNTIF(C385:E385,"&gt;0")&gt;0,IF(AND(H385&gt;0,G386&gt;0),1,0),"")</f>
        <v/>
      </c>
      <c r="J385" s="3" t="str">
        <f>IF(COUNTIF(C385:E385,"&lt;0")&gt;0,IF(AND(H385&lt;0,G386&lt;0),1,0),"")</f>
        <v/>
      </c>
    </row>
    <row r="386" spans="1:10" x14ac:dyDescent="0.25">
      <c r="A386" s="1">
        <v>40737</v>
      </c>
      <c r="B386">
        <v>38.42</v>
      </c>
      <c r="C386">
        <v>0</v>
      </c>
      <c r="D386">
        <v>0</v>
      </c>
      <c r="E386">
        <v>0</v>
      </c>
      <c r="F386" s="3">
        <f>B386/$B$2</f>
        <v>0.94005382921458291</v>
      </c>
      <c r="G386" s="4">
        <f>(B386-B385)/B385</f>
        <v>5.7591623036648909E-3</v>
      </c>
      <c r="H386" s="3">
        <f t="shared" si="5"/>
        <v>0</v>
      </c>
      <c r="I386" s="3" t="str">
        <f>IF(COUNTIF(C386:E386,"&gt;0")&gt;0,IF(AND(H386&gt;0,G387&gt;0),1,0),"")</f>
        <v/>
      </c>
      <c r="J386" s="3" t="str">
        <f>IF(COUNTIF(C386:E386,"&lt;0")&gt;0,IF(AND(H386&lt;0,G387&lt;0),1,0),"")</f>
        <v/>
      </c>
    </row>
    <row r="387" spans="1:10" x14ac:dyDescent="0.25">
      <c r="A387" s="1">
        <v>40738</v>
      </c>
      <c r="B387">
        <v>39.130000000000003</v>
      </c>
      <c r="C387">
        <v>0</v>
      </c>
      <c r="D387">
        <v>0</v>
      </c>
      <c r="E387">
        <v>0</v>
      </c>
      <c r="F387" s="3">
        <f>B387/$B$2</f>
        <v>0.95742598482994878</v>
      </c>
      <c r="G387" s="4">
        <f>(B387-B386)/B386</f>
        <v>1.8479958355023446E-2</v>
      </c>
      <c r="H387" s="3">
        <f t="shared" ref="H387:H450" si="6">SUM(C387:E387)</f>
        <v>0</v>
      </c>
      <c r="I387" s="3" t="str">
        <f>IF(COUNTIF(C387:E387,"&gt;0")&gt;0,IF(AND(H387&gt;0,G388&gt;0),1,0),"")</f>
        <v/>
      </c>
      <c r="J387" s="3" t="str">
        <f>IF(COUNTIF(C387:E387,"&lt;0")&gt;0,IF(AND(H387&lt;0,G388&lt;0),1,0),"")</f>
        <v/>
      </c>
    </row>
    <row r="388" spans="1:10" x14ac:dyDescent="0.25">
      <c r="A388" s="1">
        <v>40739</v>
      </c>
      <c r="B388">
        <v>38.770000000000003</v>
      </c>
      <c r="C388">
        <v>0</v>
      </c>
      <c r="D388">
        <v>0</v>
      </c>
      <c r="E388">
        <v>0</v>
      </c>
      <c r="F388" s="3">
        <f>B388/$B$2</f>
        <v>0.94861756789821394</v>
      </c>
      <c r="G388" s="4">
        <f>(B388-B387)/B387</f>
        <v>-9.200102223358023E-3</v>
      </c>
      <c r="H388" s="3">
        <f t="shared" si="6"/>
        <v>0</v>
      </c>
      <c r="I388" s="3" t="str">
        <f>IF(COUNTIF(C388:E388,"&gt;0")&gt;0,IF(AND(H388&gt;0,G389&gt;0),1,0),"")</f>
        <v/>
      </c>
      <c r="J388" s="3" t="str">
        <f>IF(COUNTIF(C388:E388,"&lt;0")&gt;0,IF(AND(H388&lt;0,G389&lt;0),1,0),"")</f>
        <v/>
      </c>
    </row>
    <row r="389" spans="1:10" x14ac:dyDescent="0.25">
      <c r="A389" s="1">
        <v>40742</v>
      </c>
      <c r="B389">
        <v>38.619999999999997</v>
      </c>
      <c r="C389">
        <v>0</v>
      </c>
      <c r="D389">
        <v>0</v>
      </c>
      <c r="E389">
        <v>0</v>
      </c>
      <c r="F389" s="3">
        <f>B389/$B$2</f>
        <v>0.94494739417665774</v>
      </c>
      <c r="G389" s="4">
        <f>(B389-B388)/B388</f>
        <v>-3.8689708537530481E-3</v>
      </c>
      <c r="H389" s="3">
        <f t="shared" si="6"/>
        <v>0</v>
      </c>
      <c r="I389" s="3" t="str">
        <f>IF(COUNTIF(C389:E389,"&gt;0")&gt;0,IF(AND(H389&gt;0,G390&gt;0),1,0),"")</f>
        <v/>
      </c>
      <c r="J389" s="3" t="str">
        <f>IF(COUNTIF(C389:E389,"&lt;0")&gt;0,IF(AND(H389&lt;0,G390&lt;0),1,0),"")</f>
        <v/>
      </c>
    </row>
    <row r="390" spans="1:10" x14ac:dyDescent="0.25">
      <c r="A390" s="1">
        <v>40743</v>
      </c>
      <c r="B390">
        <v>39.17</v>
      </c>
      <c r="C390">
        <v>0</v>
      </c>
      <c r="D390">
        <v>0</v>
      </c>
      <c r="E390">
        <v>0</v>
      </c>
      <c r="F390" s="3">
        <f>B390/$B$2</f>
        <v>0.9584046978223637</v>
      </c>
      <c r="G390" s="4">
        <f>(B390-B389)/B389</f>
        <v>1.4241325737959718E-2</v>
      </c>
      <c r="H390" s="3">
        <f t="shared" si="6"/>
        <v>0</v>
      </c>
      <c r="I390" s="3" t="str">
        <f>IF(COUNTIF(C390:E390,"&gt;0")&gt;0,IF(AND(H390&gt;0,G391&gt;0),1,0),"")</f>
        <v/>
      </c>
      <c r="J390" s="3" t="str">
        <f>IF(COUNTIF(C390:E390,"&lt;0")&gt;0,IF(AND(H390&lt;0,G391&lt;0),1,0),"")</f>
        <v/>
      </c>
    </row>
    <row r="391" spans="1:10" x14ac:dyDescent="0.25">
      <c r="A391" s="1">
        <v>40744</v>
      </c>
      <c r="B391">
        <v>39.72</v>
      </c>
      <c r="C391">
        <v>0</v>
      </c>
      <c r="D391">
        <v>0</v>
      </c>
      <c r="E391">
        <v>0</v>
      </c>
      <c r="F391" s="3">
        <f>B391/$B$2</f>
        <v>0.97186200146806956</v>
      </c>
      <c r="G391" s="4">
        <f>(B391-B390)/B390</f>
        <v>1.4041358182282285E-2</v>
      </c>
      <c r="H391" s="3">
        <f t="shared" si="6"/>
        <v>0</v>
      </c>
      <c r="I391" s="3" t="str">
        <f>IF(COUNTIF(C391:E391,"&gt;0")&gt;0,IF(AND(H391&gt;0,G392&gt;0),1,0),"")</f>
        <v/>
      </c>
      <c r="J391" s="3" t="str">
        <f>IF(COUNTIF(C391:E391,"&lt;0")&gt;0,IF(AND(H391&lt;0,G392&lt;0),1,0),"")</f>
        <v/>
      </c>
    </row>
    <row r="392" spans="1:10" x14ac:dyDescent="0.25">
      <c r="A392" s="1">
        <v>40745</v>
      </c>
      <c r="B392">
        <v>41.01</v>
      </c>
      <c r="C392">
        <v>0</v>
      </c>
      <c r="D392">
        <v>0</v>
      </c>
      <c r="E392">
        <v>0</v>
      </c>
      <c r="F392" s="3">
        <f>B392/$B$2</f>
        <v>1.0034254954734525</v>
      </c>
      <c r="G392" s="4">
        <f>(B392-B391)/B391</f>
        <v>3.2477341389728076E-2</v>
      </c>
      <c r="H392" s="3">
        <f t="shared" si="6"/>
        <v>0</v>
      </c>
      <c r="I392" s="3" t="str">
        <f>IF(COUNTIF(C392:E392,"&gt;0")&gt;0,IF(AND(H392&gt;0,G393&gt;0),1,0),"")</f>
        <v/>
      </c>
      <c r="J392" s="3" t="str">
        <f>IF(COUNTIF(C392:E392,"&lt;0")&gt;0,IF(AND(H392&lt;0,G393&lt;0),1,0),"")</f>
        <v/>
      </c>
    </row>
    <row r="393" spans="1:10" x14ac:dyDescent="0.25">
      <c r="A393" s="1">
        <v>40746</v>
      </c>
      <c r="B393">
        <v>40.909999999999997</v>
      </c>
      <c r="C393">
        <v>0</v>
      </c>
      <c r="D393">
        <v>0</v>
      </c>
      <c r="E393">
        <v>0</v>
      </c>
      <c r="F393" s="3">
        <f>B393/$B$2</f>
        <v>1.000978712992415</v>
      </c>
      <c r="G393" s="4">
        <f>(B393-B392)/B392</f>
        <v>-2.4384296513045947E-3</v>
      </c>
      <c r="H393" s="3">
        <f t="shared" si="6"/>
        <v>0</v>
      </c>
      <c r="I393" s="3" t="str">
        <f>IF(COUNTIF(C393:E393,"&gt;0")&gt;0,IF(AND(H393&gt;0,G394&gt;0),1,0),"")</f>
        <v/>
      </c>
      <c r="J393" s="3" t="str">
        <f>IF(COUNTIF(C393:E393,"&lt;0")&gt;0,IF(AND(H393&lt;0,G394&lt;0),1,0),"")</f>
        <v/>
      </c>
    </row>
    <row r="394" spans="1:10" x14ac:dyDescent="0.25">
      <c r="A394" s="1">
        <v>40749</v>
      </c>
      <c r="B394">
        <v>40.43</v>
      </c>
      <c r="C394">
        <v>0</v>
      </c>
      <c r="D394">
        <v>0</v>
      </c>
      <c r="E394">
        <v>0</v>
      </c>
      <c r="F394" s="3">
        <f>B394/$B$2</f>
        <v>0.98923415708343532</v>
      </c>
      <c r="G394" s="4">
        <f>(B394-B393)/B393</f>
        <v>-1.1733072598386627E-2</v>
      </c>
      <c r="H394" s="3">
        <f t="shared" si="6"/>
        <v>0</v>
      </c>
      <c r="I394" s="3" t="str">
        <f>IF(COUNTIF(C394:E394,"&gt;0")&gt;0,IF(AND(H394&gt;0,G395&gt;0),1,0),"")</f>
        <v/>
      </c>
      <c r="J394" s="3" t="str">
        <f>IF(COUNTIF(C394:E394,"&lt;0")&gt;0,IF(AND(H394&lt;0,G395&lt;0),1,0),"")</f>
        <v/>
      </c>
    </row>
    <row r="395" spans="1:10" x14ac:dyDescent="0.25">
      <c r="A395" s="1">
        <v>40750</v>
      </c>
      <c r="B395">
        <v>40.18</v>
      </c>
      <c r="C395">
        <v>0</v>
      </c>
      <c r="D395">
        <v>0</v>
      </c>
      <c r="E395">
        <v>0</v>
      </c>
      <c r="F395" s="3">
        <f>B395/$B$2</f>
        <v>0.98311720088084176</v>
      </c>
      <c r="G395" s="4">
        <f>(B395-B394)/B394</f>
        <v>-6.1835270838486271E-3</v>
      </c>
      <c r="H395" s="3">
        <f t="shared" si="6"/>
        <v>0</v>
      </c>
      <c r="I395" s="3" t="str">
        <f>IF(COUNTIF(C395:E395,"&gt;0")&gt;0,IF(AND(H395&gt;0,G396&gt;0),1,0),"")</f>
        <v/>
      </c>
      <c r="J395" s="3" t="str">
        <f>IF(COUNTIF(C395:E395,"&lt;0")&gt;0,IF(AND(H395&lt;0,G396&lt;0),1,0),"")</f>
        <v/>
      </c>
    </row>
    <row r="396" spans="1:10" x14ac:dyDescent="0.25">
      <c r="A396" s="1">
        <v>40751</v>
      </c>
      <c r="B396">
        <v>39.44</v>
      </c>
      <c r="C396">
        <v>0</v>
      </c>
      <c r="D396">
        <v>0</v>
      </c>
      <c r="E396">
        <v>0</v>
      </c>
      <c r="F396" s="3">
        <f>B396/$B$2</f>
        <v>0.96501101052116467</v>
      </c>
      <c r="G396" s="4">
        <f>(B396-B395)/B395</f>
        <v>-1.8417122946739722E-2</v>
      </c>
      <c r="H396" s="3">
        <f t="shared" si="6"/>
        <v>0</v>
      </c>
      <c r="I396" s="3" t="str">
        <f>IF(COUNTIF(C396:E396,"&gt;0")&gt;0,IF(AND(H396&gt;0,G397&gt;0),1,0),"")</f>
        <v/>
      </c>
      <c r="J396" s="3" t="str">
        <f>IF(COUNTIF(C396:E396,"&lt;0")&gt;0,IF(AND(H396&lt;0,G397&lt;0),1,0),"")</f>
        <v/>
      </c>
    </row>
    <row r="397" spans="1:10" x14ac:dyDescent="0.25">
      <c r="A397" s="1">
        <v>40752</v>
      </c>
      <c r="B397">
        <v>39.450000000000003</v>
      </c>
      <c r="C397">
        <v>0</v>
      </c>
      <c r="D397">
        <v>0</v>
      </c>
      <c r="E397">
        <v>0</v>
      </c>
      <c r="F397" s="3">
        <f>B397/$B$2</f>
        <v>0.96525568876926859</v>
      </c>
      <c r="G397" s="4">
        <f>(B397-B396)/B396</f>
        <v>2.5354969574049483E-4</v>
      </c>
      <c r="H397" s="3">
        <f t="shared" si="6"/>
        <v>0</v>
      </c>
      <c r="I397" s="3" t="str">
        <f>IF(COUNTIF(C397:E397,"&gt;0")&gt;0,IF(AND(H397&gt;0,G398&gt;0),1,0),"")</f>
        <v/>
      </c>
      <c r="J397" s="3" t="str">
        <f>IF(COUNTIF(C397:E397,"&lt;0")&gt;0,IF(AND(H397&lt;0,G398&lt;0),1,0),"")</f>
        <v/>
      </c>
    </row>
    <row r="398" spans="1:10" x14ac:dyDescent="0.25">
      <c r="A398" s="1">
        <v>40753</v>
      </c>
      <c r="B398">
        <v>39.22</v>
      </c>
      <c r="C398">
        <v>0</v>
      </c>
      <c r="D398">
        <v>0</v>
      </c>
      <c r="E398">
        <v>0</v>
      </c>
      <c r="F398" s="3">
        <f>B398/$B$2</f>
        <v>0.95962808906288233</v>
      </c>
      <c r="G398" s="4">
        <f>(B398-B397)/B397</f>
        <v>-5.8301647655260823E-3</v>
      </c>
      <c r="H398" s="3">
        <f t="shared" si="6"/>
        <v>0</v>
      </c>
      <c r="I398" s="3" t="str">
        <f>IF(COUNTIF(C398:E398,"&gt;0")&gt;0,IF(AND(H398&gt;0,G399&gt;0),1,0),"")</f>
        <v/>
      </c>
      <c r="J398" s="3" t="str">
        <f>IF(COUNTIF(C398:E398,"&lt;0")&gt;0,IF(AND(H398&lt;0,G399&lt;0),1,0),"")</f>
        <v/>
      </c>
    </row>
    <row r="399" spans="1:10" x14ac:dyDescent="0.25">
      <c r="A399" s="1">
        <v>40756</v>
      </c>
      <c r="B399">
        <v>39.21</v>
      </c>
      <c r="C399">
        <v>0</v>
      </c>
      <c r="D399">
        <v>0</v>
      </c>
      <c r="E399">
        <v>0</v>
      </c>
      <c r="F399" s="3">
        <f>B399/$B$2</f>
        <v>0.95938341081477863</v>
      </c>
      <c r="G399" s="4">
        <f>(B399-B398)/B398</f>
        <v>-2.5497195308510991E-4</v>
      </c>
      <c r="H399" s="3">
        <f t="shared" si="6"/>
        <v>0</v>
      </c>
      <c r="I399" s="3" t="str">
        <f>IF(COUNTIF(C399:E399,"&gt;0")&gt;0,IF(AND(H399&gt;0,G400&gt;0),1,0),"")</f>
        <v/>
      </c>
      <c r="J399" s="3" t="str">
        <f>IF(COUNTIF(C399:E399,"&lt;0")&gt;0,IF(AND(H399&lt;0,G400&lt;0),1,0),"")</f>
        <v/>
      </c>
    </row>
    <row r="400" spans="1:10" x14ac:dyDescent="0.25">
      <c r="A400" s="1">
        <v>40757</v>
      </c>
      <c r="B400">
        <v>38.630000000000003</v>
      </c>
      <c r="C400">
        <v>0</v>
      </c>
      <c r="D400">
        <v>1</v>
      </c>
      <c r="E400">
        <v>0</v>
      </c>
      <c r="F400" s="3">
        <f>B400/$B$2</f>
        <v>0.94519207242476155</v>
      </c>
      <c r="G400" s="4">
        <f>(B400-B399)/B399</f>
        <v>-1.4792144861004802E-2</v>
      </c>
      <c r="H400" s="3">
        <f t="shared" si="6"/>
        <v>1</v>
      </c>
      <c r="I400" s="3">
        <f>IF(COUNTIF(C400:E400,"&gt;0")&gt;0,IF(AND(H400&gt;0,G401&gt;0),1,0),"")</f>
        <v>1</v>
      </c>
      <c r="J400" s="3" t="str">
        <f>IF(COUNTIF(C400:E400,"&lt;0")&gt;0,IF(AND(H400&lt;0,G401&lt;0),1,0),"")</f>
        <v/>
      </c>
    </row>
    <row r="401" spans="1:10" x14ac:dyDescent="0.25">
      <c r="A401" s="1">
        <v>40758</v>
      </c>
      <c r="B401">
        <v>38.69</v>
      </c>
      <c r="C401">
        <v>0</v>
      </c>
      <c r="D401">
        <v>0</v>
      </c>
      <c r="E401">
        <v>0</v>
      </c>
      <c r="F401" s="3">
        <f>B401/$B$2</f>
        <v>0.94666014191338388</v>
      </c>
      <c r="G401" s="4">
        <f>(B401-B400)/B400</f>
        <v>1.553196997152347E-3</v>
      </c>
      <c r="H401" s="3">
        <f t="shared" si="6"/>
        <v>0</v>
      </c>
      <c r="I401" s="3" t="str">
        <f>IF(COUNTIF(C401:E401,"&gt;0")&gt;0,IF(AND(H401&gt;0,G402&gt;0),1,0),"")</f>
        <v/>
      </c>
      <c r="J401" s="3" t="str">
        <f>IF(COUNTIF(C401:E401,"&lt;0")&gt;0,IF(AND(H401&lt;0,G402&lt;0),1,0),"")</f>
        <v/>
      </c>
    </row>
    <row r="402" spans="1:10" x14ac:dyDescent="0.25">
      <c r="A402" s="1">
        <v>40759</v>
      </c>
      <c r="B402">
        <v>36.770000000000003</v>
      </c>
      <c r="C402">
        <v>0</v>
      </c>
      <c r="D402">
        <v>0</v>
      </c>
      <c r="E402">
        <v>0</v>
      </c>
      <c r="F402" s="3">
        <f>B402/$B$2</f>
        <v>0.89968191827746524</v>
      </c>
      <c r="G402" s="4">
        <f>(B402-B401)/B401</f>
        <v>-4.9625226156629482E-2</v>
      </c>
      <c r="H402" s="3">
        <f t="shared" si="6"/>
        <v>0</v>
      </c>
      <c r="I402" s="3" t="str">
        <f>IF(COUNTIF(C402:E402,"&gt;0")&gt;0,IF(AND(H402&gt;0,G403&gt;0),1,0),"")</f>
        <v/>
      </c>
      <c r="J402" s="3" t="str">
        <f>IF(COUNTIF(C402:E402,"&lt;0")&gt;0,IF(AND(H402&lt;0,G403&lt;0),1,0),"")</f>
        <v/>
      </c>
    </row>
    <row r="403" spans="1:10" x14ac:dyDescent="0.25">
      <c r="A403" s="1">
        <v>40760</v>
      </c>
      <c r="B403">
        <v>36.46</v>
      </c>
      <c r="C403">
        <v>0</v>
      </c>
      <c r="D403">
        <v>0</v>
      </c>
      <c r="E403">
        <v>0</v>
      </c>
      <c r="F403" s="3">
        <f>B403/$B$2</f>
        <v>0.89209689258624913</v>
      </c>
      <c r="G403" s="4">
        <f>(B403-B402)/B402</f>
        <v>-8.4307859668208383E-3</v>
      </c>
      <c r="H403" s="3">
        <f t="shared" si="6"/>
        <v>0</v>
      </c>
      <c r="I403" s="3" t="str">
        <f>IF(COUNTIF(C403:E403,"&gt;0")&gt;0,IF(AND(H403&gt;0,G404&gt;0),1,0),"")</f>
        <v/>
      </c>
      <c r="J403" s="3" t="str">
        <f>IF(COUNTIF(C403:E403,"&lt;0")&gt;0,IF(AND(H403&lt;0,G404&lt;0),1,0),"")</f>
        <v/>
      </c>
    </row>
    <row r="404" spans="1:10" x14ac:dyDescent="0.25">
      <c r="A404" s="1">
        <v>40763</v>
      </c>
      <c r="B404">
        <v>33.03</v>
      </c>
      <c r="C404">
        <v>0</v>
      </c>
      <c r="D404">
        <v>0</v>
      </c>
      <c r="E404">
        <v>0</v>
      </c>
      <c r="F404" s="3">
        <f>B404/$B$2</f>
        <v>0.8081722534866651</v>
      </c>
      <c r="G404" s="4">
        <f>(B404-B403)/B403</f>
        <v>-9.4075699396599002E-2</v>
      </c>
      <c r="H404" s="3">
        <f t="shared" si="6"/>
        <v>0</v>
      </c>
      <c r="I404" s="3" t="str">
        <f>IF(COUNTIF(C404:E404,"&gt;0")&gt;0,IF(AND(H404&gt;0,G405&gt;0),1,0),"")</f>
        <v/>
      </c>
      <c r="J404" s="3" t="str">
        <f>IF(COUNTIF(C404:E404,"&lt;0")&gt;0,IF(AND(H404&lt;0,G405&lt;0),1,0),"")</f>
        <v/>
      </c>
    </row>
    <row r="405" spans="1:10" x14ac:dyDescent="0.25">
      <c r="A405" s="1">
        <v>40764</v>
      </c>
      <c r="B405">
        <v>35.299999999999997</v>
      </c>
      <c r="C405">
        <v>1</v>
      </c>
      <c r="D405">
        <v>0</v>
      </c>
      <c r="E405">
        <v>0</v>
      </c>
      <c r="F405" s="3">
        <f>B405/$B$2</f>
        <v>0.86371421580621477</v>
      </c>
      <c r="G405" s="4">
        <f>(B405-B404)/B404</f>
        <v>6.8725401150469143E-2</v>
      </c>
      <c r="H405" s="3">
        <f t="shared" si="6"/>
        <v>1</v>
      </c>
      <c r="I405" s="3">
        <f>IF(COUNTIF(C405:E405,"&gt;0")&gt;0,IF(AND(H405&gt;0,G406&gt;0),1,0),"")</f>
        <v>0</v>
      </c>
      <c r="J405" s="3" t="str">
        <f>IF(COUNTIF(C405:E405,"&lt;0")&gt;0,IF(AND(H405&lt;0,G406&lt;0),1,0),"")</f>
        <v/>
      </c>
    </row>
    <row r="406" spans="1:10" x14ac:dyDescent="0.25">
      <c r="A406" s="1">
        <v>40765</v>
      </c>
      <c r="B406">
        <v>33.33</v>
      </c>
      <c r="C406">
        <v>0</v>
      </c>
      <c r="D406">
        <v>0</v>
      </c>
      <c r="E406">
        <v>0</v>
      </c>
      <c r="F406" s="3">
        <f>B406/$B$2</f>
        <v>0.8155126009297774</v>
      </c>
      <c r="G406" s="4">
        <f>(B406-B405)/B405</f>
        <v>-5.5807365439093454E-2</v>
      </c>
      <c r="H406" s="3">
        <f t="shared" si="6"/>
        <v>0</v>
      </c>
      <c r="I406" s="3" t="str">
        <f>IF(COUNTIF(C406:E406,"&gt;0")&gt;0,IF(AND(H406&gt;0,G407&gt;0),1,0),"")</f>
        <v/>
      </c>
      <c r="J406" s="3" t="str">
        <f>IF(COUNTIF(C406:E406,"&lt;0")&gt;0,IF(AND(H406&lt;0,G407&lt;0),1,0),"")</f>
        <v/>
      </c>
    </row>
    <row r="407" spans="1:10" x14ac:dyDescent="0.25">
      <c r="A407" s="1">
        <v>40766</v>
      </c>
      <c r="B407">
        <v>35.58</v>
      </c>
      <c r="C407">
        <v>1</v>
      </c>
      <c r="D407">
        <v>0</v>
      </c>
      <c r="E407">
        <v>0</v>
      </c>
      <c r="F407" s="3">
        <f>B407/$B$2</f>
        <v>0.87056520675311966</v>
      </c>
      <c r="G407" s="4">
        <f>(B407-B406)/B406</f>
        <v>6.7506750675067506E-2</v>
      </c>
      <c r="H407" s="3">
        <f t="shared" si="6"/>
        <v>1</v>
      </c>
      <c r="I407" s="3">
        <f>IF(COUNTIF(C407:E407,"&gt;0")&gt;0,IF(AND(H407&gt;0,G408&gt;0),1,0),"")</f>
        <v>0</v>
      </c>
      <c r="J407" s="3" t="str">
        <f>IF(COUNTIF(C407:E407,"&lt;0")&gt;0,IF(AND(H407&lt;0,G408&lt;0),1,0),"")</f>
        <v/>
      </c>
    </row>
    <row r="408" spans="1:10" x14ac:dyDescent="0.25">
      <c r="A408" s="1">
        <v>40767</v>
      </c>
      <c r="B408">
        <v>34.82</v>
      </c>
      <c r="C408">
        <v>0</v>
      </c>
      <c r="D408">
        <v>0</v>
      </c>
      <c r="E408">
        <v>0</v>
      </c>
      <c r="F408" s="3">
        <f>B408/$B$2</f>
        <v>0.85196965989723517</v>
      </c>
      <c r="G408" s="4">
        <f>(B408-B407)/B407</f>
        <v>-2.1360314783586229E-2</v>
      </c>
      <c r="H408" s="3">
        <f t="shared" si="6"/>
        <v>0</v>
      </c>
      <c r="I408" s="3" t="str">
        <f>IF(COUNTIF(C408:E408,"&gt;0")&gt;0,IF(AND(H408&gt;0,G409&gt;0),1,0),"")</f>
        <v/>
      </c>
      <c r="J408" s="3" t="str">
        <f>IF(COUNTIF(C408:E408,"&lt;0")&gt;0,IF(AND(H408&lt;0,G409&lt;0),1,0),"")</f>
        <v/>
      </c>
    </row>
    <row r="409" spans="1:10" x14ac:dyDescent="0.25">
      <c r="A409" s="1">
        <v>40770</v>
      </c>
      <c r="B409">
        <v>35.76</v>
      </c>
      <c r="C409">
        <v>0</v>
      </c>
      <c r="D409">
        <v>0</v>
      </c>
      <c r="E409">
        <v>0</v>
      </c>
      <c r="F409" s="3">
        <f>B409/$B$2</f>
        <v>0.87496941521898708</v>
      </c>
      <c r="G409" s="4">
        <f>(B409-B408)/B408</f>
        <v>2.6995979322228539E-2</v>
      </c>
      <c r="H409" s="3">
        <f t="shared" si="6"/>
        <v>0</v>
      </c>
      <c r="I409" s="3" t="str">
        <f>IF(COUNTIF(C409:E409,"&gt;0")&gt;0,IF(AND(H409&gt;0,G410&gt;0),1,0),"")</f>
        <v/>
      </c>
      <c r="J409" s="3" t="str">
        <f>IF(COUNTIF(C409:E409,"&lt;0")&gt;0,IF(AND(H409&lt;0,G410&lt;0),1,0),"")</f>
        <v/>
      </c>
    </row>
    <row r="410" spans="1:10" x14ac:dyDescent="0.25">
      <c r="A410" s="1">
        <v>40771</v>
      </c>
      <c r="B410">
        <v>34.94</v>
      </c>
      <c r="C410">
        <v>0</v>
      </c>
      <c r="D410">
        <v>0</v>
      </c>
      <c r="E410">
        <v>0</v>
      </c>
      <c r="F410" s="3">
        <f>B410/$B$2</f>
        <v>0.85490579887448004</v>
      </c>
      <c r="G410" s="4">
        <f>(B410-B409)/B409</f>
        <v>-2.2930648769574954E-2</v>
      </c>
      <c r="H410" s="3">
        <f t="shared" si="6"/>
        <v>0</v>
      </c>
      <c r="I410" s="3" t="str">
        <f>IF(COUNTIF(C410:E410,"&gt;0")&gt;0,IF(AND(H410&gt;0,G411&gt;0),1,0),"")</f>
        <v/>
      </c>
      <c r="J410" s="3" t="str">
        <f>IF(COUNTIF(C410:E410,"&lt;0")&gt;0,IF(AND(H410&lt;0,G411&lt;0),1,0),"")</f>
        <v/>
      </c>
    </row>
    <row r="411" spans="1:10" x14ac:dyDescent="0.25">
      <c r="A411" s="1">
        <v>40772</v>
      </c>
      <c r="B411">
        <v>35.46</v>
      </c>
      <c r="C411">
        <v>0</v>
      </c>
      <c r="D411">
        <v>0</v>
      </c>
      <c r="E411">
        <v>0</v>
      </c>
      <c r="F411" s="3">
        <f>B411/$B$2</f>
        <v>0.86762906777587478</v>
      </c>
      <c r="G411" s="4">
        <f>(B411-B410)/B410</f>
        <v>1.4882655981682976E-2</v>
      </c>
      <c r="H411" s="3">
        <f t="shared" si="6"/>
        <v>0</v>
      </c>
      <c r="I411" s="3" t="str">
        <f>IF(COUNTIF(C411:E411,"&gt;0")&gt;0,IF(AND(H411&gt;0,G412&gt;0),1,0),"")</f>
        <v/>
      </c>
      <c r="J411" s="3" t="str">
        <f>IF(COUNTIF(C411:E411,"&lt;0")&gt;0,IF(AND(H411&lt;0,G412&lt;0),1,0),"")</f>
        <v/>
      </c>
    </row>
    <row r="412" spans="1:10" x14ac:dyDescent="0.25">
      <c r="A412" s="1">
        <v>40773</v>
      </c>
      <c r="B412">
        <v>34.119999999999997</v>
      </c>
      <c r="C412">
        <v>0</v>
      </c>
      <c r="D412">
        <v>0</v>
      </c>
      <c r="E412">
        <v>0</v>
      </c>
      <c r="F412" s="3">
        <f>B412/$B$2</f>
        <v>0.83484218252997311</v>
      </c>
      <c r="G412" s="4">
        <f>(B412-B411)/B411</f>
        <v>-3.7789058093626718E-2</v>
      </c>
      <c r="H412" s="3">
        <f t="shared" si="6"/>
        <v>0</v>
      </c>
      <c r="I412" s="3" t="str">
        <f>IF(COUNTIF(C412:E412,"&gt;0")&gt;0,IF(AND(H412&gt;0,G413&gt;0),1,0),"")</f>
        <v/>
      </c>
      <c r="J412" s="3" t="str">
        <f>IF(COUNTIF(C412:E412,"&lt;0")&gt;0,IF(AND(H412&lt;0,G413&lt;0),1,0),"")</f>
        <v/>
      </c>
    </row>
    <row r="413" spans="1:10" x14ac:dyDescent="0.25">
      <c r="A413" s="1">
        <v>40774</v>
      </c>
      <c r="B413">
        <v>33.31</v>
      </c>
      <c r="C413">
        <v>0</v>
      </c>
      <c r="D413">
        <v>0</v>
      </c>
      <c r="E413">
        <v>0</v>
      </c>
      <c r="F413" s="3">
        <f>B413/$B$2</f>
        <v>0.81502324443356999</v>
      </c>
      <c r="G413" s="4">
        <f>(B413-B412)/B412</f>
        <v>-2.3739742086752499E-2</v>
      </c>
      <c r="H413" s="3">
        <f t="shared" si="6"/>
        <v>0</v>
      </c>
      <c r="I413" s="3" t="str">
        <f>IF(COUNTIF(C413:E413,"&gt;0")&gt;0,IF(AND(H413&gt;0,G414&gt;0),1,0),"")</f>
        <v/>
      </c>
      <c r="J413" s="3" t="str">
        <f>IF(COUNTIF(C413:E413,"&lt;0")&gt;0,IF(AND(H413&lt;0,G414&lt;0),1,0),"")</f>
        <v/>
      </c>
    </row>
    <row r="414" spans="1:10" x14ac:dyDescent="0.25">
      <c r="A414" s="1">
        <v>40777</v>
      </c>
      <c r="B414">
        <v>32.4</v>
      </c>
      <c r="C414">
        <v>0</v>
      </c>
      <c r="D414">
        <v>0</v>
      </c>
      <c r="E414">
        <v>0</v>
      </c>
      <c r="F414" s="3">
        <f>B414/$B$2</f>
        <v>0.79275752385612919</v>
      </c>
      <c r="G414" s="4">
        <f>(B414-B413)/B413</f>
        <v>-2.7319123386370568E-2</v>
      </c>
      <c r="H414" s="3">
        <f t="shared" si="6"/>
        <v>0</v>
      </c>
      <c r="I414" s="3" t="str">
        <f>IF(COUNTIF(C414:E414,"&gt;0")&gt;0,IF(AND(H414&gt;0,G415&gt;0),1,0),"")</f>
        <v/>
      </c>
      <c r="J414" s="3" t="str">
        <f>IF(COUNTIF(C414:E414,"&lt;0")&gt;0,IF(AND(H414&lt;0,G415&lt;0),1,0),"")</f>
        <v/>
      </c>
    </row>
    <row r="415" spans="1:10" x14ac:dyDescent="0.25">
      <c r="A415" s="1">
        <v>40778</v>
      </c>
      <c r="B415">
        <v>33.729999999999997</v>
      </c>
      <c r="C415">
        <v>0</v>
      </c>
      <c r="D415">
        <v>0</v>
      </c>
      <c r="E415">
        <v>0</v>
      </c>
      <c r="F415" s="3">
        <f>B415/$B$2</f>
        <v>0.82529973085392705</v>
      </c>
      <c r="G415" s="4">
        <f>(B415-B414)/B414</f>
        <v>4.1049382716049333E-2</v>
      </c>
      <c r="H415" s="3">
        <f t="shared" si="6"/>
        <v>0</v>
      </c>
      <c r="I415" s="3" t="str">
        <f>IF(COUNTIF(C415:E415,"&gt;0")&gt;0,IF(AND(H415&gt;0,G416&gt;0),1,0),"")</f>
        <v/>
      </c>
      <c r="J415" s="3" t="str">
        <f>IF(COUNTIF(C415:E415,"&lt;0")&gt;0,IF(AND(H415&lt;0,G416&lt;0),1,0),"")</f>
        <v/>
      </c>
    </row>
    <row r="416" spans="1:10" x14ac:dyDescent="0.25">
      <c r="A416" s="1">
        <v>40779</v>
      </c>
      <c r="B416">
        <v>34.74</v>
      </c>
      <c r="C416">
        <v>0</v>
      </c>
      <c r="D416">
        <v>0</v>
      </c>
      <c r="E416">
        <v>0</v>
      </c>
      <c r="F416" s="3">
        <f>B416/$B$2</f>
        <v>0.85001223391240532</v>
      </c>
      <c r="G416" s="4">
        <f>(B416-B415)/B415</f>
        <v>2.9943670323154616E-2</v>
      </c>
      <c r="H416" s="3">
        <f t="shared" si="6"/>
        <v>0</v>
      </c>
      <c r="I416" s="3" t="str">
        <f>IF(COUNTIF(C416:E416,"&gt;0")&gt;0,IF(AND(H416&gt;0,G417&gt;0),1,0),"")</f>
        <v/>
      </c>
      <c r="J416" s="3" t="str">
        <f>IF(COUNTIF(C416:E416,"&lt;0")&gt;0,IF(AND(H416&lt;0,G417&lt;0),1,0),"")</f>
        <v/>
      </c>
    </row>
    <row r="417" spans="1:10" x14ac:dyDescent="0.25">
      <c r="A417" s="1">
        <v>40780</v>
      </c>
      <c r="B417">
        <v>34.64</v>
      </c>
      <c r="C417">
        <v>0</v>
      </c>
      <c r="D417">
        <v>-1</v>
      </c>
      <c r="E417">
        <v>0</v>
      </c>
      <c r="F417" s="3">
        <f>B417/$B$2</f>
        <v>0.84756545143136786</v>
      </c>
      <c r="G417" s="4">
        <f>(B417-B416)/B416</f>
        <v>-2.8785261945884115E-3</v>
      </c>
      <c r="H417" s="3">
        <f t="shared" si="6"/>
        <v>-1</v>
      </c>
      <c r="I417" s="3" t="str">
        <f>IF(COUNTIF(C417:E417,"&gt;0")&gt;0,IF(AND(H417&gt;0,G418&gt;0),1,0),"")</f>
        <v/>
      </c>
      <c r="J417" s="3">
        <f>IF(COUNTIF(C417:E417,"&lt;0")&gt;0,IF(AND(H417&lt;0,G418&lt;0),1,0),"")</f>
        <v>0</v>
      </c>
    </row>
    <row r="418" spans="1:10" x14ac:dyDescent="0.25">
      <c r="A418" s="1">
        <v>40781</v>
      </c>
      <c r="B418">
        <v>35.11</v>
      </c>
      <c r="C418">
        <v>0</v>
      </c>
      <c r="D418">
        <v>-1</v>
      </c>
      <c r="E418">
        <v>0</v>
      </c>
      <c r="F418" s="3">
        <f>B418/$B$2</f>
        <v>0.85906532909224376</v>
      </c>
      <c r="G418" s="4">
        <f>(B418-B417)/B417</f>
        <v>1.3568129330254008E-2</v>
      </c>
      <c r="H418" s="3">
        <f t="shared" si="6"/>
        <v>-1</v>
      </c>
      <c r="I418" s="3" t="str">
        <f>IF(COUNTIF(C418:E418,"&gt;0")&gt;0,IF(AND(H418&gt;0,G419&gt;0),1,0),"")</f>
        <v/>
      </c>
      <c r="J418" s="3">
        <f>IF(COUNTIF(C418:E418,"&lt;0")&gt;0,IF(AND(H418&lt;0,G419&lt;0),1,0),"")</f>
        <v>0</v>
      </c>
    </row>
    <row r="419" spans="1:10" x14ac:dyDescent="0.25">
      <c r="A419" s="1">
        <v>40784</v>
      </c>
      <c r="B419">
        <v>36.5</v>
      </c>
      <c r="C419">
        <v>0</v>
      </c>
      <c r="D419">
        <v>0</v>
      </c>
      <c r="E419">
        <v>0</v>
      </c>
      <c r="F419" s="3">
        <f>B419/$B$2</f>
        <v>0.89307560557866417</v>
      </c>
      <c r="G419" s="4">
        <f>(B419-B418)/B418</f>
        <v>3.9589860438621491E-2</v>
      </c>
      <c r="H419" s="3">
        <f t="shared" si="6"/>
        <v>0</v>
      </c>
      <c r="I419" s="3" t="str">
        <f>IF(COUNTIF(C419:E419,"&gt;0")&gt;0,IF(AND(H419&gt;0,G420&gt;0),1,0),"")</f>
        <v/>
      </c>
      <c r="J419" s="3" t="str">
        <f>IF(COUNTIF(C419:E419,"&lt;0")&gt;0,IF(AND(H419&lt;0,G420&lt;0),1,0),"")</f>
        <v/>
      </c>
    </row>
    <row r="420" spans="1:10" x14ac:dyDescent="0.25">
      <c r="A420" s="1">
        <v>40785</v>
      </c>
      <c r="B420">
        <v>35.94</v>
      </c>
      <c r="C420">
        <v>0</v>
      </c>
      <c r="D420">
        <v>0</v>
      </c>
      <c r="E420">
        <v>0</v>
      </c>
      <c r="F420" s="3">
        <f>B420/$B$2</f>
        <v>0.87937362368485439</v>
      </c>
      <c r="G420" s="4">
        <f>(B420-B419)/B419</f>
        <v>-1.534246575342472E-2</v>
      </c>
      <c r="H420" s="3">
        <f t="shared" si="6"/>
        <v>0</v>
      </c>
      <c r="I420" s="3" t="str">
        <f>IF(COUNTIF(C420:E420,"&gt;0")&gt;0,IF(AND(H420&gt;0,G421&gt;0),1,0),"")</f>
        <v/>
      </c>
      <c r="J420" s="3" t="str">
        <f>IF(COUNTIF(C420:E420,"&lt;0")&gt;0,IF(AND(H420&lt;0,G421&lt;0),1,0),"")</f>
        <v/>
      </c>
    </row>
    <row r="421" spans="1:10" x14ac:dyDescent="0.25">
      <c r="A421" s="1">
        <v>40786</v>
      </c>
      <c r="B421">
        <v>36.42</v>
      </c>
      <c r="C421">
        <v>0</v>
      </c>
      <c r="D421">
        <v>0</v>
      </c>
      <c r="E421">
        <v>0</v>
      </c>
      <c r="F421" s="3">
        <f>B421/$B$2</f>
        <v>0.89111817959383421</v>
      </c>
      <c r="G421" s="4">
        <f>(B421-B420)/B420</f>
        <v>1.3355592654424151E-2</v>
      </c>
      <c r="H421" s="3">
        <f t="shared" si="6"/>
        <v>0</v>
      </c>
      <c r="I421" s="3" t="str">
        <f>IF(COUNTIF(C421:E421,"&gt;0")&gt;0,IF(AND(H421&gt;0,G422&gt;0),1,0),"")</f>
        <v/>
      </c>
      <c r="J421" s="3" t="str">
        <f>IF(COUNTIF(C421:E421,"&lt;0")&gt;0,IF(AND(H421&lt;0,G422&lt;0),1,0),"")</f>
        <v/>
      </c>
    </row>
    <row r="422" spans="1:10" x14ac:dyDescent="0.25">
      <c r="A422" s="1">
        <v>40787</v>
      </c>
      <c r="B422">
        <v>35.200000000000003</v>
      </c>
      <c r="C422">
        <v>0</v>
      </c>
      <c r="D422">
        <v>0</v>
      </c>
      <c r="E422">
        <v>0</v>
      </c>
      <c r="F422" s="3">
        <f>B422/$B$2</f>
        <v>0.86126743332517752</v>
      </c>
      <c r="G422" s="4">
        <f>(B422-B421)/B421</f>
        <v>-3.3498077979132311E-2</v>
      </c>
      <c r="H422" s="3">
        <f t="shared" si="6"/>
        <v>0</v>
      </c>
      <c r="I422" s="3" t="str">
        <f>IF(COUNTIF(C422:E422,"&gt;0")&gt;0,IF(AND(H422&gt;0,G423&gt;0),1,0),"")</f>
        <v/>
      </c>
      <c r="J422" s="3" t="str">
        <f>IF(COUNTIF(C422:E422,"&lt;0")&gt;0,IF(AND(H422&lt;0,G423&lt;0),1,0),"")</f>
        <v/>
      </c>
    </row>
    <row r="423" spans="1:10" x14ac:dyDescent="0.25">
      <c r="A423" s="1">
        <v>40788</v>
      </c>
      <c r="B423">
        <v>33.58</v>
      </c>
      <c r="C423">
        <v>0</v>
      </c>
      <c r="D423">
        <v>0</v>
      </c>
      <c r="E423">
        <v>0</v>
      </c>
      <c r="F423" s="3">
        <f>B423/$B$2</f>
        <v>0.82162955713237096</v>
      </c>
      <c r="G423" s="4">
        <f>(B423-B422)/B422</f>
        <v>-4.6022727272727396E-2</v>
      </c>
      <c r="H423" s="3">
        <f t="shared" si="6"/>
        <v>0</v>
      </c>
      <c r="I423" s="3" t="str">
        <f>IF(COUNTIF(C423:E423,"&gt;0")&gt;0,IF(AND(H423&gt;0,G424&gt;0),1,0),"")</f>
        <v/>
      </c>
      <c r="J423" s="3" t="str">
        <f>IF(COUNTIF(C423:E423,"&lt;0")&gt;0,IF(AND(H423&lt;0,G424&lt;0),1,0),"")</f>
        <v/>
      </c>
    </row>
    <row r="424" spans="1:10" x14ac:dyDescent="0.25">
      <c r="A424" s="1">
        <v>40792</v>
      </c>
      <c r="B424">
        <v>32.43</v>
      </c>
      <c r="C424">
        <v>0</v>
      </c>
      <c r="D424">
        <v>0</v>
      </c>
      <c r="E424">
        <v>0</v>
      </c>
      <c r="F424" s="3">
        <f>B424/$B$2</f>
        <v>0.79349155860044052</v>
      </c>
      <c r="G424" s="4">
        <f>(B424-B423)/B423</f>
        <v>-3.424657534246571E-2</v>
      </c>
      <c r="H424" s="3">
        <f t="shared" si="6"/>
        <v>0</v>
      </c>
      <c r="I424" s="3" t="str">
        <f>IF(COUNTIF(C424:E424,"&gt;0")&gt;0,IF(AND(H424&gt;0,G425&gt;0),1,0),"")</f>
        <v/>
      </c>
      <c r="J424" s="3" t="str">
        <f>IF(COUNTIF(C424:E424,"&lt;0")&gt;0,IF(AND(H424&lt;0,G425&lt;0),1,0),"")</f>
        <v/>
      </c>
    </row>
    <row r="425" spans="1:10" x14ac:dyDescent="0.25">
      <c r="A425" s="1">
        <v>40793</v>
      </c>
      <c r="B425">
        <v>33.770000000000003</v>
      </c>
      <c r="C425">
        <v>0</v>
      </c>
      <c r="D425">
        <v>0</v>
      </c>
      <c r="E425">
        <v>0</v>
      </c>
      <c r="F425" s="3">
        <f>B425/$B$2</f>
        <v>0.82627844384634219</v>
      </c>
      <c r="G425" s="4">
        <f>(B425-B424)/B424</f>
        <v>4.1319765649090456E-2</v>
      </c>
      <c r="H425" s="3">
        <f t="shared" si="6"/>
        <v>0</v>
      </c>
      <c r="I425" s="3" t="str">
        <f>IF(COUNTIF(C425:E425,"&gt;0")&gt;0,IF(AND(H425&gt;0,G426&gt;0),1,0),"")</f>
        <v/>
      </c>
      <c r="J425" s="3" t="str">
        <f>IF(COUNTIF(C425:E425,"&lt;0")&gt;0,IF(AND(H425&lt;0,G426&lt;0),1,0),"")</f>
        <v/>
      </c>
    </row>
    <row r="426" spans="1:10" x14ac:dyDescent="0.25">
      <c r="A426" s="1">
        <v>40794</v>
      </c>
      <c r="B426">
        <v>32.49</v>
      </c>
      <c r="C426">
        <v>0</v>
      </c>
      <c r="D426">
        <v>1</v>
      </c>
      <c r="E426">
        <v>0</v>
      </c>
      <c r="F426" s="3">
        <f>B426/$B$2</f>
        <v>0.79495962808906295</v>
      </c>
      <c r="G426" s="4">
        <f>(B426-B425)/B425</f>
        <v>-3.7903464613562365E-2</v>
      </c>
      <c r="H426" s="3">
        <f t="shared" si="6"/>
        <v>1</v>
      </c>
      <c r="I426" s="3">
        <f>IF(COUNTIF(C426:E426,"&gt;0")&gt;0,IF(AND(H426&gt;0,G427&gt;0),1,0),"")</f>
        <v>0</v>
      </c>
      <c r="J426" s="3" t="str">
        <f>IF(COUNTIF(C426:E426,"&lt;0")&gt;0,IF(AND(H426&lt;0,G427&lt;0),1,0),"")</f>
        <v/>
      </c>
    </row>
    <row r="427" spans="1:10" x14ac:dyDescent="0.25">
      <c r="A427" s="1">
        <v>40795</v>
      </c>
      <c r="B427">
        <v>31.11</v>
      </c>
      <c r="C427">
        <v>0</v>
      </c>
      <c r="D427">
        <v>0</v>
      </c>
      <c r="E427">
        <v>0</v>
      </c>
      <c r="F427" s="3">
        <f>B427/$B$2</f>
        <v>0.76119402985074636</v>
      </c>
      <c r="G427" s="4">
        <f>(B427-B426)/B426</f>
        <v>-4.2474607571560553E-2</v>
      </c>
      <c r="H427" s="3">
        <f t="shared" si="6"/>
        <v>0</v>
      </c>
      <c r="I427" s="3" t="str">
        <f>IF(COUNTIF(C427:E427,"&gt;0")&gt;0,IF(AND(H427&gt;0,G428&gt;0),1,0),"")</f>
        <v/>
      </c>
      <c r="J427" s="3" t="str">
        <f>IF(COUNTIF(C427:E427,"&lt;0")&gt;0,IF(AND(H427&lt;0,G428&lt;0),1,0),"")</f>
        <v/>
      </c>
    </row>
    <row r="428" spans="1:10" x14ac:dyDescent="0.25">
      <c r="A428" s="1">
        <v>40798</v>
      </c>
      <c r="B428">
        <v>31.44</v>
      </c>
      <c r="C428">
        <v>0</v>
      </c>
      <c r="D428">
        <v>0</v>
      </c>
      <c r="E428">
        <v>0</v>
      </c>
      <c r="F428" s="3">
        <f>B428/$B$2</f>
        <v>0.76926841203816987</v>
      </c>
      <c r="G428" s="4">
        <f>(B428-B427)/B427</f>
        <v>1.0607521697203531E-2</v>
      </c>
      <c r="H428" s="3">
        <f t="shared" si="6"/>
        <v>0</v>
      </c>
      <c r="I428" s="3" t="str">
        <f>IF(COUNTIF(C428:E428,"&gt;0")&gt;0,IF(AND(H428&gt;0,G429&gt;0),1,0),"")</f>
        <v/>
      </c>
      <c r="J428" s="3" t="str">
        <f>IF(COUNTIF(C428:E428,"&lt;0")&gt;0,IF(AND(H428&lt;0,G429&lt;0),1,0),"")</f>
        <v/>
      </c>
    </row>
    <row r="429" spans="1:10" x14ac:dyDescent="0.25">
      <c r="A429" s="1">
        <v>40799</v>
      </c>
      <c r="B429">
        <v>31.51</v>
      </c>
      <c r="C429">
        <v>0</v>
      </c>
      <c r="D429">
        <v>0</v>
      </c>
      <c r="E429">
        <v>0</v>
      </c>
      <c r="F429" s="3">
        <f>B429/$B$2</f>
        <v>0.77098115977489612</v>
      </c>
      <c r="G429" s="4">
        <f>(B429-B428)/B428</f>
        <v>2.2264631043257088E-3</v>
      </c>
      <c r="H429" s="3">
        <f t="shared" si="6"/>
        <v>0</v>
      </c>
      <c r="I429" s="3" t="str">
        <f>IF(COUNTIF(C429:E429,"&gt;0")&gt;0,IF(AND(H429&gt;0,G430&gt;0),1,0),"")</f>
        <v/>
      </c>
      <c r="J429" s="3" t="str">
        <f>IF(COUNTIF(C429:E429,"&lt;0")&gt;0,IF(AND(H429&lt;0,G430&lt;0),1,0),"")</f>
        <v/>
      </c>
    </row>
    <row r="430" spans="1:10" x14ac:dyDescent="0.25">
      <c r="A430" s="1">
        <v>40800</v>
      </c>
      <c r="B430">
        <v>31.81</v>
      </c>
      <c r="C430">
        <v>0</v>
      </c>
      <c r="D430">
        <v>0</v>
      </c>
      <c r="E430">
        <v>0</v>
      </c>
      <c r="F430" s="3">
        <f>B430/$B$2</f>
        <v>0.7783215072180083</v>
      </c>
      <c r="G430" s="4">
        <f>(B430-B429)/B429</f>
        <v>9.5207870517295193E-3</v>
      </c>
      <c r="H430" s="3">
        <f t="shared" si="6"/>
        <v>0</v>
      </c>
      <c r="I430" s="3" t="str">
        <f>IF(COUNTIF(C430:E430,"&gt;0")&gt;0,IF(AND(H430&gt;0,G431&gt;0),1,0),"")</f>
        <v/>
      </c>
      <c r="J430" s="3" t="str">
        <f>IF(COUNTIF(C430:E430,"&lt;0")&gt;0,IF(AND(H430&lt;0,G431&lt;0),1,0),"")</f>
        <v/>
      </c>
    </row>
    <row r="431" spans="1:10" x14ac:dyDescent="0.25">
      <c r="A431" s="1">
        <v>40801</v>
      </c>
      <c r="B431">
        <v>32.79</v>
      </c>
      <c r="C431">
        <v>0</v>
      </c>
      <c r="D431">
        <v>0</v>
      </c>
      <c r="E431">
        <v>0</v>
      </c>
      <c r="F431" s="3">
        <f>B431/$B$2</f>
        <v>0.80229997553217525</v>
      </c>
      <c r="G431" s="4">
        <f>(B431-B430)/B430</f>
        <v>3.0807922037095269E-2</v>
      </c>
      <c r="H431" s="3">
        <f t="shared" si="6"/>
        <v>0</v>
      </c>
      <c r="I431" s="3" t="str">
        <f>IF(COUNTIF(C431:E431,"&gt;0")&gt;0,IF(AND(H431&gt;0,G432&gt;0),1,0),"")</f>
        <v/>
      </c>
      <c r="J431" s="3" t="str">
        <f>IF(COUNTIF(C431:E431,"&lt;0")&gt;0,IF(AND(H431&lt;0,G432&lt;0),1,0),"")</f>
        <v/>
      </c>
    </row>
    <row r="432" spans="1:10" x14ac:dyDescent="0.25">
      <c r="A432" s="1">
        <v>40802</v>
      </c>
      <c r="B432">
        <v>32.42</v>
      </c>
      <c r="C432">
        <v>0</v>
      </c>
      <c r="D432">
        <v>0</v>
      </c>
      <c r="E432">
        <v>0</v>
      </c>
      <c r="F432" s="3">
        <f>B432/$B$2</f>
        <v>0.79324688035233681</v>
      </c>
      <c r="G432" s="4">
        <f>(B432-B431)/B431</f>
        <v>-1.1283928026837373E-2</v>
      </c>
      <c r="H432" s="3">
        <f t="shared" si="6"/>
        <v>0</v>
      </c>
      <c r="I432" s="3" t="str">
        <f>IF(COUNTIF(C432:E432,"&gt;0")&gt;0,IF(AND(H432&gt;0,G433&gt;0),1,0),"")</f>
        <v/>
      </c>
      <c r="J432" s="3" t="str">
        <f>IF(COUNTIF(C432:E432,"&lt;0")&gt;0,IF(AND(H432&lt;0,G433&lt;0),1,0),"")</f>
        <v/>
      </c>
    </row>
    <row r="433" spans="1:10" x14ac:dyDescent="0.25">
      <c r="A433" s="1">
        <v>40805</v>
      </c>
      <c r="B433">
        <v>31.51</v>
      </c>
      <c r="C433">
        <v>0</v>
      </c>
      <c r="D433">
        <v>0</v>
      </c>
      <c r="E433">
        <v>0</v>
      </c>
      <c r="F433" s="3">
        <f>B433/$B$2</f>
        <v>0.77098115977489612</v>
      </c>
      <c r="G433" s="4">
        <f>(B433-B432)/B432</f>
        <v>-2.8069093152375081E-2</v>
      </c>
      <c r="H433" s="3">
        <f t="shared" si="6"/>
        <v>0</v>
      </c>
      <c r="I433" s="3" t="str">
        <f>IF(COUNTIF(C433:E433,"&gt;0")&gt;0,IF(AND(H433&gt;0,G434&gt;0),1,0),"")</f>
        <v/>
      </c>
      <c r="J433" s="3" t="str">
        <f>IF(COUNTIF(C433:E433,"&lt;0")&gt;0,IF(AND(H433&lt;0,G434&lt;0),1,0),"")</f>
        <v/>
      </c>
    </row>
    <row r="434" spans="1:10" x14ac:dyDescent="0.25">
      <c r="A434" s="1">
        <v>40806</v>
      </c>
      <c r="B434">
        <v>31.27</v>
      </c>
      <c r="C434">
        <v>0</v>
      </c>
      <c r="D434">
        <v>0</v>
      </c>
      <c r="E434">
        <v>0</v>
      </c>
      <c r="F434" s="3">
        <f>B434/$B$2</f>
        <v>0.76510888182040615</v>
      </c>
      <c r="G434" s="4">
        <f>(B434-B433)/B433</f>
        <v>-7.6166296413837506E-3</v>
      </c>
      <c r="H434" s="3">
        <f t="shared" si="6"/>
        <v>0</v>
      </c>
      <c r="I434" s="3" t="str">
        <f>IF(COUNTIF(C434:E434,"&gt;0")&gt;0,IF(AND(H434&gt;0,G435&gt;0),1,0),"")</f>
        <v/>
      </c>
      <c r="J434" s="3" t="str">
        <f>IF(COUNTIF(C434:E434,"&lt;0")&gt;0,IF(AND(H434&lt;0,G435&lt;0),1,0),"")</f>
        <v/>
      </c>
    </row>
    <row r="435" spans="1:10" x14ac:dyDescent="0.25">
      <c r="A435" s="1">
        <v>40807</v>
      </c>
      <c r="B435">
        <v>29.42</v>
      </c>
      <c r="C435">
        <v>0</v>
      </c>
      <c r="D435">
        <v>0</v>
      </c>
      <c r="E435">
        <v>0</v>
      </c>
      <c r="F435" s="3">
        <f>B435/$B$2</f>
        <v>0.71984340592121365</v>
      </c>
      <c r="G435" s="4">
        <f>(B435-B434)/B434</f>
        <v>-5.9162136232810934E-2</v>
      </c>
      <c r="H435" s="3">
        <f t="shared" si="6"/>
        <v>0</v>
      </c>
      <c r="I435" s="3" t="str">
        <f>IF(COUNTIF(C435:E435,"&gt;0")&gt;0,IF(AND(H435&gt;0,G436&gt;0),1,0),"")</f>
        <v/>
      </c>
      <c r="J435" s="3" t="str">
        <f>IF(COUNTIF(C435:E435,"&lt;0")&gt;0,IF(AND(H435&lt;0,G436&lt;0),1,0),"")</f>
        <v/>
      </c>
    </row>
    <row r="436" spans="1:10" x14ac:dyDescent="0.25">
      <c r="A436" s="1">
        <v>40808</v>
      </c>
      <c r="B436">
        <v>28.38</v>
      </c>
      <c r="C436">
        <v>0</v>
      </c>
      <c r="D436">
        <v>0</v>
      </c>
      <c r="E436">
        <v>0</v>
      </c>
      <c r="F436" s="3">
        <f>B436/$B$2</f>
        <v>0.69439686811842427</v>
      </c>
      <c r="G436" s="4">
        <f>(B436-B435)/B435</f>
        <v>-3.5350101971448084E-2</v>
      </c>
      <c r="H436" s="3">
        <f t="shared" si="6"/>
        <v>0</v>
      </c>
      <c r="I436" s="3" t="str">
        <f>IF(COUNTIF(C436:E436,"&gt;0")&gt;0,IF(AND(H436&gt;0,G437&gt;0),1,0),"")</f>
        <v/>
      </c>
      <c r="J436" s="3" t="str">
        <f>IF(COUNTIF(C436:E436,"&lt;0")&gt;0,IF(AND(H436&lt;0,G437&lt;0),1,0),"")</f>
        <v/>
      </c>
    </row>
    <row r="437" spans="1:10" x14ac:dyDescent="0.25">
      <c r="A437" s="1">
        <v>40809</v>
      </c>
      <c r="B437">
        <v>28.69</v>
      </c>
      <c r="C437">
        <v>0</v>
      </c>
      <c r="D437">
        <v>0</v>
      </c>
      <c r="E437">
        <v>0</v>
      </c>
      <c r="F437" s="3">
        <f>B437/$B$2</f>
        <v>0.70198189380964038</v>
      </c>
      <c r="G437" s="4">
        <f>(B437-B436)/B436</f>
        <v>1.0923185341790074E-2</v>
      </c>
      <c r="H437" s="3">
        <f t="shared" si="6"/>
        <v>0</v>
      </c>
      <c r="I437" s="3" t="str">
        <f>IF(COUNTIF(C437:E437,"&gt;0")&gt;0,IF(AND(H437&gt;0,G438&gt;0),1,0),"")</f>
        <v/>
      </c>
      <c r="J437" s="3" t="str">
        <f>IF(COUNTIF(C437:E437,"&lt;0")&gt;0,IF(AND(H437&lt;0,G438&lt;0),1,0),"")</f>
        <v/>
      </c>
    </row>
    <row r="438" spans="1:10" x14ac:dyDescent="0.25">
      <c r="A438" s="1">
        <v>40812</v>
      </c>
      <c r="B438">
        <v>30.69</v>
      </c>
      <c r="C438">
        <v>1</v>
      </c>
      <c r="D438">
        <v>0</v>
      </c>
      <c r="E438">
        <v>0</v>
      </c>
      <c r="F438" s="3">
        <f>B438/$B$2</f>
        <v>0.75091754343038908</v>
      </c>
      <c r="G438" s="4">
        <f>(B438-B437)/B437</f>
        <v>6.9710700592540947E-2</v>
      </c>
      <c r="H438" s="3">
        <f t="shared" si="6"/>
        <v>1</v>
      </c>
      <c r="I438" s="3">
        <f>IF(COUNTIF(C438:E438,"&gt;0")&gt;0,IF(AND(H438&gt;0,G439&gt;0),1,0),"")</f>
        <v>0</v>
      </c>
      <c r="J438" s="3" t="str">
        <f>IF(COUNTIF(C438:E438,"&lt;0")&gt;0,IF(AND(H438&lt;0,G439&lt;0),1,0),"")</f>
        <v/>
      </c>
    </row>
    <row r="439" spans="1:10" x14ac:dyDescent="0.25">
      <c r="A439" s="1">
        <v>40813</v>
      </c>
      <c r="B439">
        <v>30.61</v>
      </c>
      <c r="C439">
        <v>0</v>
      </c>
      <c r="D439">
        <v>0</v>
      </c>
      <c r="E439">
        <v>0</v>
      </c>
      <c r="F439" s="3">
        <f>B439/$B$2</f>
        <v>0.74896011744555913</v>
      </c>
      <c r="G439" s="4">
        <f>(B439-B438)/B438</f>
        <v>-2.6067122841316992E-3</v>
      </c>
      <c r="H439" s="3">
        <f t="shared" si="6"/>
        <v>0</v>
      </c>
      <c r="I439" s="3" t="str">
        <f>IF(COUNTIF(C439:E439,"&gt;0")&gt;0,IF(AND(H439&gt;0,G440&gt;0),1,0),"")</f>
        <v/>
      </c>
      <c r="J439" s="3" t="str">
        <f>IF(COUNTIF(C439:E439,"&lt;0")&gt;0,IF(AND(H439&lt;0,G440&lt;0),1,0),"")</f>
        <v/>
      </c>
    </row>
    <row r="440" spans="1:10" x14ac:dyDescent="0.25">
      <c r="A440" s="1">
        <v>40814</v>
      </c>
      <c r="B440">
        <v>29.55</v>
      </c>
      <c r="C440">
        <v>0</v>
      </c>
      <c r="D440">
        <v>0</v>
      </c>
      <c r="E440">
        <v>0</v>
      </c>
      <c r="F440" s="3">
        <f>B440/$B$2</f>
        <v>0.72302422314656234</v>
      </c>
      <c r="G440" s="4">
        <f>(B440-B439)/B439</f>
        <v>-3.4629206141783692E-2</v>
      </c>
      <c r="H440" s="3">
        <f t="shared" si="6"/>
        <v>0</v>
      </c>
      <c r="I440" s="3" t="str">
        <f>IF(COUNTIF(C440:E440,"&gt;0")&gt;0,IF(AND(H440&gt;0,G441&gt;0),1,0),"")</f>
        <v/>
      </c>
      <c r="J440" s="3" t="str">
        <f>IF(COUNTIF(C440:E440,"&lt;0")&gt;0,IF(AND(H440&lt;0,G441&lt;0),1,0),"")</f>
        <v/>
      </c>
    </row>
    <row r="441" spans="1:10" x14ac:dyDescent="0.25">
      <c r="A441" s="1">
        <v>40815</v>
      </c>
      <c r="B441">
        <v>30.44</v>
      </c>
      <c r="C441">
        <v>0</v>
      </c>
      <c r="D441">
        <v>-1</v>
      </c>
      <c r="E441">
        <v>0</v>
      </c>
      <c r="F441" s="3">
        <f>B441/$B$2</f>
        <v>0.74480058722779552</v>
      </c>
      <c r="G441" s="4">
        <f>(B441-B440)/B440</f>
        <v>3.0118443316412877E-2</v>
      </c>
      <c r="H441" s="3">
        <f t="shared" si="6"/>
        <v>-1</v>
      </c>
      <c r="I441" s="3" t="str">
        <f>IF(COUNTIF(C441:E441,"&gt;0")&gt;0,IF(AND(H441&gt;0,G442&gt;0),1,0),"")</f>
        <v/>
      </c>
      <c r="J441" s="3">
        <f>IF(COUNTIF(C441:E441,"&lt;0")&gt;0,IF(AND(H441&lt;0,G442&lt;0),1,0),"")</f>
        <v>1</v>
      </c>
    </row>
    <row r="442" spans="1:10" x14ac:dyDescent="0.25">
      <c r="A442" s="1">
        <v>40816</v>
      </c>
      <c r="B442">
        <v>29.21</v>
      </c>
      <c r="C442">
        <v>0</v>
      </c>
      <c r="D442">
        <v>0</v>
      </c>
      <c r="E442">
        <v>0</v>
      </c>
      <c r="F442" s="3">
        <f>B442/$B$2</f>
        <v>0.71470516271103501</v>
      </c>
      <c r="G442" s="4">
        <f>(B442-B441)/B441</f>
        <v>-4.0407358738501986E-2</v>
      </c>
      <c r="H442" s="3">
        <f t="shared" si="6"/>
        <v>0</v>
      </c>
      <c r="I442" s="3" t="str">
        <f>IF(COUNTIF(C442:E442,"&gt;0")&gt;0,IF(AND(H442&gt;0,G443&gt;0),1,0),"")</f>
        <v/>
      </c>
      <c r="J442" s="3" t="str">
        <f>IF(COUNTIF(C442:E442,"&lt;0")&gt;0,IF(AND(H442&lt;0,G443&lt;0),1,0),"")</f>
        <v/>
      </c>
    </row>
    <row r="443" spans="1:10" x14ac:dyDescent="0.25">
      <c r="A443" s="1">
        <v>40819</v>
      </c>
      <c r="B443">
        <v>27.78</v>
      </c>
      <c r="C443">
        <v>0</v>
      </c>
      <c r="D443">
        <v>1</v>
      </c>
      <c r="E443">
        <v>0</v>
      </c>
      <c r="F443" s="3">
        <f>B443/$B$2</f>
        <v>0.67971617323219968</v>
      </c>
      <c r="G443" s="4">
        <f>(B443-B442)/B442</f>
        <v>-4.8955837042108853E-2</v>
      </c>
      <c r="H443" s="3">
        <f t="shared" si="6"/>
        <v>1</v>
      </c>
      <c r="I443" s="3">
        <f>IF(COUNTIF(C443:E443,"&gt;0")&gt;0,IF(AND(H443&gt;0,G444&gt;0),1,0),"")</f>
        <v>1</v>
      </c>
      <c r="J443" s="3" t="str">
        <f>IF(COUNTIF(C443:E443,"&lt;0")&gt;0,IF(AND(H443&lt;0,G444&lt;0),1,0),"")</f>
        <v/>
      </c>
    </row>
    <row r="444" spans="1:10" x14ac:dyDescent="0.25">
      <c r="A444" s="1">
        <v>40820</v>
      </c>
      <c r="B444">
        <v>29.6</v>
      </c>
      <c r="C444">
        <v>0</v>
      </c>
      <c r="D444">
        <v>0</v>
      </c>
      <c r="E444">
        <v>0</v>
      </c>
      <c r="F444" s="3">
        <f>B444/$B$2</f>
        <v>0.72424761438708107</v>
      </c>
      <c r="G444" s="4">
        <f>(B444-B443)/B443</f>
        <v>6.5514758819294458E-2</v>
      </c>
      <c r="H444" s="3">
        <f t="shared" si="6"/>
        <v>0</v>
      </c>
      <c r="I444" s="3" t="str">
        <f>IF(COUNTIF(C444:E444,"&gt;0")&gt;0,IF(AND(H444&gt;0,G445&gt;0),1,0),"")</f>
        <v/>
      </c>
      <c r="J444" s="3" t="str">
        <f>IF(COUNTIF(C444:E444,"&lt;0")&gt;0,IF(AND(H444&lt;0,G445&lt;0),1,0),"")</f>
        <v/>
      </c>
    </row>
    <row r="445" spans="1:10" x14ac:dyDescent="0.25">
      <c r="A445" s="1">
        <v>40821</v>
      </c>
      <c r="B445">
        <v>30.17</v>
      </c>
      <c r="C445">
        <v>0</v>
      </c>
      <c r="D445">
        <v>-1</v>
      </c>
      <c r="E445">
        <v>0</v>
      </c>
      <c r="F445" s="3">
        <f>B445/$B$2</f>
        <v>0.73819427452899444</v>
      </c>
      <c r="G445" s="4">
        <f>(B445-B444)/B444</f>
        <v>1.9256756756756765E-2</v>
      </c>
      <c r="H445" s="3">
        <f t="shared" si="6"/>
        <v>-1</v>
      </c>
      <c r="I445" s="3" t="str">
        <f>IF(COUNTIF(C445:E445,"&gt;0")&gt;0,IF(AND(H445&gt;0,G446&gt;0),1,0),"")</f>
        <v/>
      </c>
      <c r="J445" s="3">
        <f>IF(COUNTIF(C445:E445,"&lt;0")&gt;0,IF(AND(H445&lt;0,G446&lt;0),1,0),"")</f>
        <v>0</v>
      </c>
    </row>
    <row r="446" spans="1:10" x14ac:dyDescent="0.25">
      <c r="A446" s="1">
        <v>40822</v>
      </c>
      <c r="B446">
        <v>31.68</v>
      </c>
      <c r="C446">
        <v>0</v>
      </c>
      <c r="D446">
        <v>0</v>
      </c>
      <c r="E446">
        <v>0</v>
      </c>
      <c r="F446" s="3">
        <f>B446/$B$2</f>
        <v>0.77514068999265973</v>
      </c>
      <c r="G446" s="4">
        <f>(B446-B445)/B445</f>
        <v>5.0049718263175273E-2</v>
      </c>
      <c r="H446" s="3">
        <f t="shared" si="6"/>
        <v>0</v>
      </c>
      <c r="I446" s="3" t="str">
        <f>IF(COUNTIF(C446:E446,"&gt;0")&gt;0,IF(AND(H446&gt;0,G447&gt;0),1,0),"")</f>
        <v/>
      </c>
      <c r="J446" s="3" t="str">
        <f>IF(COUNTIF(C446:E446,"&lt;0")&gt;0,IF(AND(H446&lt;0,G447&lt;0),1,0),"")</f>
        <v/>
      </c>
    </row>
    <row r="447" spans="1:10" x14ac:dyDescent="0.25">
      <c r="A447" s="1">
        <v>40823</v>
      </c>
      <c r="B447">
        <v>30.03</v>
      </c>
      <c r="C447">
        <v>0</v>
      </c>
      <c r="D447">
        <v>0</v>
      </c>
      <c r="E447">
        <v>0</v>
      </c>
      <c r="F447" s="3">
        <f>B447/$B$2</f>
        <v>0.73476877905554205</v>
      </c>
      <c r="G447" s="4">
        <f>(B447-B446)/B446</f>
        <v>-5.2083333333333287E-2</v>
      </c>
      <c r="H447" s="3">
        <f t="shared" si="6"/>
        <v>0</v>
      </c>
      <c r="I447" s="3" t="str">
        <f>IF(COUNTIF(C447:E447,"&gt;0")&gt;0,IF(AND(H447&gt;0,G448&gt;0),1,0),"")</f>
        <v/>
      </c>
      <c r="J447" s="3" t="str">
        <f>IF(COUNTIF(C447:E447,"&lt;0")&gt;0,IF(AND(H447&lt;0,G448&lt;0),1,0),"")</f>
        <v/>
      </c>
    </row>
    <row r="448" spans="1:10" x14ac:dyDescent="0.25">
      <c r="A448" s="1">
        <v>40826</v>
      </c>
      <c r="B448">
        <v>31.6</v>
      </c>
      <c r="C448">
        <v>0</v>
      </c>
      <c r="D448">
        <v>0</v>
      </c>
      <c r="E448">
        <v>0</v>
      </c>
      <c r="F448" s="3">
        <f>B448/$B$2</f>
        <v>0.77318326400782977</v>
      </c>
      <c r="G448" s="4">
        <f>(B448-B447)/B447</f>
        <v>5.2281052281052287E-2</v>
      </c>
      <c r="H448" s="3">
        <f t="shared" si="6"/>
        <v>0</v>
      </c>
      <c r="I448" s="3" t="str">
        <f>IF(COUNTIF(C448:E448,"&gt;0")&gt;0,IF(AND(H448&gt;0,G449&gt;0),1,0),"")</f>
        <v/>
      </c>
      <c r="J448" s="3" t="str">
        <f>IF(COUNTIF(C448:E448,"&lt;0")&gt;0,IF(AND(H448&lt;0,G449&lt;0),1,0),"")</f>
        <v/>
      </c>
    </row>
    <row r="449" spans="1:10" x14ac:dyDescent="0.25">
      <c r="A449" s="1">
        <v>40827</v>
      </c>
      <c r="B449">
        <v>31.6</v>
      </c>
      <c r="C449">
        <v>0</v>
      </c>
      <c r="D449">
        <v>0</v>
      </c>
      <c r="E449">
        <v>0</v>
      </c>
      <c r="F449" s="3">
        <f>B449/$B$2</f>
        <v>0.77318326400782977</v>
      </c>
      <c r="G449" s="4">
        <f>(B449-B448)/B448</f>
        <v>0</v>
      </c>
      <c r="H449" s="3">
        <f t="shared" si="6"/>
        <v>0</v>
      </c>
      <c r="I449" s="3" t="str">
        <f>IF(COUNTIF(C449:E449,"&gt;0")&gt;0,IF(AND(H449&gt;0,G450&gt;0),1,0),"")</f>
        <v/>
      </c>
      <c r="J449" s="3" t="str">
        <f>IF(COUNTIF(C449:E449,"&lt;0")&gt;0,IF(AND(H449&lt;0,G450&lt;0),1,0),"")</f>
        <v/>
      </c>
    </row>
    <row r="450" spans="1:10" x14ac:dyDescent="0.25">
      <c r="A450" s="1">
        <v>40828</v>
      </c>
      <c r="B450">
        <v>32.479999999999997</v>
      </c>
      <c r="C450">
        <v>0</v>
      </c>
      <c r="D450">
        <v>0</v>
      </c>
      <c r="E450">
        <v>0</v>
      </c>
      <c r="F450" s="3">
        <f>B450/$B$2</f>
        <v>0.79471494984095914</v>
      </c>
      <c r="G450" s="4">
        <f>(B450-B449)/B449</f>
        <v>2.7848101265822638E-2</v>
      </c>
      <c r="H450" s="3">
        <f t="shared" si="6"/>
        <v>0</v>
      </c>
      <c r="I450" s="3" t="str">
        <f>IF(COUNTIF(C450:E450,"&gt;0")&gt;0,IF(AND(H450&gt;0,G451&gt;0),1,0),"")</f>
        <v/>
      </c>
      <c r="J450" s="3" t="str">
        <f>IF(COUNTIF(C450:E450,"&lt;0")&gt;0,IF(AND(H450&lt;0,G451&lt;0),1,0),"")</f>
        <v/>
      </c>
    </row>
    <row r="451" spans="1:10" x14ac:dyDescent="0.25">
      <c r="A451" s="1">
        <v>40829</v>
      </c>
      <c r="B451">
        <v>30.91</v>
      </c>
      <c r="C451">
        <v>0</v>
      </c>
      <c r="D451">
        <v>0</v>
      </c>
      <c r="E451">
        <v>0</v>
      </c>
      <c r="F451" s="3">
        <f>B451/$B$2</f>
        <v>0.75630046488867142</v>
      </c>
      <c r="G451" s="4">
        <f>(B451-B450)/B450</f>
        <v>-4.8337438423645226E-2</v>
      </c>
      <c r="H451" s="3">
        <f t="shared" ref="H451:H505" si="7">SUM(C451:E451)</f>
        <v>0</v>
      </c>
      <c r="I451" s="3" t="str">
        <f>IF(COUNTIF(C451:E451,"&gt;0")&gt;0,IF(AND(H451&gt;0,G452&gt;0),1,0),"")</f>
        <v/>
      </c>
      <c r="J451" s="3" t="str">
        <f>IF(COUNTIF(C451:E451,"&lt;0")&gt;0,IF(AND(H451&lt;0,G452&lt;0),1,0),"")</f>
        <v/>
      </c>
    </row>
    <row r="452" spans="1:10" x14ac:dyDescent="0.25">
      <c r="A452" s="1">
        <v>40830</v>
      </c>
      <c r="B452">
        <v>31.2</v>
      </c>
      <c r="C452">
        <v>0</v>
      </c>
      <c r="D452">
        <v>0</v>
      </c>
      <c r="E452">
        <v>0</v>
      </c>
      <c r="F452" s="3">
        <f>B452/$B$2</f>
        <v>0.76339613408368001</v>
      </c>
      <c r="G452" s="4">
        <f>(B452-B451)/B451</f>
        <v>9.3820769977353332E-3</v>
      </c>
      <c r="H452" s="3">
        <f t="shared" si="7"/>
        <v>0</v>
      </c>
      <c r="I452" s="3" t="str">
        <f>IF(COUNTIF(C452:E452,"&gt;0")&gt;0,IF(AND(H452&gt;0,G453&gt;0),1,0),"")</f>
        <v/>
      </c>
      <c r="J452" s="3" t="str">
        <f>IF(COUNTIF(C452:E452,"&lt;0")&gt;0,IF(AND(H452&lt;0,G453&lt;0),1,0),"")</f>
        <v/>
      </c>
    </row>
    <row r="453" spans="1:10" x14ac:dyDescent="0.25">
      <c r="A453" s="1">
        <v>40833</v>
      </c>
      <c r="B453">
        <v>30.36</v>
      </c>
      <c r="C453">
        <v>0</v>
      </c>
      <c r="D453">
        <v>0</v>
      </c>
      <c r="E453">
        <v>0</v>
      </c>
      <c r="F453" s="3">
        <f>B453/$B$2</f>
        <v>0.74284316124296557</v>
      </c>
      <c r="G453" s="4">
        <f>(B453-B452)/B452</f>
        <v>-2.6923076923076918E-2</v>
      </c>
      <c r="H453" s="3">
        <f t="shared" si="7"/>
        <v>0</v>
      </c>
      <c r="I453" s="3" t="str">
        <f>IF(COUNTIF(C453:E453,"&gt;0")&gt;0,IF(AND(H453&gt;0,G454&gt;0),1,0),"")</f>
        <v/>
      </c>
      <c r="J453" s="3" t="str">
        <f>IF(COUNTIF(C453:E453,"&lt;0")&gt;0,IF(AND(H453&lt;0,G454&lt;0),1,0),"")</f>
        <v/>
      </c>
    </row>
    <row r="454" spans="1:10" x14ac:dyDescent="0.25">
      <c r="A454" s="1">
        <v>40834</v>
      </c>
      <c r="B454">
        <v>32.15</v>
      </c>
      <c r="C454">
        <v>0</v>
      </c>
      <c r="D454">
        <v>0</v>
      </c>
      <c r="E454">
        <v>0</v>
      </c>
      <c r="F454" s="3">
        <f>B454/$B$2</f>
        <v>0.78664056765353563</v>
      </c>
      <c r="G454" s="4">
        <f>(B454-B453)/B453</f>
        <v>5.8959156785243716E-2</v>
      </c>
      <c r="H454" s="3">
        <f t="shared" si="7"/>
        <v>0</v>
      </c>
      <c r="I454" s="3" t="str">
        <f>IF(COUNTIF(C454:E454,"&gt;0")&gt;0,IF(AND(H454&gt;0,G455&gt;0),1,0),"")</f>
        <v/>
      </c>
      <c r="J454" s="3" t="str">
        <f>IF(COUNTIF(C454:E454,"&lt;0")&gt;0,IF(AND(H454&lt;0,G455&lt;0),1,0),"")</f>
        <v/>
      </c>
    </row>
    <row r="455" spans="1:10" x14ac:dyDescent="0.25">
      <c r="A455" s="1">
        <v>40835</v>
      </c>
      <c r="B455">
        <v>31.55</v>
      </c>
      <c r="C455">
        <v>0</v>
      </c>
      <c r="D455">
        <v>0</v>
      </c>
      <c r="E455">
        <v>0</v>
      </c>
      <c r="F455" s="3">
        <f>B455/$B$2</f>
        <v>0.77195987276731104</v>
      </c>
      <c r="G455" s="4">
        <f>(B455-B454)/B454</f>
        <v>-1.8662519440124353E-2</v>
      </c>
      <c r="H455" s="3">
        <f t="shared" si="7"/>
        <v>0</v>
      </c>
      <c r="I455" s="3" t="str">
        <f>IF(COUNTIF(C455:E455,"&gt;0")&gt;0,IF(AND(H455&gt;0,G456&gt;0),1,0),"")</f>
        <v/>
      </c>
      <c r="J455" s="3" t="str">
        <f>IF(COUNTIF(C455:E455,"&lt;0")&gt;0,IF(AND(H455&lt;0,G456&lt;0),1,0),"")</f>
        <v/>
      </c>
    </row>
    <row r="456" spans="1:10" x14ac:dyDescent="0.25">
      <c r="A456" s="1">
        <v>40836</v>
      </c>
      <c r="B456">
        <v>32.409999999999997</v>
      </c>
      <c r="C456">
        <v>0</v>
      </c>
      <c r="D456">
        <v>0</v>
      </c>
      <c r="E456">
        <v>0</v>
      </c>
      <c r="F456" s="3">
        <f>B456/$B$2</f>
        <v>0.79300220210423289</v>
      </c>
      <c r="G456" s="4">
        <f>(B456-B455)/B455</f>
        <v>2.7258320126782754E-2</v>
      </c>
      <c r="H456" s="3">
        <f t="shared" si="7"/>
        <v>0</v>
      </c>
      <c r="I456" s="3" t="str">
        <f>IF(COUNTIF(C456:E456,"&gt;0")&gt;0,IF(AND(H456&gt;0,G457&gt;0),1,0),"")</f>
        <v/>
      </c>
      <c r="J456" s="3" t="str">
        <f>IF(COUNTIF(C456:E456,"&lt;0")&gt;0,IF(AND(H456&lt;0,G457&lt;0),1,0),"")</f>
        <v/>
      </c>
    </row>
    <row r="457" spans="1:10" x14ac:dyDescent="0.25">
      <c r="A457" s="1">
        <v>40837</v>
      </c>
      <c r="B457">
        <v>32.69</v>
      </c>
      <c r="C457">
        <v>0</v>
      </c>
      <c r="D457">
        <v>0</v>
      </c>
      <c r="E457">
        <v>0</v>
      </c>
      <c r="F457" s="3">
        <f>B457/$B$2</f>
        <v>0.79985319305113778</v>
      </c>
      <c r="G457" s="4">
        <f>(B457-B456)/B456</f>
        <v>8.6393088552916119E-3</v>
      </c>
      <c r="H457" s="3">
        <f t="shared" si="7"/>
        <v>0</v>
      </c>
      <c r="I457" s="3" t="str">
        <f>IF(COUNTIF(C457:E457,"&gt;0")&gt;0,IF(AND(H457&gt;0,G458&gt;0),1,0),"")</f>
        <v/>
      </c>
      <c r="J457" s="3" t="str">
        <f>IF(COUNTIF(C457:E457,"&lt;0")&gt;0,IF(AND(H457&lt;0,G458&lt;0),1,0),"")</f>
        <v/>
      </c>
    </row>
    <row r="458" spans="1:10" x14ac:dyDescent="0.25">
      <c r="A458" s="1">
        <v>40840</v>
      </c>
      <c r="B458">
        <v>33.82</v>
      </c>
      <c r="C458">
        <v>0</v>
      </c>
      <c r="D458">
        <v>0</v>
      </c>
      <c r="E458">
        <v>0</v>
      </c>
      <c r="F458" s="3">
        <f>B458/$B$2</f>
        <v>0.82750183508686082</v>
      </c>
      <c r="G458" s="4">
        <f>(B458-B457)/B457</f>
        <v>3.4567145916182401E-2</v>
      </c>
      <c r="H458" s="3">
        <f t="shared" si="7"/>
        <v>0</v>
      </c>
      <c r="I458" s="3" t="str">
        <f>IF(COUNTIF(C458:E458,"&gt;0")&gt;0,IF(AND(H458&gt;0,G459&gt;0),1,0),"")</f>
        <v/>
      </c>
      <c r="J458" s="3" t="str">
        <f>IF(COUNTIF(C458:E458,"&lt;0")&gt;0,IF(AND(H458&lt;0,G459&lt;0),1,0),"")</f>
        <v/>
      </c>
    </row>
    <row r="459" spans="1:10" x14ac:dyDescent="0.25">
      <c r="A459" s="1">
        <v>40841</v>
      </c>
      <c r="B459">
        <v>32.76</v>
      </c>
      <c r="C459">
        <v>0</v>
      </c>
      <c r="D459">
        <v>0</v>
      </c>
      <c r="E459">
        <v>0</v>
      </c>
      <c r="F459" s="3">
        <f>B459/$B$2</f>
        <v>0.80156594078786392</v>
      </c>
      <c r="G459" s="4">
        <f>(B459-B458)/B458</f>
        <v>-3.1342400946185754E-2</v>
      </c>
      <c r="H459" s="3">
        <f t="shared" si="7"/>
        <v>0</v>
      </c>
      <c r="I459" s="3" t="str">
        <f>IF(COUNTIF(C459:E459,"&gt;0")&gt;0,IF(AND(H459&gt;0,G460&gt;0),1,0),"")</f>
        <v/>
      </c>
      <c r="J459" s="3" t="str">
        <f>IF(COUNTIF(C459:E459,"&lt;0")&gt;0,IF(AND(H459&lt;0,G460&lt;0),1,0),"")</f>
        <v/>
      </c>
    </row>
    <row r="460" spans="1:10" x14ac:dyDescent="0.25">
      <c r="A460" s="1">
        <v>40842</v>
      </c>
      <c r="B460">
        <v>33.44</v>
      </c>
      <c r="C460">
        <v>0</v>
      </c>
      <c r="D460">
        <v>0</v>
      </c>
      <c r="E460">
        <v>0</v>
      </c>
      <c r="F460" s="3">
        <f>B460/$B$2</f>
        <v>0.81820406165891857</v>
      </c>
      <c r="G460" s="4">
        <f>(B460-B459)/B459</f>
        <v>2.0757020757020749E-2</v>
      </c>
      <c r="H460" s="3">
        <f t="shared" si="7"/>
        <v>0</v>
      </c>
      <c r="I460" s="3" t="str">
        <f>IF(COUNTIF(C460:E460,"&gt;0")&gt;0,IF(AND(H460&gt;0,G461&gt;0),1,0),"")</f>
        <v/>
      </c>
      <c r="J460" s="3" t="str">
        <f>IF(COUNTIF(C460:E460,"&lt;0")&gt;0,IF(AND(H460&lt;0,G461&lt;0),1,0),"")</f>
        <v/>
      </c>
    </row>
    <row r="461" spans="1:10" x14ac:dyDescent="0.25">
      <c r="A461" s="1">
        <v>40843</v>
      </c>
      <c r="B461">
        <v>36.21</v>
      </c>
      <c r="C461">
        <v>0</v>
      </c>
      <c r="D461">
        <v>0</v>
      </c>
      <c r="E461">
        <v>0</v>
      </c>
      <c r="F461" s="3">
        <f>B461/$B$2</f>
        <v>0.88597993638365558</v>
      </c>
      <c r="G461" s="4">
        <f>(B461-B460)/B460</f>
        <v>8.2834928229665164E-2</v>
      </c>
      <c r="H461" s="3">
        <f t="shared" si="7"/>
        <v>0</v>
      </c>
      <c r="I461" s="3" t="str">
        <f>IF(COUNTIF(C461:E461,"&gt;0")&gt;0,IF(AND(H461&gt;0,G462&gt;0),1,0),"")</f>
        <v/>
      </c>
      <c r="J461" s="3" t="str">
        <f>IF(COUNTIF(C461:E461,"&lt;0")&gt;0,IF(AND(H461&lt;0,G462&lt;0),1,0),"")</f>
        <v/>
      </c>
    </row>
    <row r="462" spans="1:10" x14ac:dyDescent="0.25">
      <c r="A462" s="1">
        <v>40844</v>
      </c>
      <c r="B462">
        <v>35.89</v>
      </c>
      <c r="C462">
        <v>-1</v>
      </c>
      <c r="D462">
        <v>0</v>
      </c>
      <c r="E462">
        <v>0</v>
      </c>
      <c r="F462" s="3">
        <f>B462/$B$2</f>
        <v>0.87815023244433577</v>
      </c>
      <c r="G462" s="4">
        <f>(B462-B461)/B461</f>
        <v>-8.8373377520022164E-3</v>
      </c>
      <c r="H462" s="3">
        <f t="shared" si="7"/>
        <v>-1</v>
      </c>
      <c r="I462" s="3" t="str">
        <f>IF(COUNTIF(C462:E462,"&gt;0")&gt;0,IF(AND(H462&gt;0,G463&gt;0),1,0),"")</f>
        <v/>
      </c>
      <c r="J462" s="3">
        <f>IF(COUNTIF(C462:E462,"&lt;0")&gt;0,IF(AND(H462&lt;0,G463&lt;0),1,0),"")</f>
        <v>1</v>
      </c>
    </row>
    <row r="463" spans="1:10" x14ac:dyDescent="0.25">
      <c r="A463" s="1">
        <v>40847</v>
      </c>
      <c r="B463">
        <v>34</v>
      </c>
      <c r="C463">
        <v>0</v>
      </c>
      <c r="D463">
        <v>0</v>
      </c>
      <c r="E463">
        <v>1</v>
      </c>
      <c r="F463" s="3">
        <f>B463/$B$2</f>
        <v>0.83190604355272824</v>
      </c>
      <c r="G463" s="4">
        <f>(B463-B462)/B462</f>
        <v>-5.266090833101144E-2</v>
      </c>
      <c r="H463" s="3">
        <f t="shared" si="7"/>
        <v>1</v>
      </c>
      <c r="I463" s="3">
        <f>IF(COUNTIF(C463:E463,"&gt;0")&gt;0,IF(AND(H463&gt;0,G464&gt;0),1,0),"")</f>
        <v>0</v>
      </c>
      <c r="J463" s="3" t="str">
        <f>IF(COUNTIF(C463:E463,"&lt;0")&gt;0,IF(AND(H463&lt;0,G464&lt;0),1,0),"")</f>
        <v/>
      </c>
    </row>
    <row r="464" spans="1:10" x14ac:dyDescent="0.25">
      <c r="A464" s="1">
        <v>40848</v>
      </c>
      <c r="B464">
        <v>32</v>
      </c>
      <c r="C464">
        <v>0</v>
      </c>
      <c r="D464">
        <v>0</v>
      </c>
      <c r="E464">
        <v>0</v>
      </c>
      <c r="F464" s="3">
        <f>B464/$B$2</f>
        <v>0.78297039393197954</v>
      </c>
      <c r="G464" s="4">
        <f>(B464-B463)/B463</f>
        <v>-5.8823529411764705E-2</v>
      </c>
      <c r="H464" s="3">
        <f t="shared" si="7"/>
        <v>0</v>
      </c>
      <c r="I464" s="3" t="str">
        <f>IF(COUNTIF(C464:E464,"&gt;0")&gt;0,IF(AND(H464&gt;0,G465&gt;0),1,0),"")</f>
        <v/>
      </c>
      <c r="J464" s="3" t="str">
        <f>IF(COUNTIF(C464:E464,"&lt;0")&gt;0,IF(AND(H464&lt;0,G465&lt;0),1,0),"")</f>
        <v/>
      </c>
    </row>
    <row r="465" spans="1:10" x14ac:dyDescent="0.25">
      <c r="A465" s="1">
        <v>40849</v>
      </c>
      <c r="B465">
        <v>32.909999999999997</v>
      </c>
      <c r="C465">
        <v>0</v>
      </c>
      <c r="D465">
        <v>0</v>
      </c>
      <c r="E465">
        <v>0</v>
      </c>
      <c r="F465" s="3">
        <f>B465/$B$2</f>
        <v>0.80523611450942012</v>
      </c>
      <c r="G465" s="4">
        <f>(B465-B464)/B464</f>
        <v>2.8437499999999893E-2</v>
      </c>
      <c r="H465" s="3">
        <f t="shared" si="7"/>
        <v>0</v>
      </c>
      <c r="I465" s="3" t="str">
        <f>IF(COUNTIF(C465:E465,"&gt;0")&gt;0,IF(AND(H465&gt;0,G466&gt;0),1,0),"")</f>
        <v/>
      </c>
      <c r="J465" s="3" t="str">
        <f>IF(COUNTIF(C465:E465,"&lt;0")&gt;0,IF(AND(H465&lt;0,G466&lt;0),1,0),"")</f>
        <v/>
      </c>
    </row>
    <row r="466" spans="1:10" x14ac:dyDescent="0.25">
      <c r="A466" s="1">
        <v>40850</v>
      </c>
      <c r="B466">
        <v>33.630000000000003</v>
      </c>
      <c r="C466">
        <v>0</v>
      </c>
      <c r="D466">
        <v>0</v>
      </c>
      <c r="E466">
        <v>0</v>
      </c>
      <c r="F466" s="3">
        <f>B466/$B$2</f>
        <v>0.8228529483728898</v>
      </c>
      <c r="G466" s="4">
        <f>(B466-B465)/B465</f>
        <v>2.1877848678213494E-2</v>
      </c>
      <c r="H466" s="3">
        <f t="shared" si="7"/>
        <v>0</v>
      </c>
      <c r="I466" s="3" t="str">
        <f>IF(COUNTIF(C466:E466,"&gt;0")&gt;0,IF(AND(H466&gt;0,G467&gt;0),1,0),"")</f>
        <v/>
      </c>
      <c r="J466" s="3" t="str">
        <f>IF(COUNTIF(C466:E466,"&lt;0")&gt;0,IF(AND(H466&lt;0,G467&lt;0),1,0),"")</f>
        <v/>
      </c>
    </row>
    <row r="467" spans="1:10" x14ac:dyDescent="0.25">
      <c r="A467" s="1">
        <v>40851</v>
      </c>
      <c r="B467">
        <v>33.229999999999997</v>
      </c>
      <c r="C467">
        <v>0</v>
      </c>
      <c r="D467">
        <v>0</v>
      </c>
      <c r="E467">
        <v>0</v>
      </c>
      <c r="F467" s="3">
        <f>B467/$B$2</f>
        <v>0.81306581844873993</v>
      </c>
      <c r="G467" s="4">
        <f>(B467-B466)/B466</f>
        <v>-1.1894142134998681E-2</v>
      </c>
      <c r="H467" s="3">
        <f t="shared" si="7"/>
        <v>0</v>
      </c>
      <c r="I467" s="3" t="str">
        <f>IF(COUNTIF(C467:E467,"&gt;0")&gt;0,IF(AND(H467&gt;0,G468&gt;0),1,0),"")</f>
        <v/>
      </c>
      <c r="J467" s="3" t="str">
        <f>IF(COUNTIF(C467:E467,"&lt;0")&gt;0,IF(AND(H467&lt;0,G468&lt;0),1,0),"")</f>
        <v/>
      </c>
    </row>
    <row r="468" spans="1:10" x14ac:dyDescent="0.25">
      <c r="A468" s="1">
        <v>40854</v>
      </c>
      <c r="B468">
        <v>33.49</v>
      </c>
      <c r="C468">
        <v>0</v>
      </c>
      <c r="D468">
        <v>0</v>
      </c>
      <c r="E468">
        <v>0</v>
      </c>
      <c r="F468" s="3">
        <f>B468/$B$2</f>
        <v>0.8194274528994373</v>
      </c>
      <c r="G468" s="4">
        <f>(B468-B467)/B467</f>
        <v>7.8242551910925415E-3</v>
      </c>
      <c r="H468" s="3">
        <f t="shared" si="7"/>
        <v>0</v>
      </c>
      <c r="I468" s="3" t="str">
        <f>IF(COUNTIF(C468:E468,"&gt;0")&gt;0,IF(AND(H468&gt;0,G469&gt;0),1,0),"")</f>
        <v/>
      </c>
      <c r="J468" s="3" t="str">
        <f>IF(COUNTIF(C468:E468,"&lt;0")&gt;0,IF(AND(H468&lt;0,G469&lt;0),1,0),"")</f>
        <v/>
      </c>
    </row>
    <row r="469" spans="1:10" x14ac:dyDescent="0.25">
      <c r="A469" s="1">
        <v>40855</v>
      </c>
      <c r="B469">
        <v>34.26</v>
      </c>
      <c r="C469">
        <v>0</v>
      </c>
      <c r="D469">
        <v>0</v>
      </c>
      <c r="E469">
        <v>0</v>
      </c>
      <c r="F469" s="3">
        <f>B469/$B$2</f>
        <v>0.8382676780034255</v>
      </c>
      <c r="G469" s="4">
        <f>(B469-B468)/B468</f>
        <v>2.2991937891907913E-2</v>
      </c>
      <c r="H469" s="3">
        <f t="shared" si="7"/>
        <v>0</v>
      </c>
      <c r="I469" s="3" t="str">
        <f>IF(COUNTIF(C469:E469,"&gt;0")&gt;0,IF(AND(H469&gt;0,G470&gt;0),1,0),"")</f>
        <v/>
      </c>
      <c r="J469" s="3" t="str">
        <f>IF(COUNTIF(C469:E469,"&lt;0")&gt;0,IF(AND(H469&lt;0,G470&lt;0),1,0),"")</f>
        <v/>
      </c>
    </row>
    <row r="470" spans="1:10" x14ac:dyDescent="0.25">
      <c r="A470" s="1">
        <v>40856</v>
      </c>
      <c r="B470">
        <v>31.83</v>
      </c>
      <c r="C470">
        <v>0</v>
      </c>
      <c r="D470">
        <v>1</v>
      </c>
      <c r="E470">
        <v>0</v>
      </c>
      <c r="F470" s="3">
        <f>B470/$B$2</f>
        <v>0.77881086371421582</v>
      </c>
      <c r="G470" s="4">
        <f>(B470-B469)/B469</f>
        <v>-7.0928196147110323E-2</v>
      </c>
      <c r="H470" s="3">
        <f t="shared" si="7"/>
        <v>1</v>
      </c>
      <c r="I470" s="3">
        <f>IF(COUNTIF(C470:E470,"&gt;0")&gt;0,IF(AND(H470&gt;0,G471&gt;0),1,0),"")</f>
        <v>1</v>
      </c>
      <c r="J470" s="3" t="str">
        <f>IF(COUNTIF(C470:E470,"&lt;0")&gt;0,IF(AND(H470&lt;0,G471&lt;0),1,0),"")</f>
        <v/>
      </c>
    </row>
    <row r="471" spans="1:10" x14ac:dyDescent="0.25">
      <c r="A471" s="1">
        <v>40857</v>
      </c>
      <c r="B471">
        <v>32.03</v>
      </c>
      <c r="C471">
        <v>0</v>
      </c>
      <c r="D471">
        <v>0</v>
      </c>
      <c r="E471">
        <v>0</v>
      </c>
      <c r="F471" s="3">
        <f>B471/$B$2</f>
        <v>0.78370442867629075</v>
      </c>
      <c r="G471" s="4">
        <f>(B471-B470)/B470</f>
        <v>6.2833804586868635E-3</v>
      </c>
      <c r="H471" s="3">
        <f t="shared" si="7"/>
        <v>0</v>
      </c>
      <c r="I471" s="3" t="str">
        <f>IF(COUNTIF(C471:E471,"&gt;0")&gt;0,IF(AND(H471&gt;0,G472&gt;0),1,0),"")</f>
        <v/>
      </c>
      <c r="J471" s="3" t="str">
        <f>IF(COUNTIF(C471:E471,"&lt;0")&gt;0,IF(AND(H471&lt;0,G472&lt;0),1,0),"")</f>
        <v/>
      </c>
    </row>
    <row r="472" spans="1:10" x14ac:dyDescent="0.25">
      <c r="A472" s="1">
        <v>40858</v>
      </c>
      <c r="B472">
        <v>32.56</v>
      </c>
      <c r="C472">
        <v>0</v>
      </c>
      <c r="D472">
        <v>0</v>
      </c>
      <c r="E472">
        <v>0</v>
      </c>
      <c r="F472" s="3">
        <f>B472/$B$2</f>
        <v>0.7966723758257892</v>
      </c>
      <c r="G472" s="4">
        <f>(B472-B471)/B471</f>
        <v>1.6546987199500502E-2</v>
      </c>
      <c r="H472" s="3">
        <f t="shared" si="7"/>
        <v>0</v>
      </c>
      <c r="I472" s="3" t="str">
        <f>IF(COUNTIF(C472:E472,"&gt;0")&gt;0,IF(AND(H472&gt;0,G473&gt;0),1,0),"")</f>
        <v/>
      </c>
      <c r="J472" s="3" t="str">
        <f>IF(COUNTIF(C472:E472,"&lt;0")&gt;0,IF(AND(H472&lt;0,G473&lt;0),1,0),"")</f>
        <v/>
      </c>
    </row>
    <row r="473" spans="1:10" x14ac:dyDescent="0.25">
      <c r="A473" s="1">
        <v>40861</v>
      </c>
      <c r="B473">
        <v>31.84</v>
      </c>
      <c r="C473">
        <v>0</v>
      </c>
      <c r="D473">
        <v>0</v>
      </c>
      <c r="E473">
        <v>0</v>
      </c>
      <c r="F473" s="3">
        <f>B473/$B$2</f>
        <v>0.77905554196231963</v>
      </c>
      <c r="G473" s="4">
        <f>(B473-B472)/B472</f>
        <v>-2.2113022113022185E-2</v>
      </c>
      <c r="H473" s="3">
        <f t="shared" si="7"/>
        <v>0</v>
      </c>
      <c r="I473" s="3" t="str">
        <f>IF(COUNTIF(C473:E473,"&gt;0")&gt;0,IF(AND(H473&gt;0,G474&gt;0),1,0),"")</f>
        <v/>
      </c>
      <c r="J473" s="3" t="str">
        <f>IF(COUNTIF(C473:E473,"&lt;0")&gt;0,IF(AND(H473&lt;0,G474&lt;0),1,0),"")</f>
        <v/>
      </c>
    </row>
    <row r="474" spans="1:10" x14ac:dyDescent="0.25">
      <c r="A474" s="1">
        <v>40862</v>
      </c>
      <c r="B474">
        <v>31.99</v>
      </c>
      <c r="C474">
        <v>0</v>
      </c>
      <c r="D474">
        <v>0</v>
      </c>
      <c r="E474">
        <v>0</v>
      </c>
      <c r="F474" s="3">
        <f>B474/$B$2</f>
        <v>0.78272571568387572</v>
      </c>
      <c r="G474" s="4">
        <f>(B474-B473)/B473</f>
        <v>4.7110552763818649E-3</v>
      </c>
      <c r="H474" s="3">
        <f t="shared" si="7"/>
        <v>0</v>
      </c>
      <c r="I474" s="3" t="str">
        <f>IF(COUNTIF(C474:E474,"&gt;0")&gt;0,IF(AND(H474&gt;0,G475&gt;0),1,0),"")</f>
        <v/>
      </c>
      <c r="J474" s="3" t="str">
        <f>IF(COUNTIF(C474:E474,"&lt;0")&gt;0,IF(AND(H474&lt;0,G475&lt;0),1,0),"")</f>
        <v/>
      </c>
    </row>
    <row r="475" spans="1:10" x14ac:dyDescent="0.25">
      <c r="A475" s="1">
        <v>40863</v>
      </c>
      <c r="B475">
        <v>30.79</v>
      </c>
      <c r="C475">
        <v>0</v>
      </c>
      <c r="D475">
        <v>0</v>
      </c>
      <c r="E475">
        <v>0</v>
      </c>
      <c r="F475" s="3">
        <f>B475/$B$2</f>
        <v>0.75336432591142655</v>
      </c>
      <c r="G475" s="4">
        <f>(B475-B474)/B474</f>
        <v>-3.7511722413254123E-2</v>
      </c>
      <c r="H475" s="3">
        <f t="shared" si="7"/>
        <v>0</v>
      </c>
      <c r="I475" s="3" t="str">
        <f>IF(COUNTIF(C475:E475,"&gt;0")&gt;0,IF(AND(H475&gt;0,G476&gt;0),1,0),"")</f>
        <v/>
      </c>
      <c r="J475" s="3" t="str">
        <f>IF(COUNTIF(C475:E475,"&lt;0")&gt;0,IF(AND(H475&lt;0,G476&lt;0),1,0),"")</f>
        <v/>
      </c>
    </row>
    <row r="476" spans="1:10" x14ac:dyDescent="0.25">
      <c r="A476" s="1">
        <v>40864</v>
      </c>
      <c r="B476">
        <v>29.83</v>
      </c>
      <c r="C476">
        <v>0</v>
      </c>
      <c r="D476">
        <v>0</v>
      </c>
      <c r="E476">
        <v>0</v>
      </c>
      <c r="F476" s="3">
        <f>B476/$B$2</f>
        <v>0.72987521409346712</v>
      </c>
      <c r="G476" s="4">
        <f>(B476-B475)/B475</f>
        <v>-3.117895420591104E-2</v>
      </c>
      <c r="H476" s="3">
        <f t="shared" si="7"/>
        <v>0</v>
      </c>
      <c r="I476" s="3" t="str">
        <f>IF(COUNTIF(C476:E476,"&gt;0")&gt;0,IF(AND(H476&gt;0,G477&gt;0),1,0),"")</f>
        <v/>
      </c>
      <c r="J476" s="3" t="str">
        <f>IF(COUNTIF(C476:E476,"&lt;0")&gt;0,IF(AND(H476&lt;0,G477&lt;0),1,0),"")</f>
        <v/>
      </c>
    </row>
    <row r="477" spans="1:10" x14ac:dyDescent="0.25">
      <c r="A477" s="1">
        <v>40865</v>
      </c>
      <c r="B477">
        <v>29.95</v>
      </c>
      <c r="C477">
        <v>1</v>
      </c>
      <c r="D477">
        <v>0</v>
      </c>
      <c r="E477">
        <v>0</v>
      </c>
      <c r="F477" s="3">
        <f>B477/$B$2</f>
        <v>0.73281135307071199</v>
      </c>
      <c r="G477" s="4">
        <f>(B477-B476)/B476</f>
        <v>4.022795843110996E-3</v>
      </c>
      <c r="H477" s="3">
        <f t="shared" si="7"/>
        <v>1</v>
      </c>
      <c r="I477" s="3">
        <f>IF(COUNTIF(C477:E477,"&gt;0")&gt;0,IF(AND(H477&gt;0,G478&gt;0),1,0),"")</f>
        <v>0</v>
      </c>
      <c r="J477" s="3" t="str">
        <f>IF(COUNTIF(C477:E477,"&lt;0")&gt;0,IF(AND(H477&lt;0,G478&lt;0),1,0),"")</f>
        <v/>
      </c>
    </row>
    <row r="478" spans="1:10" x14ac:dyDescent="0.25">
      <c r="A478" s="1">
        <v>40868</v>
      </c>
      <c r="B478">
        <v>29.26</v>
      </c>
      <c r="C478">
        <v>0</v>
      </c>
      <c r="D478">
        <v>0</v>
      </c>
      <c r="E478">
        <v>0</v>
      </c>
      <c r="F478" s="3">
        <f>B478/$B$2</f>
        <v>0.71592855395155375</v>
      </c>
      <c r="G478" s="4">
        <f>(B478-B477)/B477</f>
        <v>-2.3038397328881393E-2</v>
      </c>
      <c r="H478" s="3">
        <f t="shared" si="7"/>
        <v>0</v>
      </c>
      <c r="I478" s="3" t="str">
        <f>IF(COUNTIF(C478:E478,"&gt;0")&gt;0,IF(AND(H478&gt;0,G479&gt;0),1,0),"")</f>
        <v/>
      </c>
      <c r="J478" s="3" t="str">
        <f>IF(COUNTIF(C478:E478,"&lt;0")&gt;0,IF(AND(H478&lt;0,G479&lt;0),1,0),"")</f>
        <v/>
      </c>
    </row>
    <row r="479" spans="1:10" x14ac:dyDescent="0.25">
      <c r="A479" s="1">
        <v>40869</v>
      </c>
      <c r="B479">
        <v>28.77</v>
      </c>
      <c r="C479">
        <v>0</v>
      </c>
      <c r="D479">
        <v>0</v>
      </c>
      <c r="E479">
        <v>0</v>
      </c>
      <c r="F479" s="3">
        <f>B479/$B$2</f>
        <v>0.70393931979447033</v>
      </c>
      <c r="G479" s="4">
        <f>(B479-B478)/B478</f>
        <v>-1.6746411483253655E-2</v>
      </c>
      <c r="H479" s="3">
        <f t="shared" si="7"/>
        <v>0</v>
      </c>
      <c r="I479" s="3" t="str">
        <f>IF(COUNTIF(C479:E479,"&gt;0")&gt;0,IF(AND(H479&gt;0,G480&gt;0),1,0),"")</f>
        <v/>
      </c>
      <c r="J479" s="3" t="str">
        <f>IF(COUNTIF(C479:E479,"&lt;0")&gt;0,IF(AND(H479&lt;0,G480&lt;0),1,0),"")</f>
        <v/>
      </c>
    </row>
    <row r="480" spans="1:10" x14ac:dyDescent="0.25">
      <c r="A480" s="1">
        <v>40870</v>
      </c>
      <c r="B480">
        <v>27.76</v>
      </c>
      <c r="C480">
        <v>0</v>
      </c>
      <c r="D480">
        <v>0</v>
      </c>
      <c r="E480">
        <v>0</v>
      </c>
      <c r="F480" s="3">
        <f>B480/$B$2</f>
        <v>0.67922681673599228</v>
      </c>
      <c r="G480" s="4">
        <f>(B480-B479)/B479</f>
        <v>-3.5106013208202919E-2</v>
      </c>
      <c r="H480" s="3">
        <f t="shared" si="7"/>
        <v>0</v>
      </c>
      <c r="I480" s="3" t="str">
        <f>IF(COUNTIF(C480:E480,"&gt;0")&gt;0,IF(AND(H480&gt;0,G481&gt;0),1,0),"")</f>
        <v/>
      </c>
      <c r="J480" s="3" t="str">
        <f>IF(COUNTIF(C480:E480,"&lt;0")&gt;0,IF(AND(H480&lt;0,G481&lt;0),1,0),"")</f>
        <v/>
      </c>
    </row>
    <row r="481" spans="1:10" x14ac:dyDescent="0.25">
      <c r="A481" s="1">
        <v>40872</v>
      </c>
      <c r="B481">
        <v>27.86</v>
      </c>
      <c r="C481">
        <v>0</v>
      </c>
      <c r="D481">
        <v>0</v>
      </c>
      <c r="E481">
        <v>0</v>
      </c>
      <c r="F481" s="3">
        <f>B481/$B$2</f>
        <v>0.68167359921702964</v>
      </c>
      <c r="G481" s="4">
        <f>(B481-B480)/B480</f>
        <v>3.6023054755042459E-3</v>
      </c>
      <c r="H481" s="3">
        <f t="shared" si="7"/>
        <v>0</v>
      </c>
      <c r="I481" s="3" t="str">
        <f>IF(COUNTIF(C481:E481,"&gt;0")&gt;0,IF(AND(H481&gt;0,G482&gt;0),1,0),"")</f>
        <v/>
      </c>
      <c r="J481" s="3" t="str">
        <f>IF(COUNTIF(C481:E481,"&lt;0")&gt;0,IF(AND(H481&lt;0,G482&lt;0),1,0),"")</f>
        <v/>
      </c>
    </row>
    <row r="482" spans="1:10" x14ac:dyDescent="0.25">
      <c r="A482" s="1">
        <v>40875</v>
      </c>
      <c r="B482">
        <v>28.53</v>
      </c>
      <c r="C482">
        <v>0</v>
      </c>
      <c r="D482">
        <v>0</v>
      </c>
      <c r="E482">
        <v>0</v>
      </c>
      <c r="F482" s="3">
        <f>B482/$B$2</f>
        <v>0.69806704183998047</v>
      </c>
      <c r="G482" s="4">
        <f>(B482-B481)/B481</f>
        <v>2.4048815506101998E-2</v>
      </c>
      <c r="H482" s="3">
        <f t="shared" si="7"/>
        <v>0</v>
      </c>
      <c r="I482" s="3" t="str">
        <f>IF(COUNTIF(C482:E482,"&gt;0")&gt;0,IF(AND(H482&gt;0,G483&gt;0),1,0),"")</f>
        <v/>
      </c>
      <c r="J482" s="3" t="str">
        <f>IF(COUNTIF(C482:E482,"&lt;0")&gt;0,IF(AND(H482&lt;0,G483&lt;0),1,0),"")</f>
        <v/>
      </c>
    </row>
    <row r="483" spans="1:10" x14ac:dyDescent="0.25">
      <c r="A483" s="1">
        <v>40876</v>
      </c>
      <c r="B483">
        <v>27.94</v>
      </c>
      <c r="C483">
        <v>0</v>
      </c>
      <c r="D483">
        <v>0</v>
      </c>
      <c r="E483">
        <v>-1</v>
      </c>
      <c r="F483" s="3">
        <f>B483/$B$2</f>
        <v>0.68363102520185959</v>
      </c>
      <c r="G483" s="4">
        <f>(B483-B482)/B482</f>
        <v>-2.0679985979670516E-2</v>
      </c>
      <c r="H483" s="3">
        <f t="shared" si="7"/>
        <v>-1</v>
      </c>
      <c r="I483" s="3" t="str">
        <f>IF(COUNTIF(C483:E483,"&gt;0")&gt;0,IF(AND(H483&gt;0,G484&gt;0),1,0),"")</f>
        <v/>
      </c>
      <c r="J483" s="3">
        <f>IF(COUNTIF(C483:E483,"&lt;0")&gt;0,IF(AND(H483&lt;0,G484&lt;0),1,0),"")</f>
        <v>0</v>
      </c>
    </row>
    <row r="484" spans="1:10" x14ac:dyDescent="0.25">
      <c r="A484" s="1">
        <v>40877</v>
      </c>
      <c r="B484">
        <v>30.3</v>
      </c>
      <c r="C484">
        <v>1</v>
      </c>
      <c r="D484">
        <v>0</v>
      </c>
      <c r="E484">
        <v>0</v>
      </c>
      <c r="F484" s="3">
        <f>B484/$B$2</f>
        <v>0.74137509175434313</v>
      </c>
      <c r="G484" s="4">
        <f>(B484-B483)/B483</f>
        <v>8.4466714387974207E-2</v>
      </c>
      <c r="H484" s="3">
        <f t="shared" si="7"/>
        <v>1</v>
      </c>
      <c r="I484" s="3">
        <f>IF(COUNTIF(C484:E484,"&gt;0")&gt;0,IF(AND(H484&gt;0,G485&gt;0),1,0),"")</f>
        <v>0</v>
      </c>
      <c r="J484" s="3" t="str">
        <f>IF(COUNTIF(C484:E484,"&lt;0")&gt;0,IF(AND(H484&lt;0,G485&lt;0),1,0),"")</f>
        <v/>
      </c>
    </row>
    <row r="485" spans="1:10" x14ac:dyDescent="0.25">
      <c r="A485" s="1">
        <v>40878</v>
      </c>
      <c r="B485">
        <v>29.8</v>
      </c>
      <c r="C485">
        <v>0</v>
      </c>
      <c r="D485">
        <v>0</v>
      </c>
      <c r="E485">
        <v>0</v>
      </c>
      <c r="F485" s="3">
        <f>B485/$B$2</f>
        <v>0.7291411793491559</v>
      </c>
      <c r="G485" s="4">
        <f>(B485-B484)/B484</f>
        <v>-1.65016501650165E-2</v>
      </c>
      <c r="H485" s="3">
        <f t="shared" si="7"/>
        <v>0</v>
      </c>
      <c r="I485" s="3" t="str">
        <f>IF(COUNTIF(C485:E485,"&gt;0")&gt;0,IF(AND(H485&gt;0,G486&gt;0),1,0),"")</f>
        <v/>
      </c>
      <c r="J485" s="3" t="str">
        <f>IF(COUNTIF(C485:E485,"&lt;0")&gt;0,IF(AND(H485&lt;0,G486&lt;0),1,0),"")</f>
        <v/>
      </c>
    </row>
    <row r="486" spans="1:10" x14ac:dyDescent="0.25">
      <c r="A486" s="1">
        <v>40879</v>
      </c>
      <c r="B486">
        <v>31.63</v>
      </c>
      <c r="C486">
        <v>0</v>
      </c>
      <c r="D486">
        <v>-1</v>
      </c>
      <c r="E486">
        <v>0</v>
      </c>
      <c r="F486" s="3">
        <f>B486/$B$2</f>
        <v>0.77391729875214099</v>
      </c>
      <c r="G486" s="4">
        <f>(B486-B485)/B485</f>
        <v>6.1409395973154306E-2</v>
      </c>
      <c r="H486" s="3">
        <f t="shared" si="7"/>
        <v>-1</v>
      </c>
      <c r="I486" s="3" t="str">
        <f>IF(COUNTIF(C486:E486,"&gt;0")&gt;0,IF(AND(H486&gt;0,G487&gt;0),1,0),"")</f>
        <v/>
      </c>
      <c r="J486" s="3">
        <f>IF(COUNTIF(C486:E486,"&lt;0")&gt;0,IF(AND(H486&lt;0,G487&lt;0),1,0),"")</f>
        <v>0</v>
      </c>
    </row>
    <row r="487" spans="1:10" x14ac:dyDescent="0.25">
      <c r="A487" s="1">
        <v>40882</v>
      </c>
      <c r="B487">
        <v>32.78</v>
      </c>
      <c r="C487">
        <v>0</v>
      </c>
      <c r="D487">
        <v>0</v>
      </c>
      <c r="E487">
        <v>0</v>
      </c>
      <c r="F487" s="3">
        <f>B487/$B$2</f>
        <v>0.80205529728407154</v>
      </c>
      <c r="G487" s="4">
        <f>(B487-B486)/B486</f>
        <v>3.6357888080935888E-2</v>
      </c>
      <c r="H487" s="3">
        <f t="shared" si="7"/>
        <v>0</v>
      </c>
      <c r="I487" s="3" t="str">
        <f>IF(COUNTIF(C487:E487,"&gt;0")&gt;0,IF(AND(H487&gt;0,G488&gt;0),1,0),"")</f>
        <v/>
      </c>
      <c r="J487" s="3" t="str">
        <f>IF(COUNTIF(C487:E487,"&lt;0")&gt;0,IF(AND(H487&lt;0,G488&lt;0),1,0),"")</f>
        <v/>
      </c>
    </row>
    <row r="488" spans="1:10" x14ac:dyDescent="0.25">
      <c r="A488" s="1">
        <v>40883</v>
      </c>
      <c r="B488">
        <v>32.51</v>
      </c>
      <c r="C488">
        <v>0</v>
      </c>
      <c r="D488">
        <v>0</v>
      </c>
      <c r="E488">
        <v>0</v>
      </c>
      <c r="F488" s="3">
        <f>B488/$B$2</f>
        <v>0.79544898458527036</v>
      </c>
      <c r="G488" s="4">
        <f>(B488-B487)/B487</f>
        <v>-8.2367297132398751E-3</v>
      </c>
      <c r="H488" s="3">
        <f t="shared" si="7"/>
        <v>0</v>
      </c>
      <c r="I488" s="3" t="str">
        <f>IF(COUNTIF(C488:E488,"&gt;0")&gt;0,IF(AND(H488&gt;0,G489&gt;0),1,0),"")</f>
        <v/>
      </c>
      <c r="J488" s="3" t="str">
        <f>IF(COUNTIF(C488:E488,"&lt;0")&gt;0,IF(AND(H488&lt;0,G489&lt;0),1,0),"")</f>
        <v/>
      </c>
    </row>
    <row r="489" spans="1:10" x14ac:dyDescent="0.25">
      <c r="A489" s="1">
        <v>40884</v>
      </c>
      <c r="B489">
        <v>33.26</v>
      </c>
      <c r="C489">
        <v>0</v>
      </c>
      <c r="D489">
        <v>0</v>
      </c>
      <c r="E489">
        <v>0</v>
      </c>
      <c r="F489" s="3">
        <f>B489/$B$2</f>
        <v>0.81379985319305115</v>
      </c>
      <c r="G489" s="4">
        <f>(B489-B488)/B488</f>
        <v>2.3069824669332516E-2</v>
      </c>
      <c r="H489" s="3">
        <f t="shared" si="7"/>
        <v>0</v>
      </c>
      <c r="I489" s="3" t="str">
        <f>IF(COUNTIF(C489:E489,"&gt;0")&gt;0,IF(AND(H489&gt;0,G490&gt;0),1,0),"")</f>
        <v/>
      </c>
      <c r="J489" s="3" t="str">
        <f>IF(COUNTIF(C489:E489,"&lt;0")&gt;0,IF(AND(H489&lt;0,G490&lt;0),1,0),"")</f>
        <v/>
      </c>
    </row>
    <row r="490" spans="1:10" x14ac:dyDescent="0.25">
      <c r="A490" s="1">
        <v>40885</v>
      </c>
      <c r="B490">
        <v>31.52</v>
      </c>
      <c r="C490">
        <v>0</v>
      </c>
      <c r="D490">
        <v>0</v>
      </c>
      <c r="E490">
        <v>0</v>
      </c>
      <c r="F490" s="3">
        <f>B490/$B$2</f>
        <v>0.77122583802299982</v>
      </c>
      <c r="G490" s="4">
        <f>(B490-B489)/B489</f>
        <v>-5.2315093205051066E-2</v>
      </c>
      <c r="H490" s="3">
        <f t="shared" si="7"/>
        <v>0</v>
      </c>
      <c r="I490" s="3" t="str">
        <f>IF(COUNTIF(C490:E490,"&gt;0")&gt;0,IF(AND(H490&gt;0,G491&gt;0),1,0),"")</f>
        <v/>
      </c>
      <c r="J490" s="3" t="str">
        <f>IF(COUNTIF(C490:E490,"&lt;0")&gt;0,IF(AND(H490&lt;0,G491&lt;0),1,0),"")</f>
        <v/>
      </c>
    </row>
    <row r="491" spans="1:10" x14ac:dyDescent="0.25">
      <c r="A491" s="1">
        <v>40886</v>
      </c>
      <c r="B491">
        <v>32.46</v>
      </c>
      <c r="C491">
        <v>0</v>
      </c>
      <c r="D491">
        <v>0</v>
      </c>
      <c r="E491">
        <v>0</v>
      </c>
      <c r="F491" s="3">
        <f>B491/$B$2</f>
        <v>0.79422559334475173</v>
      </c>
      <c r="G491" s="4">
        <f>(B491-B490)/B490</f>
        <v>2.9822335025380751E-2</v>
      </c>
      <c r="H491" s="3">
        <f t="shared" si="7"/>
        <v>0</v>
      </c>
      <c r="I491" s="3" t="str">
        <f>IF(COUNTIF(C491:E491,"&gt;0")&gt;0,IF(AND(H491&gt;0,G492&gt;0),1,0),"")</f>
        <v/>
      </c>
      <c r="J491" s="3" t="str">
        <f>IF(COUNTIF(C491:E491,"&lt;0")&gt;0,IF(AND(H491&lt;0,G492&lt;0),1,0),"")</f>
        <v/>
      </c>
    </row>
    <row r="492" spans="1:10" x14ac:dyDescent="0.25">
      <c r="A492" s="1">
        <v>40889</v>
      </c>
      <c r="B492">
        <v>31.34</v>
      </c>
      <c r="C492">
        <v>0</v>
      </c>
      <c r="D492">
        <v>0</v>
      </c>
      <c r="E492">
        <v>0</v>
      </c>
      <c r="F492" s="3">
        <f>B492/$B$2</f>
        <v>0.7668216295571324</v>
      </c>
      <c r="G492" s="4">
        <f>(B492-B491)/B491</f>
        <v>-3.4504004929143593E-2</v>
      </c>
      <c r="H492" s="3">
        <f t="shared" si="7"/>
        <v>0</v>
      </c>
      <c r="I492" s="3" t="str">
        <f>IF(COUNTIF(C492:E492,"&gt;0")&gt;0,IF(AND(H492&gt;0,G493&gt;0),1,0),"")</f>
        <v/>
      </c>
      <c r="J492" s="3" t="str">
        <f>IF(COUNTIF(C492:E492,"&lt;0")&gt;0,IF(AND(H492&lt;0,G493&lt;0),1,0),"")</f>
        <v/>
      </c>
    </row>
    <row r="493" spans="1:10" x14ac:dyDescent="0.25">
      <c r="A493" s="1">
        <v>40890</v>
      </c>
      <c r="B493">
        <v>30.61</v>
      </c>
      <c r="C493">
        <v>0</v>
      </c>
      <c r="D493">
        <v>0</v>
      </c>
      <c r="E493">
        <v>0</v>
      </c>
      <c r="F493" s="3">
        <f>B493/$B$2</f>
        <v>0.74896011744555913</v>
      </c>
      <c r="G493" s="4">
        <f>(B493-B492)/B492</f>
        <v>-2.329291640076581E-2</v>
      </c>
      <c r="H493" s="3">
        <f t="shared" si="7"/>
        <v>0</v>
      </c>
      <c r="I493" s="3" t="str">
        <f>IF(COUNTIF(C493:E493,"&gt;0")&gt;0,IF(AND(H493&gt;0,G494&gt;0),1,0),"")</f>
        <v/>
      </c>
      <c r="J493" s="3" t="str">
        <f>IF(COUNTIF(C493:E493,"&lt;0")&gt;0,IF(AND(H493&lt;0,G494&lt;0),1,0),"")</f>
        <v/>
      </c>
    </row>
    <row r="494" spans="1:10" x14ac:dyDescent="0.25">
      <c r="A494" s="1">
        <v>40891</v>
      </c>
      <c r="B494">
        <v>30.82</v>
      </c>
      <c r="C494">
        <v>0</v>
      </c>
      <c r="D494">
        <v>0</v>
      </c>
      <c r="E494">
        <v>0</v>
      </c>
      <c r="F494" s="3">
        <f>B494/$B$2</f>
        <v>0.75409836065573776</v>
      </c>
      <c r="G494" s="4">
        <f>(B494-B493)/B493</f>
        <v>6.8605031035609554E-3</v>
      </c>
      <c r="H494" s="3">
        <f t="shared" si="7"/>
        <v>0</v>
      </c>
      <c r="I494" s="3" t="str">
        <f>IF(COUNTIF(C494:E494,"&gt;0")&gt;0,IF(AND(H494&gt;0,G495&gt;0),1,0),"")</f>
        <v/>
      </c>
      <c r="J494" s="3" t="str">
        <f>IF(COUNTIF(C494:E494,"&lt;0")&gt;0,IF(AND(H494&lt;0,G495&lt;0),1,0),"")</f>
        <v/>
      </c>
    </row>
    <row r="495" spans="1:10" x14ac:dyDescent="0.25">
      <c r="A495" s="1">
        <v>40892</v>
      </c>
      <c r="B495">
        <v>31.07</v>
      </c>
      <c r="C495">
        <v>0</v>
      </c>
      <c r="D495">
        <v>0</v>
      </c>
      <c r="E495">
        <v>0</v>
      </c>
      <c r="F495" s="3">
        <f>B495/$B$2</f>
        <v>0.76021531685833132</v>
      </c>
      <c r="G495" s="4">
        <f>(B495-B494)/B494</f>
        <v>8.1116158338741078E-3</v>
      </c>
      <c r="H495" s="3">
        <f t="shared" si="7"/>
        <v>0</v>
      </c>
      <c r="I495" s="3" t="str">
        <f>IF(COUNTIF(C495:E495,"&gt;0")&gt;0,IF(AND(H495&gt;0,G496&gt;0),1,0),"")</f>
        <v/>
      </c>
      <c r="J495" s="3" t="str">
        <f>IF(COUNTIF(C495:E495,"&lt;0")&gt;0,IF(AND(H495&lt;0,G496&lt;0),1,0),"")</f>
        <v/>
      </c>
    </row>
    <row r="496" spans="1:10" x14ac:dyDescent="0.25">
      <c r="A496" s="1">
        <v>40893</v>
      </c>
      <c r="B496">
        <v>31.2</v>
      </c>
      <c r="C496">
        <v>0</v>
      </c>
      <c r="D496">
        <v>0</v>
      </c>
      <c r="E496">
        <v>0</v>
      </c>
      <c r="F496" s="3">
        <f>B496/$B$2</f>
        <v>0.76339613408368001</v>
      </c>
      <c r="G496" s="4">
        <f>(B496-B495)/B495</f>
        <v>4.1841004184100094E-3</v>
      </c>
      <c r="H496" s="3">
        <f t="shared" si="7"/>
        <v>0</v>
      </c>
      <c r="I496" s="3" t="str">
        <f>IF(COUNTIF(C496:E496,"&gt;0")&gt;0,IF(AND(H496&gt;0,G497&gt;0),1,0),"")</f>
        <v/>
      </c>
      <c r="J496" s="3" t="str">
        <f>IF(COUNTIF(C496:E496,"&lt;0")&gt;0,IF(AND(H496&lt;0,G497&lt;0),1,0),"")</f>
        <v/>
      </c>
    </row>
    <row r="497" spans="1:10" x14ac:dyDescent="0.25">
      <c r="A497" s="1">
        <v>40896</v>
      </c>
      <c r="B497">
        <v>30.03</v>
      </c>
      <c r="C497">
        <v>0</v>
      </c>
      <c r="D497">
        <v>1</v>
      </c>
      <c r="E497">
        <v>0</v>
      </c>
      <c r="F497" s="3">
        <f>B497/$B$2</f>
        <v>0.73476877905554205</v>
      </c>
      <c r="G497" s="4">
        <f>(B497-B496)/B496</f>
        <v>-3.7499999999999943E-2</v>
      </c>
      <c r="H497" s="3">
        <f t="shared" si="7"/>
        <v>1</v>
      </c>
      <c r="I497" s="3">
        <f>IF(COUNTIF(C497:E497,"&gt;0")&gt;0,IF(AND(H497&gt;0,G498&gt;0),1,0),"")</f>
        <v>1</v>
      </c>
      <c r="J497" s="3" t="str">
        <f>IF(COUNTIF(C497:E497,"&lt;0")&gt;0,IF(AND(H497&lt;0,G498&lt;0),1,0),"")</f>
        <v/>
      </c>
    </row>
    <row r="498" spans="1:10" x14ac:dyDescent="0.25">
      <c r="A498" s="1">
        <v>40897</v>
      </c>
      <c r="B498">
        <v>31.51</v>
      </c>
      <c r="C498">
        <v>0</v>
      </c>
      <c r="D498">
        <v>-1</v>
      </c>
      <c r="E498">
        <v>0</v>
      </c>
      <c r="F498" s="3">
        <f>B498/$B$2</f>
        <v>0.77098115977489612</v>
      </c>
      <c r="G498" s="4">
        <f>(B498-B497)/B497</f>
        <v>4.9284049284049294E-2</v>
      </c>
      <c r="H498" s="3">
        <f t="shared" si="7"/>
        <v>-1</v>
      </c>
      <c r="I498" s="3" t="str">
        <f>IF(COUNTIF(C498:E498,"&gt;0")&gt;0,IF(AND(H498&gt;0,G499&gt;0),1,0),"")</f>
        <v/>
      </c>
      <c r="J498" s="3">
        <f>IF(COUNTIF(C498:E498,"&lt;0")&gt;0,IF(AND(H498&lt;0,G499&lt;0),1,0),"")</f>
        <v>0</v>
      </c>
    </row>
    <row r="499" spans="1:10" x14ac:dyDescent="0.25">
      <c r="A499" s="1">
        <v>40898</v>
      </c>
      <c r="B499">
        <v>31.62</v>
      </c>
      <c r="C499">
        <v>0</v>
      </c>
      <c r="D499">
        <v>0</v>
      </c>
      <c r="E499">
        <v>0</v>
      </c>
      <c r="F499" s="3">
        <f>B499/$B$2</f>
        <v>0.77367262050403729</v>
      </c>
      <c r="G499" s="4">
        <f>(B499-B498)/B498</f>
        <v>3.4909552523008387E-3</v>
      </c>
      <c r="H499" s="3">
        <f t="shared" si="7"/>
        <v>0</v>
      </c>
      <c r="I499" s="3" t="str">
        <f>IF(COUNTIF(C499:E499,"&gt;0")&gt;0,IF(AND(H499&gt;0,G500&gt;0),1,0),"")</f>
        <v/>
      </c>
      <c r="J499" s="3" t="str">
        <f>IF(COUNTIF(C499:E499,"&lt;0")&gt;0,IF(AND(H499&lt;0,G500&lt;0),1,0),"")</f>
        <v/>
      </c>
    </row>
    <row r="500" spans="1:10" x14ac:dyDescent="0.25">
      <c r="A500" s="1">
        <v>40899</v>
      </c>
      <c r="B500">
        <v>32.72</v>
      </c>
      <c r="C500">
        <v>0</v>
      </c>
      <c r="D500">
        <v>0</v>
      </c>
      <c r="E500">
        <v>0</v>
      </c>
      <c r="F500" s="3">
        <f>B500/$B$2</f>
        <v>0.800587227795449</v>
      </c>
      <c r="G500" s="4">
        <f>(B500-B499)/B499</f>
        <v>3.4788108791903791E-2</v>
      </c>
      <c r="H500" s="3">
        <f t="shared" si="7"/>
        <v>0</v>
      </c>
      <c r="I500" s="3" t="str">
        <f>IF(COUNTIF(C500:E500,"&gt;0")&gt;0,IF(AND(H500&gt;0,G501&gt;0),1,0),"")</f>
        <v/>
      </c>
      <c r="J500" s="3" t="str">
        <f>IF(COUNTIF(C500:E500,"&lt;0")&gt;0,IF(AND(H500&lt;0,G501&lt;0),1,0),"")</f>
        <v/>
      </c>
    </row>
    <row r="501" spans="1:10" x14ac:dyDescent="0.25">
      <c r="A501" s="1">
        <v>40900</v>
      </c>
      <c r="B501">
        <v>32.840000000000003</v>
      </c>
      <c r="C501">
        <v>0</v>
      </c>
      <c r="D501">
        <v>0</v>
      </c>
      <c r="E501">
        <v>0</v>
      </c>
      <c r="F501" s="3">
        <f>B501/$B$2</f>
        <v>0.80352336677269409</v>
      </c>
      <c r="G501" s="4">
        <f>(B501-B500)/B500</f>
        <v>3.6674816625918262E-3</v>
      </c>
      <c r="H501" s="3">
        <f t="shared" si="7"/>
        <v>0</v>
      </c>
      <c r="I501" s="3" t="str">
        <f>IF(COUNTIF(C501:E501,"&gt;0")&gt;0,IF(AND(H501&gt;0,G502&gt;0),1,0),"")</f>
        <v/>
      </c>
      <c r="J501" s="3" t="str">
        <f>IF(COUNTIF(C501:E501,"&lt;0")&gt;0,IF(AND(H501&lt;0,G502&lt;0),1,0),"")</f>
        <v/>
      </c>
    </row>
    <row r="502" spans="1:10" x14ac:dyDescent="0.25">
      <c r="A502" s="1">
        <v>40904</v>
      </c>
      <c r="B502">
        <v>32.31</v>
      </c>
      <c r="C502">
        <v>0</v>
      </c>
      <c r="D502">
        <v>0</v>
      </c>
      <c r="E502">
        <v>0</v>
      </c>
      <c r="F502" s="3">
        <f>B502/$B$2</f>
        <v>0.79055541962319564</v>
      </c>
      <c r="G502" s="4">
        <f>(B502-B501)/B501</f>
        <v>-1.6138855054811239E-2</v>
      </c>
      <c r="H502" s="3">
        <f t="shared" si="7"/>
        <v>0</v>
      </c>
      <c r="I502" s="3" t="str">
        <f>IF(COUNTIF(C502:E502,"&gt;0")&gt;0,IF(AND(H502&gt;0,G503&gt;0),1,0),"")</f>
        <v/>
      </c>
      <c r="J502" s="3" t="str">
        <f>IF(COUNTIF(C502:E502,"&lt;0")&gt;0,IF(AND(H502&lt;0,G503&lt;0),1,0),"")</f>
        <v/>
      </c>
    </row>
    <row r="503" spans="1:10" x14ac:dyDescent="0.25">
      <c r="A503" s="1">
        <v>40905</v>
      </c>
      <c r="B503">
        <v>31.94</v>
      </c>
      <c r="C503">
        <v>0</v>
      </c>
      <c r="D503">
        <v>0</v>
      </c>
      <c r="E503">
        <v>0</v>
      </c>
      <c r="F503" s="3">
        <f>B503/$B$2</f>
        <v>0.7815023244433571</v>
      </c>
      <c r="G503" s="4">
        <f>(B503-B502)/B502</f>
        <v>-1.1451562983596441E-2</v>
      </c>
      <c r="H503" s="3">
        <f t="shared" si="7"/>
        <v>0</v>
      </c>
      <c r="I503" s="3" t="str">
        <f>IF(COUNTIF(C503:E503,"&gt;0")&gt;0,IF(AND(H503&gt;0,G504&gt;0),1,0),"")</f>
        <v/>
      </c>
      <c r="J503" s="3" t="str">
        <f>IF(COUNTIF(C503:E503,"&lt;0")&gt;0,IF(AND(H503&lt;0,G504&lt;0),1,0),"")</f>
        <v/>
      </c>
    </row>
    <row r="504" spans="1:10" x14ac:dyDescent="0.25">
      <c r="A504" s="1">
        <v>40906</v>
      </c>
      <c r="B504">
        <v>32.69</v>
      </c>
      <c r="C504">
        <v>0</v>
      </c>
      <c r="D504">
        <v>0</v>
      </c>
      <c r="E504">
        <v>0</v>
      </c>
      <c r="F504" s="3">
        <f>B504/$B$2</f>
        <v>0.79985319305113778</v>
      </c>
      <c r="G504" s="4">
        <f>(B504-B503)/B503</f>
        <v>2.3481527864746287E-2</v>
      </c>
      <c r="H504" s="3">
        <f t="shared" si="7"/>
        <v>0</v>
      </c>
      <c r="I504" s="3" t="str">
        <f>IF(COUNTIF(C504:E504,"&gt;0")&gt;0,IF(AND(H504&gt;0,G505&gt;0),1,0),"")</f>
        <v/>
      </c>
      <c r="J504" s="3" t="str">
        <f>IF(COUNTIF(C504:E504,"&lt;0")&gt;0,IF(AND(H504&lt;0,G505&lt;0),1,0),"")</f>
        <v/>
      </c>
    </row>
    <row r="505" spans="1:10" x14ac:dyDescent="0.25">
      <c r="A505" s="1">
        <v>40907</v>
      </c>
      <c r="B505">
        <v>32.53</v>
      </c>
      <c r="C505">
        <v>0</v>
      </c>
      <c r="D505">
        <v>0</v>
      </c>
      <c r="E505">
        <v>1</v>
      </c>
      <c r="F505" s="3">
        <f>B505/$B$2</f>
        <v>0.79593834108147798</v>
      </c>
      <c r="G505" s="4">
        <f>(B505-B504)/B504</f>
        <v>-4.8944631385743837E-3</v>
      </c>
      <c r="H505" s="3">
        <f t="shared" si="7"/>
        <v>1</v>
      </c>
      <c r="I505" s="3">
        <f>IF(COUNTIF(C505:E505,"&gt;0")&gt;0,IF(AND(H505&gt;0,G506&gt;0),1,0),"")</f>
        <v>0</v>
      </c>
      <c r="J505" s="3" t="str">
        <f>IF(COUNTIF(C505:E505,"&lt;0")&gt;0,IF(AND(H505&lt;0,G506&lt;0),1,0),"")</f>
        <v/>
      </c>
    </row>
  </sheetData>
  <autoFilter ref="A1:J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5" sqref="G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ms_trades_data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Worthley</dc:creator>
  <cp:lastModifiedBy>Allen Worthley</cp:lastModifiedBy>
  <dcterms:created xsi:type="dcterms:W3CDTF">2021-11-23T23:26:37Z</dcterms:created>
  <dcterms:modified xsi:type="dcterms:W3CDTF">2021-11-24T00:20:31Z</dcterms:modified>
</cp:coreProperties>
</file>