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702" visibility="visible" windowHeight="12645" windowWidth="22260" xWindow="0" yWindow="0"/>
  </bookViews>
  <sheets>
    <sheet xmlns:r="http://schemas.openxmlformats.org/officeDocument/2006/relationships" name="统计" sheetId="1" state="visible" r:id="rId1"/>
    <sheet xmlns:r="http://schemas.openxmlformats.org/officeDocument/2006/relationships" name="总计" sheetId="2" state="visible" r:id="rId2"/>
  </sheets>
  <definedNames>
    <definedName hidden="1" localSheetId="1" name="_xlnm._FilterDatabase">总计!$A$1:$BU$1</definedName>
    <definedName hidden="1" localSheetId="1" name="_xlnm._FilterDatabase">总计!$A$1:$BU$1</definedName>
  </definedNames>
  <calcPr calcId="162913" fullCalcOnLoad="1"/>
</workbook>
</file>

<file path=xl/sharedStrings.xml><?xml version="1.0" encoding="utf-8"?>
<sst xmlns="http://schemas.openxmlformats.org/spreadsheetml/2006/main" uniqueCount="558">
  <si>
    <t>问题分类</t>
  </si>
  <si>
    <t>AppStore</t>
  </si>
  <si>
    <t>Android</t>
  </si>
  <si>
    <t>TapTap</t>
  </si>
  <si>
    <t>应用宝</t>
  </si>
  <si>
    <t>豌豆荚</t>
  </si>
  <si>
    <t>百度手机助手</t>
  </si>
  <si>
    <t>360手机助手</t>
  </si>
  <si>
    <t>小米应用商店</t>
  </si>
  <si>
    <t>oppo应用商店</t>
  </si>
  <si>
    <t>vivo应用商店</t>
  </si>
  <si>
    <t>魅族应用商店</t>
  </si>
  <si>
    <t>日期</t>
  </si>
  <si>
    <t>总计</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</si>
  <si>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</si>
  <si>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</si>
  <si>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</si>
  <si>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</si>
  <si>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</si>
  <si>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</si>
  <si>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</si>
  <si>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</si>
  <si>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</si>
  <si>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</si>
  <si>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</si>
  <si>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</si>
  <si>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</si>
  <si>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</si>
  <si>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</si>
  <si>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</si>
  <si>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</si>
  <si>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</si>
  <si>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</si>
  <si>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</si>
  <si>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</si>
  <si>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</si>
  <si>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</si>
  <si>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</si>
  <si>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</si>
  <si>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</si>
  <si>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</si>
  <si>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</si>
  <si>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</si>
  <si>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</si>
  <si>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</si>
  <si>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</si>
  <si>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</si>
  <si>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</si>
  <si>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</si>
  <si>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</si>
  <si>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</si>
  <si>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</si>
  <si>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</si>
  <si>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</si>
  <si>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</si>
  <si>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</si>
  <si>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</si>
  <si>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</si>
  <si>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</si>
  <si>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</si>
  <si>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</si>
  <si>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</si>
  <si>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</si>
  <si>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</si>
  <si>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</si>
  <si>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</si>
  <si>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</si>
  <si>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</si>
  <si>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</si>
  <si>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</si>
  <si>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</si>
  <si>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</si>
  <si>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</si>
  <si>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</si>
  <si>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</si>
  <si>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</si>
  <si>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</si>
  <si>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</si>
  <si>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</si>
  <si>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</si>
  <si>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</si>
  <si>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</si>
  <si>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</si>
  <si>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</si>
  <si>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</si>
  <si>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</si>
  <si>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</si>
  <si>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</si>
  <si>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</si>
  <si>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</si>
  <si>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</si>
  <si>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</si>
  <si>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</si>
  <si>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</si>
  <si>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</si>
  <si>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</si>
  <si>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</si>
  <si>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</si>
  <si>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</si>
  <si>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</si>
  <si>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</si>
  <si>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</si>
  <si>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</si>
  <si>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</si>
  <si>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</si>
  <si>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</si>
  <si>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</si>
  <si>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</si>
  <si>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</si>
  <si>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</si>
  <si>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</si>
  <si>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</si>
  <si>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</si>
  <si>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</si>
  <si>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</si>
  <si>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</si>
  <si>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</si>
  <si>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</si>
  <si>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</si>
  <si>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</si>
  <si>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</si>
  <si>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</si>
  <si>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</si>
  <si>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</si>
  <si>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捷克耐克</t>
  </si>
  <si>
    <t>还行吧: 小学生满大街不要太多哦玩不起怕了</t>
  </si>
  <si>
    <t>1</t>
  </si>
  <si>
    <t>负面</t>
  </si>
  <si>
    <t>iOS</t>
  </si>
  <si>
    <t>梓祺蜡笔</t>
  </si>
  <si>
    <t>我对球球的看法: 以前的球球和现在的球球真的不一样了，现在的球球没素质的人越来越多，真心玩的人越来越少！</t>
  </si>
  <si>
    <t>miss丶桃子</t>
  </si>
  <si>
    <t>什么破游戏: 你问问全服的人那个玩你这游戏不卡，我都玩你这游戏快5年了都没改善一下吗？</t>
  </si>
  <si>
    <t>迁谋</t>
  </si>
  <si>
    <t>垃圾服务器: 我充了起吗有20000多 vr 杀马特都知道我 你这什么垃圾服务器我要退坑了</t>
  </si>
  <si>
    <t>ghohchdzhdsrtifh</t>
  </si>
  <si>
    <t>史上最垃圾的一个游戏: 越来越垃圾，只会叫人充钱，天天更新，不更就玩不了，希望大家不要下载</t>
  </si>
  <si>
    <t>某个集团</t>
  </si>
  <si>
    <t>这网络我真的是服了: 动不动神游 动不动就转圈真nm垃圾</t>
  </si>
  <si>
    <t>滚，艹没有昵称</t>
  </si>
  <si>
    <t>真好: 五星，分期给</t>
  </si>
  <si>
    <t>正面</t>
  </si>
  <si>
    <t>Navedplat</t>
  </si>
  <si>
    <t>辣鸡游戏: 垃圾游戏，傻子一样的东西</t>
  </si>
  <si>
    <t>U19626***</t>
  </si>
  <si>
    <t>为什么我的号没了我设置密码了</t>
  </si>
  <si>
    <t>梦落脚的地方</t>
  </si>
  <si>
    <t>不好，只能玩一小时</t>
  </si>
  <si>
    <t>你看我理你不</t>
  </si>
  <si>
    <t>新版本越来越卡？相当不稳定: 时常掉线，载入五分钟没开，重启一直没有反应！</t>
  </si>
  <si>
    <t>KingSuze</t>
  </si>
  <si>
    <t>fw游戏现在加速器横行连举报都没用？: 现在游戏里面随便打一局就两三个加速器我们还怎么玩？还没有举报通道，fw游戏玩nmb，兄弟们同意的顶</t>
  </si>
  <si>
    <t>杨生YHS</t>
  </si>
  <si>
    <t>超级无敌差评差评，算了插插插插插。</t>
  </si>
  <si>
    <t>大飞哥吃香蕉</t>
  </si>
  <si>
    <t>，: 更新之后怎么卡的不得了</t>
  </si>
  <si>
    <t>用户24399***</t>
  </si>
  <si>
    <t>一进去就说一小时到了</t>
  </si>
  <si>
    <t>U15399***</t>
  </si>
  <si>
    <t>这个游戏太假，还得推红字了。</t>
  </si>
  <si>
    <t>黄笙箫</t>
  </si>
  <si>
    <t>老版球球好玩些，新版会气死人</t>
  </si>
  <si>
    <t>用户0239406***</t>
  </si>
  <si>
    <t>官方能检查一下服务器吗，我发现有好多使用加速器的玩家，让我毫无游戏体验！</t>
  </si>
  <si>
    <t>我就是我，艺名</t>
  </si>
  <si>
    <t>辣鸡游戏: 真是垃圾游戏没有一点技术水平，不知道怎么设计的</t>
  </si>
  <si>
    <t>咳咳***</t>
  </si>
  <si>
    <t>大家千万别下，</t>
  </si>
  <si>
    <t>刘家赢</t>
  </si>
  <si>
    <t>垃圾游戏: 玩球球大作战的人都是垃圾，被坑死了要</t>
  </si>
  <si>
    <t>天天都更新，没完了</t>
  </si>
  <si>
    <t>天天都更新，没完了: 真的是烦，三天两头更新，刚更新完，又要我更新，真的是没完没了，昨晚更新的我日</t>
  </si>
  <si>
    <t>用户0135352***</t>
  </si>
  <si>
    <t>有人带加速器耍赖你们都不管</t>
  </si>
  <si>
    <t>平均每天新增</t>
  </si>
  <si>
    <t>游戏太垃圾。: 垃圾游戏还要充钱。</t>
  </si>
  <si>
    <t>哲33537***</t>
  </si>
  <si>
    <t>玩球球，浪费生命。</t>
  </si>
  <si>
    <t>芓一离</t>
  </si>
  <si>
    <t>连登陆都登陆不了了: 还没开始玩呢</t>
  </si>
  <si>
    <t>12.5775</t>
  </si>
  <si>
    <t>请优化服务器，国外用户基本不能玩: 服务器做的不是很好</t>
  </si>
  <si>
    <t>老玩家840</t>
  </si>
  <si>
    <t>辣鸡游戏: 除了天天出搞钱的活动外就是一个星期一更新，天天骗小孩钱！</t>
  </si>
  <si>
    <t>▓空新/</t>
  </si>
  <si>
    <t>这游戏无敌了，皮肤毁了这游戏，真的，伤心病狂，鲨刁一样的疯狂出，虽然这些皮肤没有什么加成，但是网络是最大的问题，真心话</t>
  </si>
  <si>
    <t>秃鹅</t>
  </si>
  <si>
    <t>辣鸡: 天天更新nmsl啊。</t>
  </si>
  <si>
    <t>我想提个建议，不知道能否采纳</t>
  </si>
  <si>
    <t>自由模式互刷越来越多: 强烈建议自由模式禁止合作互刷，失去了最基本的乐趣，如果要合作互刷，可以去团队模式，要不然这个游戏玩家会越来越少</t>
  </si>
  <si>
    <t>U19763***</t>
  </si>
  <si>
    <t>建议大家别充钱。充了钱也没有什么好东西，而且你的钱还会不明不白不见。</t>
  </si>
  <si>
    <t>U22185***</t>
  </si>
  <si>
    <t>建议你们别充钱花了也没啥好东西</t>
  </si>
  <si>
    <t>bgdruikhgvh</t>
  </si>
  <si>
    <t>我就纳闷了为什么我用什么网都卡: 是我不配玩这个游戏了坑钱去吧看你还能挺多久</t>
  </si>
  <si>
    <t>陌球</t>
  </si>
  <si>
    <t>不要更新: 能不能不要一个月更新几百轮啊？？</t>
  </si>
  <si>
    <t>雷小米同学</t>
  </si>
  <si>
    <t>手机号输入有误无法登录？我手机号用那么多年记得不比你清楚？</t>
  </si>
  <si>
    <t>用户0031380***</t>
  </si>
  <si>
    <t>这个不出不行。</t>
  </si>
  <si>
    <t>温超翔</t>
  </si>
  <si>
    <t>匹配的都是些什么玩意？全是小学生，还老是卡退</t>
  </si>
  <si>
    <t>彼岸水映</t>
  </si>
  <si>
    <t>只能玩一小时？？？逗我？？一颗星也不想给</t>
  </si>
  <si>
    <t>熬夜发烧友</t>
  </si>
  <si>
    <t>一大堆小孩子，根本就玩不了，这低端局一个会玩的都没有，挺浪费时间的，会玩的都在超神，也不给我匹配的个会玩的我怎么上升，一点游戏乐趣都没有，是时候退了。越来越差。</t>
  </si>
  <si>
    <t>人贱至无敌</t>
  </si>
  <si>
    <t>五星好评，分期付款</t>
  </si>
  <si>
    <t>抖音莉三万</t>
  </si>
  <si>
    <t>太气人了，太垃圾了: 你没有人匹配吗就不要匹配吗。匹配的全是一些技术有垃圾，又是满嘴脏话话的人，要不就是人机，你啥子段位匹配一点啥子段位的人吗，你给一个大神匹配4个青铜一群小学生，真的心态崩了</t>
  </si>
  <si>
    <t>維32147***</t>
  </si>
  <si>
    <t>为什么要输入身份证？我非常喜欢玩这款游戏。就是因为要输入身份证导致我玩不起。</t>
  </si>
  <si>
    <t>......养个慢热</t>
  </si>
  <si>
    <t>恶心游戏: 我是老玩家 球球越来越假了 充钱的永远厉害 我躲在队友肚子里也能被偷 也是厉害？只认钱不认人？难怪球球口碑越来越差那么多老玩家退游。不想说什么挺没意思的 以前的不充钱能得到皮肤到现在每个人都要充个几百块 那么缺钱？？？</t>
  </si>
  <si>
    <t>哦就农作物了</t>
  </si>
  <si>
    <t>垃圾游戏不接受反驳: 自从巨人网络接手就变成垃圾游戏了！再见了，玩了那么多年了。</t>
  </si>
  <si>
    <t>火影小龙</t>
  </si>
  <si>
    <t>卡的要死。我打王者吃鸡都不会这么卡。</t>
  </si>
  <si>
    <t>用户0031038***</t>
  </si>
  <si>
    <t>要卡死了  不要说我家的网卡 是这个游戏卡</t>
  </si>
  <si>
    <t>一位靓仔！！！</t>
  </si>
  <si>
    <t>服务器真垃圾: 垃圾到不能再垃圾的游戏了，开加速器都卡的一批，什么垃圾游戏</t>
  </si>
  <si>
    <t>奶夢</t>
  </si>
  <si>
    <t>啥玩意儿啊？登录都登录不上去。</t>
  </si>
  <si>
    <t>Childlike man??</t>
  </si>
  <si>
    <t>现在游戏是真的氪金，令人非常失望，从初中开始玩，到如今满屏皮肤特效，动不动就是充钱，上年新年初官方还致信玩家，做了深刻的检讨并承诺以后多注意福利，拒绝过分氪金，现在全是屁话了。</t>
  </si>
  <si>
    <t>江小穆</t>
  </si>
  <si>
    <t>掉钱眼了？: 打开商城全是要钱的活动除了签到免费以外其他的全部都要钱这游戏还是我以前那个游戏吗？</t>
  </si>
  <si>
    <t>张白白.</t>
  </si>
  <si>
    <t>辣鸡: 辣鸡，给你一星都算好的，我一直都是因为怕卡，一直用流量打的球球，结果每次都关键时候给我卡，跟队友刷的时候也不卡，就该吃人了或者快被吃了的时候卡，因为我没充钱？我真服</t>
  </si>
  <si>
    <t>、&amp;</t>
  </si>
  <si>
    <t>气死人不偿命的游戏: 我也算是老玩家了，游戏刚出的时候就开始玩了，现在这游戏越来越花里胡哨，系统优化做好点吧，至少让那些嘴巴臭的玩家受到点限制吧，卸载了卸载了，这玩的不是游戏，是不开心</t>
  </si>
  <si>
    <t>汉好好好好好</t>
  </si>
  <si>
    <t>无法举报作弊的人: 玩自由单人模式时遇到很多两人合作的“合作狗”，一局游戏全是陪他们玩，结束了以后还没发举报他们，这游戏有点不合理，单人模式就不能互相合作，想玩合作就去团队模式，如果单人模式里有合作的也好让我们举报，然后交由游戏团队处理，或是封号或是限制玩单人，这样才有一个良好的游戏环境，也更公平公正的玩</t>
  </si>
  <si>
    <t>豆豆豆......</t>
  </si>
  <si>
    <t>周小兵: 你妈sb游戏卡死了</t>
  </si>
  <si>
    <t>万能小黑6</t>
  </si>
  <si>
    <t>最近bug太多了</t>
  </si>
  <si>
    <t>球球是辣子游戏</t>
  </si>
  <si>
    <t>垃圾: 球球，充钱是你强大，这么好氪的游戏，你不下载我都觉得遗憾，快快下载。星星分期给一次一颗</t>
  </si>
  <si>
    <t>用户0144245***</t>
  </si>
  <si>
    <t>没理由给他差评，呸呸呸！</t>
  </si>
  <si>
    <t>用户0134349***</t>
  </si>
  <si>
    <t>游戏不好，很多人素质差</t>
  </si>
  <si>
    <t>独盼你</t>
  </si>
  <si>
    <t>c: 超级好玩。匹配一分钟游戏三十秒。而且匹配的队友都傻比 不是挂机就是送。欢迎大家一起来玩</t>
  </si>
  <si>
    <t>用户0144541***</t>
  </si>
  <si>
    <t>队友坑的要命，你能根据个人实力分配队友吗？</t>
  </si>
  <si>
    <t>毛思朗</t>
  </si>
  <si>
    <t>lj游戏: 总更新，一个星期要更新一回吗？</t>
  </si>
  <si>
    <t>逗supreme</t>
  </si>
  <si>
    <t>网络优化差的一批</t>
  </si>
  <si>
    <t>ykylhhhhh</t>
  </si>
  <si>
    <t>单人模式不是单人的: 我觉得这个游戏单人模式设计的有问题，明明是单人，却可以找人合作，这让没有合作的人咋办，毫无游戏体验，单人就是单人，字儿摆在那儿，一个人的玩家刚复活就被合作的吃了，不管自己再怎么努力变大，也没有办法超过那些合作的人，这又体现出了人心真的恶心</t>
  </si>
  <si>
    <t>1.2.3.4.0.0</t>
  </si>
  <si>
    <t>更新太快: 太卡</t>
  </si>
  <si>
    <t>用户0136823***</t>
  </si>
  <si>
    <t>什么鬼游戏？叫身份登录不给验证码。这不耍我吗？有病吧。</t>
  </si>
  <si>
    <t>CCTVmw</t>
  </si>
  <si>
    <t>大家不要下载，坑人</t>
  </si>
  <si>
    <t>用户48327150***</t>
  </si>
  <si>
    <t>不好的一点就是未成年的人要实名注册。</t>
  </si>
  <si>
    <t>0滔哥7</t>
  </si>
  <si>
    <t>不好要身份证，几本上都未成年。</t>
  </si>
  <si>
    <t>充值文题146</t>
  </si>
  <si>
    <t>充值反馈: 我冲游戏也冲了很多 充值不到账 这个情况第一次见 我购买了一个贺岁嘉年卡 每次反馈都是1/2个工作日反馈 但是一点结果也没有 我也不知道你们这个服务器是怎么搭建的  想做大这点问题都搞不好？</t>
  </si>
  <si>
    <t>用户0143430***</t>
  </si>
  <si>
    <t>什么玩意儿？我们小孩儿都根本没有身份证，还怎么注册？一颗星都不想给。</t>
  </si>
  <si>
    <t>U5487***</t>
  </si>
  <si>
    <t>差评→_→差评→_→</t>
  </si>
  <si>
    <t>贾一帆36980***</t>
  </si>
  <si>
    <t>这个游戏太卡了动不动就卡气的我差一点把手机摔了</t>
  </si>
  <si>
    <t>是小天儿</t>
  </si>
  <si>
    <t>生刺真会生恶心人: 生刺生我体内，本来要成第一的结果生个刺在我体内让别人吃了还不只一次，垃圾游戏，一星也不想给这是唯一一款让我恶心的游戏，游戏开发者妈妈死了真恶心，我们不合作的人永远超不过合作的人一出生就被合作的人吃了真垃圾不论出什么活动都要充钱，掉钱眼了吗，没有一个良心活动这游戏的劝退做得真不错</t>
  </si>
  <si>
    <t>用户0236472***</t>
  </si>
  <si>
    <t>不是一般的卡，满格信号都卡的不能再卡了，wifi玩也一样</t>
  </si>
  <si>
    <t>用户0143758***</t>
  </si>
  <si>
    <t>我在铁匠铺合成的炮制从早上八点喝到晚上五点还没喝出来一个皮肤都喝不出来</t>
  </si>
  <si>
    <t>黎猫喵0</t>
  </si>
  <si>
    <t>不分青红皂白就把信誉分扣了: 一个新手第一赛季开始玩。我是老玩家，玩个双冠被举报挂机，艹，真的是无语，反馈了还不回复，呵呵</t>
  </si>
  <si>
    <t>静如蓝698</t>
  </si>
  <si>
    <t>开发人员辛苦了: 开发者真是辛苦了，我自己的号，好久不玩。登录了一下，由于之前我们的是苹果7p，现在换了别的设备，导致充值不到账。真希望开发者全家暴毙，谢谢</t>
  </si>
  <si>
    <t>已习ing</t>
  </si>
  <si>
    <t>五星好评    分期付款</t>
  </si>
  <si>
    <t>娴暖</t>
  </si>
  <si>
    <t>球球的感慨: 游戏充钱越做越好，系统越做越差，再好的网络，也会卡，bug太多，无语了……球球的初心全忘了。</t>
  </si>
  <si>
    <t>U19778***</t>
  </si>
  <si>
    <t>千玺哪呢</t>
  </si>
  <si>
    <t>，: 很不喜欢</t>
  </si>
  <si>
    <t>599591</t>
  </si>
  <si>
    <t>球球官方的不作为: 有人发布不良言论，辱骂别人，我申请半天没反应哈哈哈哈哈</t>
  </si>
  <si>
    <t>U21358***</t>
  </si>
  <si>
    <t>为什么这几天服务器一直卡满格网俩个人连</t>
  </si>
  <si>
    <t>U5080***</t>
  </si>
  <si>
    <t>匹配的都是拉级队友，毫无游戏体验。</t>
  </si>
  <si>
    <t>夜上清风</t>
  </si>
  <si>
    <t>没意义: 这游戏 比王者荣耀小，玩起来比王者荣耀还卡一万倍  用流量wifi不是卡就是延迟。真垃圾 优化做的真差！</t>
  </si>
  <si>
    <t>都有了名字</t>
  </si>
  <si>
    <t>真是不知道说什么了，对网的要求太高了，卡的一批，5G网速都不能满足这个游戏</t>
  </si>
  <si>
    <t>红30211***</t>
  </si>
  <si>
    <t>什么破游戏，??????坑了我几十块钱流量。??????</t>
  </si>
  <si>
    <t>杨秋燕***</t>
  </si>
  <si>
    <t>真的很卡很卡没特别好的网络根本玩不了，皮肤还贵 千万不要下载不要玩</t>
  </si>
  <si>
    <t>我有故事你有酒么WG</t>
  </si>
  <si>
    <t>这游戏越来越差了，官方只把游戏的重心放在怎么氪金上面了，而服务器卡的要死，怎么能让玩家玩得下去</t>
  </si>
  <si>
    <t>枯木不逢春_</t>
  </si>
  <si>
    <t>铁匠铺我是真的服了 60级啥都砸不出来 绿胖子干啥吃的？</t>
  </si>
  <si>
    <t>12456991“rojf</t>
  </si>
  <si>
    <t>单排里面总有合作??，差评，游戏体验感差！: 单排里面总有合作??，差评，游戏体验感差！果断卸载坑碧游戏！</t>
  </si>
  <si>
    <t>用户0030770***</t>
  </si>
  <si>
    <t>只能玩1个小时，皮肤也太难得了。</t>
  </si>
  <si>
    <t>从天堂开始下坠</t>
  </si>
  <si>
    <t>这游戏真好玩，我在自由说了一句你好棒棒哦，结果就给我封了7天</t>
  </si>
  <si>
    <t>差九</t>
  </si>
  <si>
    <t>服务器很差很卡</t>
  </si>
  <si>
    <t>缺席yo</t>
  </si>
  <si>
    <t>我觉得内部优化有问题，网络稍微不好就会卡漂</t>
  </si>
  <si>
    <t>卧槽好烦啊</t>
  </si>
  <si>
    <t>总是诱导消费: 每次需要充钱的东西总会有个红点，怎么都弄不掉，玩球球的都是些小孩，这样诱导消费真的非常不好。</t>
  </si>
  <si>
    <t>死神657</t>
  </si>
  <si>
    <t>不是说一个小时吗？我才开一局，就到时间了，也太坑了吧？</t>
  </si>
  <si>
    <t>用户0134391***</t>
  </si>
  <si>
    <t>不好玩退游了吧</t>
  </si>
  <si>
    <t>真是不知道说什么了，对网的要求太高了，卡的一批，5G网速都不能满足这个游戏，加速器也没用，开发商不会看看吗，那么多差评。</t>
  </si>
  <si>
    <t>512945</t>
  </si>
  <si>
    <t>玩这游戏的人都暴躁的不行，趁早倒闭吧。只要能发语音就能听见骂来骂去，真是无: 玩这游戏的人都暴躁的不行，趁早倒闭吧。只要能发语音就能听见骂来骂去，真是无语………………………………………………………………………………………………………………………………………………………………………………………………………………………………………………………………………………………………………………………………………………………………………………………………………………………………………………………………………………………………………………………………………………………………………………………………………………………………………………………………………………………………………………………………………………………………………………………………………………………………………………………………………………………………………………………………………………………………………………………………………………………………………………………………………………………………………………………………………………</t>
  </si>
  <si>
    <t>聚聚得到????????????????????得到</t>
  </si>
  <si>
    <t>球球不倒陪你到老: 球球真的很球球，因为很球球所以很球球</t>
  </si>
  <si>
    <t>用户26407***</t>
  </si>
  <si>
    <t>最近球球是真的卡</t>
  </si>
  <si>
    <t>！？，？攻击的</t>
  </si>
  <si>
    <t>越更新问题越多: 真的是越更新问题越多，你到底是优化了才更新的？还是说为了做充值活动才更新的？更新后闪退玩着玩着就闪退了iOS的最新系统，延迟很严重玩的时候球感很重，球体感觉非常重走不动分身难，偶尔卡一下屏幕整体画面不动了。如果你每次更新都是为了充值活动。我觉得你没必要再做下去了。你没本事可以把游戏卖了，给有能力的人，腾讯挺好。起码人家骗钱的同时知道优化服务器</t>
  </si>
  <si>
    <t>悔不w当初</t>
  </si>
  <si>
    <t>什么游戏呀，一直按开始却一直不开始，建意大家不要下</t>
  </si>
  <si>
    <t>570661452wan</t>
  </si>
  <si>
    <t>一点也不好玩。</t>
  </si>
  <si>
    <t>用户0138733***</t>
  </si>
  <si>
    <t>什么游戏啊，卡的要死</t>
  </si>
  <si>
    <t>用户23646***</t>
  </si>
  <si>
    <t>我一颗星都不想给，哇你是谁啊满格网都满足不了你，卡的要死，游戏公司难道就不知道弄一哈吗，还有啥子健康系统王者荣耀都可以玩3个小时，你只能玩1.5小时，时间本来就少，还卡的不是点吧点，这让玩家怎么可能有良好的游戏体验啊，所以下这款游戏的时候最好想一哈自己的网速能不能满足这个游戏，游戏体验是真的差，卡到你崩溃</t>
  </si>
  <si>
    <t>U14927***</t>
  </si>
  <si>
    <t>玩生存就卡玩别的就不卡，这是几个意思嘛</t>
  </si>
  <si>
    <t>喔喔喔蛮牛</t>
  </si>
  <si>
    <t>能不能管管合作的那种，没法玩: 游戏本身挺好但是很烦里面合作的那些人，让我们这种自己玩自己的人没法玩下去！几年前玩过一阵，里面全是合作的，自己根本没法玩下去很生气！现在下载回来没想到还没改变还是有合作的！可以单出一个模式让他们合作的去玩不香吗？！让我们单玩的玩家好好玩行吗</t>
  </si>
  <si>
    <t>我是小妖怪O</t>
  </si>
  <si>
    <t>这游戏非常好，我只给这游戏点赞。但是重点来了，我今天要吐槽一下，好几年前就玩儿这个游戏。以前的号现在不玩儿了，最近又想玩儿了，所以就用新手机下载了一个。新号段为这么低匹配的那么厉害，而且还是合作的，我根本就没有机会变大就被连续分身吃掉了，合作的那么厉害，和我们小段位的一起打，刚出现就死，刚变大就被灭。这游戏这样真的没法玩儿了。如果没有合作我能进前五名，但现在有合作的现在太难了。双脚难敌四拳啊~~~如果继续这样合作，不会合作的玩家只能卸载游戏了，因为根本就不能玩儿，不会合作的人在这里不赢只输还打的什么意思？大家说呢，我在这里想说把段位高低区分开匹配，不然没法玩儿。</t>
  </si>
  <si>
    <t>ベCNRMTミ</t>
  </si>
  <si>
    <t>一星，原因的话老玩家应该都明白，我是16年开始玩这个游戏的，有三十多个赛季吧，那时候的球球不像现在，没有氪金，每次看到喜欢的皮肤，我会攒很长时间的棒棒糖，不像现在，买皮肤几乎都要金蘑菇还不能是赠送金蘑菇，说白了就是花钱买。现在玩球球大作战的有很大一部分是小学生，没有任何素质，一直在那瞎逼逼，一局打完光听他在那骂人，以前每个月升段，跟朋友互相比，段位提高了技术也能提高，虽然很困难但是有情怀在，现在升段是真的简单随随便便王者超神，而且还有代刷的，有时候打双冠大逃杀，给我匹配的都是新手，他们可以躺赢不需要有技术，到处都能看见***在那炫耀自己的段位，看见比自己低的就在那骂。说到这，不得不说那些队友的素质，我和我固定好友一起开局，那些小破孩一上来就抢球，那就给他吧，拿着球又不会，等他浪完排名都倒数了，看自己没球又过来抢，感觉现在匹配又问题，五人或者四人队伍了老有一两个是辣鸡，半夜打大逃杀吧，有百分之九十的几率给你匹配的队友是人机。我退游了，一年也就玩一两个月，要不是有感情基础，死都不碰这个游戏了</t>
  </si>
  <si>
    <t>梦去不知</t>
  </si>
  <si>
    <t>卡的玩不了: 我苹果11promax 卡的一批我还以为手机问题用流量不行用Wi-Fi不行 都卡</t>
  </si>
  <si>
    <t>用户0030596***</t>
  </si>
  <si>
    <t>只能玩1.5小时</t>
  </si>
  <si>
    <t>꧁༺☽༒☾༻꧂</t>
  </si>
  <si>
    <t>这个臭游戏现在已经大不如从前了，原因老玩家应该都懂，之前的球球，没有氪金，每次看到什么想要的皮肤可以攒上一两个月的棒棒糖，可是现在这个球球，是真的不想，再玩下去了，游戏页面也没有之前的那么流畅。……</t>
  </si>
  <si>
    <t>用户0136797***</t>
  </si>
  <si>
    <t>能不卡吗，我卸载了重新下载都不行，点一下转个圈。活动倒是越来越多，只管圈钱，不管游戏体验了是吧，准备着啥时候倒闭呢</t>
  </si>
  <si>
    <t>U17882***</t>
  </si>
  <si>
    <t>可有些好玩是好玩，但是玩玩久了只能玩一局，然后再登录，特别烦！</t>
  </si>
  <si>
    <t>卡啊卡啊，活动倒是越来越多，只管圈钱，不管游戏体验了是吧，准备着啥时候倒闭呢</t>
  </si>
  <si>
    <t>fgucv</t>
  </si>
  <si>
    <t>打单人赛不是打团战: 本来打单人赛有人合作变成了打团战一打二我想谁打的过还有一开始就一打二别人的球比你大五倍了还打毛球</t>
  </si>
  <si>
    <t>用户24119***</t>
  </si>
  <si>
    <t>不好玩，建议大家不要下载</t>
  </si>
  <si>
    <t>球球ID：惢煕</t>
  </si>
  <si>
    <t>大闹天宫活动中规则显示三座宝殿可以同时挑战闯关，有通行令进入不了凌霄宝殿的第一关，显示未解锁此关卡: 大闹天宫活动中规则显示三座宝殿可以同时挑战闯关，我有通行令都进入不了凌霄宝殿的第一关，显示未解锁此关卡，我另一个号是可以三座宝殿同时挑战闯关的， 就这个号不能进入 ？以前还出现过金蘑菇福袋不能正常购买，另一个号却可以购买，这是系统区别对待吗？忘得到处理！！！</t>
  </si>
  <si>
    <t>yzj2087</t>
  </si>
  <si>
    <t>垃圾骗钱游戏客服都没有（玩了很久的老玩家）: 什么破游戏，我玩了快4年了，号被骗后联系客服，结果客服都是假的，没有一个人，一点理都不讲，一点脸都不要</t>
  </si>
  <si>
    <t>混 拉哈哈哈哈</t>
  </si>
  <si>
    <t>这么多年越玩越让人心烦的游戏 没有之一: 这么多年越玩越让人心烦的游戏 没有之一</t>
  </si>
  <si>
    <t>啊霖哥</t>
  </si>
  <si>
    <t>球球太卡赶紧把游戏优化，日: 游戏太卡了，垃圾</t>
  </si>
  <si>
    <t>用户0144131***</t>
  </si>
  <si>
    <t>我都超神3段还能匹配白银队友，队友就像猪一样菜</t>
  </si>
  <si>
    <t>用户0244687***</t>
  </si>
  <si>
    <t>非常差超级差非常差，忘了名字就进不去。</t>
  </si>
  <si>
    <t>U11362***</t>
  </si>
  <si>
    <t>我注册完了，可有出来个沉迷游戏，太坑了。并且我玩了四年了，坑的太多了，三分之二都不会玩，我带的心很累。现在连验证码都不给了，我大号就这么没了????????????????????????????</t>
  </si>
  <si>
    <t>U20050***</t>
  </si>
  <si>
    <t>这个游戏游戏教会我骂人</t>
  </si>
  <si>
    <t>U12499***</t>
  </si>
  <si>
    <t>怪不得这个游戏现在没人玩了真的不好玩</t>
  </si>
  <si>
    <t>游戏少女</t>
  </si>
  <si>
    <t>要不是为了陪我闺蜜玩，我早就卸载了，一群没素质的天天骂骂骂，现在小孩是不是啥也没学会就学会骂人了？还有一群猥琐老大叔骂人才难听了，居然还不能举报？？？呵呵，给我气的大半夜睡不着。而且逼氪真的是。。。我是从17年开始接触的，那时候也就攒攒棒棒糖，现在都是金蘑菇一个比一个贵，心累。情怀分都不想给。</t>
  </si>
  <si>
    <t>李炫军</t>
  </si>
  <si>
    <t>充钱垃圾游戏: 充钱垃圾游戏</t>
  </si>
  <si>
    <t>三指兮婷</t>
  </si>
  <si>
    <t>什么烂游戏？一点都不好！很差很差！</t>
  </si>
  <si>
    <t>阿里_239</t>
  </si>
  <si>
    <t>这游戏是优化不好了，从出来就这样，TM的王者都带的动，这比游戏带不动lj</t>
  </si>
  <si>
    <t>傲娇2***</t>
  </si>
  <si>
    <t>请问能把性别下不，我是女的，凭什么把我弄成男的(。・`ω´・)</t>
  </si>
  <si>
    <t>及時_♡</t>
  </si>
  <si>
    <t>变了，所有都变了，没啥玩儿的意思了，金钱代表了所有</t>
  </si>
  <si>
    <t>用户0030120***</t>
  </si>
  <si>
    <t>队友太坑，还骂人</t>
  </si>
  <si>
    <t>真心玩家体验感受</t>
  </si>
  <si>
    <t>玩了四五年的: 这游戏真的商只想着赚钱，我是没充过钱的老玩家，一直被系统针对，差评，辣鸡，完全不管玩家体验感，除非你充钱</t>
  </si>
  <si>
    <t>用户0136184***</t>
  </si>
  <si>
    <t>一堆队友不会玩，而且还不能举报。</t>
  </si>
  <si>
    <t>将获得更多</t>
  </si>
  <si>
    <t>充了钱被吞了: 冲了钱没到账问题反馈过去了一天也没有客服回答！很烦！</t>
  </si>
  <si>
    <t>用户0134618***</t>
  </si>
  <si>
    <t>差死了，卡死了。</t>
  </si>
  <si>
    <t>360U3187204615</t>
  </si>
  <si>
    <t>垃圾游戏卡的要死，我玩王者荣耀都没那么卡，建议大家不要下载，。加载要加载半天</t>
  </si>
  <si>
    <t>朝歌晚酒</t>
  </si>
  <si>
    <t>一星纪念旧版。花里胡哨的氪金，一直没解决的延迟，玩家素质等问题，不得不一星</t>
  </si>
  <si>
    <t>15-+</t>
  </si>
  <si>
    <t>垃圾游戏: 没有举报选项，这个游戏没有公平性可言。</t>
  </si>
  <si>
    <t>用户24415***</t>
  </si>
  <si>
    <t>非常不好玩，一颗心都不想给。</t>
  </si>
  <si>
    <t>用户0141074***</t>
  </si>
  <si>
    <t>为什么不让玩，玩都不让人玩，还时间限制</t>
  </si>
  <si>
    <t>U10269***</t>
  </si>
  <si>
    <t>充钱坑死了。。。</t>
  </si>
  <si>
    <t>帅哥</t>
  </si>
  <si>
    <t>垂直接你们班长的话题目@22:12 2020-02-14kkkzkkskwknoksjghhbfvfcvccvvcDCCXDCXDDSSSFVNJFDCC VCnj</t>
  </si>
  <si>
    <t>中立</t>
  </si>
  <si>
    <t>罗星呦</t>
  </si>
  <si>
    <t>真的fw游戏  服务器越做越卡  只顾着更新赚钱  能好好更新一下平台服务器吗  fw游戏老卡顿</t>
  </si>
  <si>
    <t>莫名的陌生人</t>
  </si>
  <si>
    <t>后悔: 你是我耍这么多游戏最后悔的一个没有之一，16年耍的时候你关键时刻还是卡 现在也是卡。 不要说手机不行， 我的是xsmax 我玩和平都一点不卡 真的糟糕</t>
  </si>
  <si>
    <t>少女怕艹手遮阴</t>
  </si>
  <si>
    <t>好好玩的游戏！: 这游戏大部分都是小学生！ 如果你吃到了小学生. 哪恭喜你这位先生?? 你这把游戏的心态会被他逼逼爆炸??…… 真tm不想说</t>
  </si>
  <si>
    <t>龙32180***</t>
  </si>
  <si>
    <t>使用脚本的人过多，都没有游戏体验了</t>
  </si>
  <si>
    <t>使用脚本的人过多，都没有游戏体验了，还有那个自建房净是一些什么涉嫌传播诈骗行为</t>
  </si>
  <si>
    <t>王剑成</t>
  </si>
  <si>
    <t>服务器太卡了，而且没有游戏体验！</t>
  </si>
  <si>
    <t>星羽梦蝶</t>
  </si>
  <si>
    <t>什么破游戏？以前我的好友全部退游了，都是这个充钱搞的货，希望以后改进。????????</t>
  </si>
  <si>
    <t>用户0145071***</t>
  </si>
  <si>
    <t>一进去机就闪退，重启才能玩一会，在闪退就又进不去了，坑爹游戏</t>
  </si>
  <si>
    <t>MH17/</t>
  </si>
  <si>
    <t>17年玩了很久 隔了俩年回归了: 我发现球球变了 虽然我一回归就忍不住充了钱买皮肤 但是皮肤再好看 也没有那时候几个棒棒糖换来的有意义 不想多说什么 忘了初心 什么都不是 谢谢</t>
  </si>
  <si>
    <t>心如北极</t>
  </si>
  <si>
    <t>明明网很好却老是490，动不动复活了连球都看不到</t>
  </si>
  <si>
    <t>ID：别忘了一切</t>
  </si>
  <si>
    <t>开发者来解释一下: 我在玩大逃杀时，为什么玩到一半就闪退？是因为我太大了吗？还有我满格的网在游戏中经常卡顿，请问你们对网的要求要这么高吗？还有在巨行星模式中为什么吐球时会越来越小，且未死就自己复活。还有在自建模式中涉黄和卖挂都不管，在游戏中经常出现有开挂的行为，你们也不封号，还说修复了bug，请问在我上述问题中你们有解决吗？我的ID：别忘了一切。这不是我对这个游戏不满意，而是对你们工作人员不满意，希望你们可以给我一个好的答复，不然我就认为你们在欺骗玩家，我会举报。</t>
  </si>
  <si>
    <t>说真的，这个游戏其实还不错。但不知道为什么总是卡顿还有闪退。让我掉了十几颗星。还扣了我几十分的信誉分。希望早点儿改好。</t>
  </si>
  <si>
    <t>一进去机就闪退，重启才能玩一会，在闪退就又进不去了，坑爹游戏，一星也不想给，还有就是你谁呀？5G网都满足不了你，连开始游戏都点着没反应，大家不要下，下了我保证你后悔</t>
  </si>
  <si>
    <t>李金生34653***</t>
  </si>
  <si>
    <t>这俩天咋弄卡，什么情况，还让不让玩了</t>
  </si>
  <si>
    <t>一二三15209</t>
  </si>
  <si>
    <t>为什么我的11玩球球大作战在游戏里说不了话，真的恶心。都不给交流的机会吗？还是说为了推出别的语音软件？: 这是我手机问题还是怎么了</t>
  </si>
  <si>
    <t>希望可以下阵伙伴</t>
  </si>
  <si>
    <t>辣鸡: 土豆服务器</t>
  </si>
  <si>
    <t>用户0141925***</t>
  </si>
  <si>
    <t>时间只有一小时很差</t>
  </si>
  <si>
    <t>海鸽***</t>
  </si>
  <si>
    <t>使用脚本的人过多，都没有游戏体验了，还有那个自建房净是一些什么涉嫌传播诈骗行为。退游再见！</t>
  </si>
  <si>
    <t>使用脚本的人过多，都没有游戏体验了，还有那个自建房净是一些什么涉嫌传播诈骗行为。</t>
  </si>
  <si>
    <t>流刃若火</t>
  </si>
  <si>
    <t>真心辣鸡！以前玩没有什么网络延迟，现在出个氪金加网速，你不买把把网络不好！王者荣耀都没有你吃相这么难看！</t>
  </si>
  <si>
    <t>执笔诉往事??</t>
  </si>
  <si>
    <t>这游戏，没救了，以前20棒棒糖的孢子，50棒棒糖的光环能炫耀好久</t>
  </si>
  <si>
    <t>wamgwtdpng</t>
  </si>
  <si>
    <t>球球大作战: 老是喜欢更新更新。</t>
  </si>
  <si>
    <t>19911207***</t>
  </si>
  <si>
    <t>不好，一点也不好玩。</t>
  </si>
  <si>
    <t>亲抱举高高</t>
  </si>
  <si>
    <t>只能玩一个小时。还不好玩。</t>
  </si>
  <si>
    <t>Vendor、阿柒</t>
  </si>
  <si>
    <t>大家好，我是蓝弋弋。我不知道有没有人知道这个账号。但是，我累了。这个游戏刚开始发布的时候是在2016年。刚发布的时候我特别爱玩。咱们几百个棒棒糖买了个抹茶果冻。后来一直玩。玩到2019年8月。我突然不想玩儿了。因为这个游戏需要氪金了。这只是一个原因。那一个原因是因为我的好友。那天我玩的时候，一个好友要求跟我换号玩。看在我经常和他玩的份上的友情。我同意了。可是不到一个小时。哼哼。他就把我的号给盗掉了。怪我自己。可是，我确实不想玩儿了。</t>
  </si>
  <si>
    <t>一个不知名的天才土匪路过</t>
  </si>
  <si>
    <t>变了变了啊唉</t>
  </si>
  <si>
    <t>吴冯薇1</t>
  </si>
  <si>
    <t>太卡了玩个游戏都不开心。</t>
  </si>
  <si>
    <t>U22328***</t>
  </si>
  <si>
    <t>TM卡的逼死，小学生很多</t>
  </si>
  <si>
    <t>Jigsaw</t>
  </si>
  <si>
    <t>你变了太多 棒棒糖什么时候变得那么一无是处 没有念想了这个游戏 再也没有曾经的味道了</t>
  </si>
  <si>
    <t>用户23793***</t>
  </si>
  <si>
    <t>我玩了3下午一次大怪1兽都没当成以后再也不玩了</t>
  </si>
  <si>
    <t>lawlietear</t>
  </si>
  <si>
    <t>哎 卸了两次 还是太激进了 玩家素质环境都不好了</t>
  </si>
  <si>
    <t>陈二十。</t>
  </si>
  <si>
    <t>太卡了卡卡卡卡卡: 太卡</t>
  </si>
  <si>
    <t>那大学生金毛咯</t>
  </si>
  <si>
    <t>充值会员未到账: 客服一直不给解决</t>
  </si>
  <si>
    <t>小猪咪的</t>
  </si>
  <si>
    <t>什么鬼啊？？？网络一会好一会差，那个信号值怕是在开玩笑吧，我用的流量啊，还能一会好一会差？？？给我直直卡死了，第一名直接卡到没躲掉自己死最后一名，卧槽，鬼游戏</t>
  </si>
  <si>
    <t>菜碧螺</t>
  </si>
  <si>
    <t>一星给的是以前的球球，现在球球真的坑，到处是喷子，一口一个粗话，现在球球没有以前好了，现在什么东西都要金蘑菇，赠送的金蘑菇还不能用。现在的球球就是垃圾都不如的东西，游戏活动都要氪金，什么东西都要氪金，现在棒棒糖也没多大用，努力上分也没用，棒棒糖已经没有多大用处了，只能用金蘑菇，只能氪，这游戏找不回以前的感觉了，以前的激情，以前的队友，以前的球球……</t>
  </si>
  <si>
    <t>今天又是哈哈哈</t>
  </si>
  <si>
    <t>呵呵: 我并不讨厌游戏本身，但我希望游戏玩家可以多少注意些素质，张口闭口都是脏话，给你们一星好评，不用谢</t>
  </si>
  <si>
    <t>帮我像个od可好</t>
  </si>
  <si>
    <t>8p玩Wi-Fi卡的一批: 我真是服了为啥这么卡用安卓都不卡同一Wi-fi</t>
  </si>
  <si>
    <t>U21532***</t>
  </si>
  <si>
    <t>注册是骗子，进不去。</t>
  </si>
  <si>
    <t>vvvheksksk</t>
  </si>
  <si>
    <t>卡: 一卡一卡的什么鬼还不是网络问题。</t>
  </si>
  <si>
    <t>刘忆嘉</t>
  </si>
  <si>
    <t>打什么模式都需要合作巨星自由能不能把合作弄掉，</t>
  </si>
  <si>
    <t>用户0139173***</t>
  </si>
  <si>
    <t>小学生怎么玩！！！</t>
  </si>
  <si>
    <t>我是一个傻蛋</t>
  </si>
  <si>
    <t>很气充值东西钱扣了东西没到账: 服气</t>
  </si>
  <si>
    <t>U16247***</t>
  </si>
  <si>
    <t>TM生存一进去都是大球怎么玩</t>
  </si>
  <si>
    <t>枫白</t>
  </si>
  <si>
    <t>现在我说真的给一星我都嫌多，从s2开始慢慢玩的，后面也学会了很多技术，s3时和好朋友们也打到了超神，之所以不玩的原因是游戏皮肤越来越花里胡哨，没有一点用，其次是玩家素质，不知道什么时候开始球球成为了小学生的天下，动不动就问候家人，我也就挺好奇的，一个游戏而已输了就输了，也不至于这样吧，我是真的很无语，这游戏就是毁在了玩家素质上，新手去玩必定会劝退，现在还在玩的基本都是老玩家了，游戏已经弃坑了，何时玩家素质上去了，游戏热度也就上去了.。</t>
  </si>
  <si>
    <t>用户0135333***</t>
  </si>
  <si>
    <t>这个游戏为什么玩着玩着就闪退？</t>
  </si>
  <si>
    <t>用户0028208***</t>
  </si>
  <si>
    <t>没什么理由，就是想打一分一星都嫌多</t>
  </si>
  <si>
    <t>队友祭天法力无边66</t>
  </si>
  <si>
    <t>我真的一颗星都不想给能不能优化一下防沉迷系统我三天前打了一个小时现在我还进不去说什么你已经累计一个小时我真的无语我明明没有玩o(︶︿︶)o唉两天没玩说我那个防沉迷我真的无语这个系统判定我明明两天都没玩他说我玩了一个小时说的就想和我朋友一起退游</t>
  </si>
  <si>
    <t>夕楠沐雪</t>
  </si>
  <si>
    <t>建议: 我希望可以改一下，以前和朋友特别喜欢玩，特别出了巨行星也是很好玩，但是现在游戏体验真的有点差，特别是这种方面，玩个游戏，真的好多人骂人，素质特别差，游戏是非常棒的，但那些骂人的让人玩不起来这游戏，让人非常反感，而且新的巨行星团战，一但玩不起来了，排名靠后了，就有人挂机，这他们都挂机了，还让人这么玩，这两点我真的特别建议改一下，像王者荣耀就挂机就可以举报，这个他们挂机，我们就没法玩，这样的游戏体验真的差，游戏我是真的很喜欢，很早就在玩了，但是那些一句都离不开脏话的，真的，快玩不下去了，技术差，每个人不都是从新手开始的吗？真的建议能想办法改一下</t>
  </si>
  <si>
    <t>嚄lol</t>
  </si>
  <si>
    <t>拉机游戏一星不想给</t>
  </si>
  <si>
    <t>用户0141668***</t>
  </si>
  <si>
    <t>卡顿，不好玩，一星也不想给。</t>
  </si>
  <si>
    <t>张家界为什么不能打开</t>
  </si>
  <si>
    <t>1星好评 不用谢: 为什么没有0星好评我觉得0星更适合</t>
  </si>
  <si>
    <t>用户0136902***</t>
  </si>
  <si>
    <t>为什么现在变得这么卡 系统不能改改 越来越差了 让玩家怎么玩？卡死了 球球大作战什么臭毛病</t>
  </si>
  <si>
    <t>用户0135094***</t>
  </si>
  <si>
    <t>官方改一下为什么只能玩一个小时？</t>
  </si>
  <si>
    <t>用户670012948</t>
  </si>
  <si>
    <t>这个狗屁游戏不前往注册扣你手机</t>
  </si>
  <si>
    <t>贞囡囡</t>
  </si>
  <si>
    <t>不好玩！不会玩！不能玩！</t>
  </si>
  <si>
    <t>用户0144926***</t>
  </si>
  <si>
    <t>垃圾软件，玩玩卡死，手机没事，流量没事，信号没事，还卡，垃圾软件，我都快赢，突然卡死</t>
  </si>
  <si>
    <t>此苼与酒无缘</t>
  </si>
  <si>
    <t>坑: 打着打着就闪退   我不知道是我手机问题还是苹果的通病13.3.1版本系统</t>
  </si>
  <si>
    <t>用户0030653***</t>
  </si>
  <si>
    <t>太卡??????????????不推荐</t>
  </si>
  <si>
    <t>用户663732748</t>
  </si>
  <si>
    <t>这游戏，不借鉴别的游戏优秀的地方，净把别的游戏充钱的地方给抄了，比如那个show，抄了QQ飞车，现在的星云航线，抄部落冲突，等等，诸如此类，优化差的一批，</t>
  </si>
  <si>
    <t>用户0137927***</t>
  </si>
  <si>
    <t>一点不好玩，是全世界最差游戏</t>
  </si>
  <si>
    <t>WINDSKTY and雷劈</t>
  </si>
  <si>
    <t>广告: 广告太多</t>
  </si>
  <si>
    <t>U12194***</t>
  </si>
  <si>
    <t>卡bug，很一言难尽，无语了??????说好的集美是怎么回事</t>
  </si>
  <si>
    <t>U20249***</t>
  </si>
  <si>
    <t>老子玩一下黑一下屏什么意思</t>
  </si>
  <si>
    <t>浪漫魔尊</t>
  </si>
  <si>
    <t>实名注册: 超级烂我还没玩呢就说我超过一小时让我实名注册</t>
  </si>
  <si>
    <t>彷迷</t>
  </si>
  <si>
    <t>这款游戏大部分都是小学生坑的要命  再玩就剁手</t>
  </si>
  <si>
    <t>妖986313</t>
  </si>
  <si>
    <t>球球大作战: 玩了快四年了，有很多不满，有很多问题，出于情怀我忍受了，可是最近，2019年末，卡顿，闪退现象屡见不鲜，投诉多次仍然没有答复，这已经不是我一个人的问题了，很多人都这样，官方仍然没有作为？我真是失望透了！！！</t>
  </si>
  <si>
    <t>e，4321¥/</t>
  </si>
  <si>
    <t>这是一款垃圾破游戏: 玩家非常的没修养，开口就是脏话，还有，里面人机太多了吧！</t>
  </si>
  <si>
    <t>GA  ♞</t>
  </si>
  <si>
    <t>如果可以的话，把这一颗星扣了吧</t>
  </si>
  <si>
    <t>U17601***</t>
  </si>
  <si>
    <t>一点都不好，滑都滑不动，还说有一点卡，卡的没法玩</t>
  </si>
  <si>
    <t>xhejnsfg</t>
  </si>
  <si>
    <t>评论: 作为一个第一赛季前开始玩的老玩家 一直到现在我来表个态 刚刚开始这游戏充不充钱都是可以玩的顶多充钱买个光环好看 升级什么的材料只能靠打生存 才会给 现在呢随随便便花个钱开个箱子就什么都有了 让以前的老玩家怎么看？到处都是什么神级光环皮肤 满级圣衣随处可见 现在这就是个圈钱游戏 根本就没有以前的乐趣了</t>
  </si>
  <si>
    <t>締曦</t>
  </si>
  <si>
    <t>诈骗: 我被人骗了一个宝莲灯。希望球球官网帮我严惩此人516664</t>
  </si>
</sst>
</file>

<file path=xl/styles.xml><?xml version="1.0" encoding="utf-8"?>
<styleSheet xmlns="http://schemas.openxmlformats.org/spreadsheetml/2006/main">
  <numFmts count="3">
    <numFmt formatCode="0_);[Red]\(0\)" numFmtId="164"/>
    <numFmt formatCode="[$-F800]dddd\,\ mmmm\ dd\,\ yyyy" numFmtId="165"/>
    <numFmt formatCode="yyyy-mm-dd h:mm:ss" numFmtId="166"/>
  </numFmts>
  <fonts count="9">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
      <name val="等线"/>
      <family val="2"/>
      <color theme="0"/>
      <sz val="11"/>
      <scheme val="minor"/>
    </font>
  </fonts>
  <fills count="7">
    <fill>
      <patternFill/>
    </fill>
    <fill>
      <patternFill patternType="gray125"/>
    </fill>
    <fill>
      <patternFill patternType="solid">
        <fgColor rgb="FF00B0F0"/>
        <bgColor indexed="64"/>
      </patternFill>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borderId="0" fillId="0" fontId="0" numFmtId="0"/>
    <xf borderId="0" fillId="0" fontId="1" numFmtId="0"/>
  </cellStyleXfs>
  <cellXfs count="26">
    <xf borderId="0" fillId="0" fontId="0" numFmtId="0" pivotButton="0" quotePrefix="0" xfId="0"/>
    <xf applyAlignment="1" borderId="1" fillId="0" fontId="2" numFmtId="0" pivotButton="0" quotePrefix="0" xfId="1">
      <alignment horizontal="center" vertical="center"/>
    </xf>
    <xf applyAlignment="1" borderId="2" fillId="0" fontId="4" numFmtId="0" pivotButton="0" quotePrefix="0" xfId="1">
      <alignment horizontal="center" vertical="center"/>
    </xf>
    <xf applyAlignment="1" borderId="2" fillId="3" fontId="2" numFmtId="0" pivotButton="0" quotePrefix="0" xfId="0">
      <alignment horizontal="center" vertical="center"/>
    </xf>
    <xf applyAlignment="1" borderId="2" fillId="0" fontId="4" numFmtId="0" pivotButton="0" quotePrefix="0" xfId="0">
      <alignment horizontal="center" vertical="center"/>
    </xf>
    <xf applyAlignment="1" borderId="1" fillId="2" fontId="2" numFmtId="0" pivotButton="0" quotePrefix="0" xfId="1">
      <alignment horizontal="center" vertical="center" wrapText="1"/>
    </xf>
    <xf applyAlignment="1" borderId="1" fillId="0" fontId="2" numFmtId="0" pivotButton="0" quotePrefix="0" xfId="1">
      <alignment horizontal="center" vertical="center" wrapText="1"/>
    </xf>
    <xf applyAlignment="1" borderId="2" fillId="4" fontId="6" numFmtId="0" pivotButton="0" quotePrefix="0" xfId="0">
      <alignment horizontal="center" vertical="center"/>
    </xf>
    <xf applyAlignment="1" borderId="2" fillId="6" fontId="6" numFmtId="0" pivotButton="0" quotePrefix="0" xfId="1">
      <alignment horizontal="center" vertical="center" wrapText="1"/>
    </xf>
    <xf applyAlignment="1" borderId="0" fillId="0" fontId="0" numFmtId="0" pivotButton="0" quotePrefix="0" xfId="0">
      <alignment horizontal="center"/>
    </xf>
    <xf applyAlignment="1" borderId="2" fillId="0" fontId="0" numFmtId="0" pivotButton="0" quotePrefix="0" xfId="0">
      <alignment horizontal="center" vertic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borderId="0" fillId="0" fontId="0" numFmtId="166"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63"/>
  <sheetViews>
    <sheetView tabSelected="1" workbookViewId="0">
      <selection activeCell="O10" sqref="O10"/>
    </sheetView>
  </sheetViews>
  <sheetFormatPr baseColWidth="8" defaultRowHeight="14.25" outlineLevelCol="0"/>
  <cols>
    <col customWidth="1" max="1" min="1" width="15.375"/>
    <col customWidth="1" max="2" min="2" width="9.75"/>
    <col customWidth="1" hidden="1" max="14" min="14" width="15.875"/>
    <col customWidth="1" max="15" min="15" width="19.125"/>
    <col customWidth="1" max="16" min="16" width="12.875"/>
    <col customWidth="1" max="18" min="17" width="12.625"/>
  </cols>
  <sheetData>
    <row customHeight="1" ht="33" r="1" spans="1:18">
      <c r="A1" s="1" t="s">
        <v>0</v>
      </c>
      <c r="B1" s="5" t="s">
        <v>1</v>
      </c>
      <c r="C1" s="5" t="s">
        <v>2</v>
      </c>
      <c r="D1" s="6" t="s">
        <v>3</v>
      </c>
      <c r="E1" s="6" t="s">
        <v>4</v>
      </c>
      <c r="F1" s="6" t="s">
        <v>5</v>
      </c>
      <c r="G1" s="6" t="s">
        <v>6</v>
      </c>
      <c r="H1" s="6" t="s">
        <v>7</v>
      </c>
      <c r="I1" s="6" t="s">
        <v>8</v>
      </c>
      <c r="J1" s="6" t="s">
        <v>9</v>
      </c>
      <c r="K1" s="6" t="s">
        <v>10</v>
      </c>
      <c r="L1" s="6" t="s">
        <v>11</v>
      </c>
      <c r="O1" s="8" t="s">
        <v>12</v>
      </c>
      <c r="P1" s="8" t="s">
        <v>13</v>
      </c>
      <c r="Q1" s="8" t="s">
        <v>1</v>
      </c>
      <c r="R1" s="8" t="s">
        <v>2</v>
      </c>
    </row>
    <row customHeight="1" ht="15" r="2" spans="1:18">
      <c r="A2" s="7" t="s">
        <v>13</v>
      </c>
      <c r="B2" s="18">
        <f>COUNTIFS(总计!$L:$L,1,总计!$G:$G,统计!B$1)</f>
        <v/>
      </c>
      <c r="C2" s="18">
        <f>SUM(D2:L2)</f>
        <v/>
      </c>
      <c r="D2" s="18">
        <f>COUNTIFS(总计!$L:$L,1,总计!$G:$G,统计!D$1)</f>
        <v/>
      </c>
      <c r="E2" s="18">
        <f>COUNTIFS(总计!$L:$L,1,总计!$G:$G,统计!E$1)</f>
        <v/>
      </c>
      <c r="F2" s="18">
        <f>COUNTIFS(总计!$L:$L,1,总计!$G:$G,统计!F$1)</f>
        <v/>
      </c>
      <c r="G2" s="18">
        <f>COUNTIFS(总计!$L:$L,1,总计!$G:$G,统计!G$1)</f>
        <v/>
      </c>
      <c r="H2" s="18">
        <f>COUNTIFS(总计!$L:$L,1,总计!$G:$G,统计!H$1)</f>
        <v/>
      </c>
      <c r="I2" s="18">
        <f>COUNTIFS(总计!$L:$L,1,总计!$G:$G,统计!I$1)</f>
        <v/>
      </c>
      <c r="J2" s="18">
        <f>COUNTIFS(总计!$L:$L,1,总计!$G:$G,统计!J$1)</f>
        <v/>
      </c>
      <c r="K2" s="18">
        <f>COUNTIFS(总计!$L:$L,1,总计!$G:$G,统计!K$1)</f>
        <v/>
      </c>
      <c r="L2" s="18">
        <f>COUNTIFS(总计!$L:$L,1,总计!$G:$G,统计!L$1)</f>
        <v/>
      </c>
      <c r="N2" s="19">
        <f>总计!$H$2</f>
        <v/>
      </c>
      <c r="O2" s="20">
        <f>TEXT(N2, "yyyy年mm月dd日")</f>
        <v/>
      </c>
      <c r="P2" s="21">
        <f>SUM(Q2:R2)</f>
        <v/>
      </c>
      <c r="Q2" s="10">
        <f>COUNTIFS(总计!$H:$H, "&gt;="&amp;$O2,总计!$H:$H, "&lt;"&amp;$O3, 总计!$F:$F, "iOS")</f>
        <v/>
      </c>
      <c r="R2" s="10">
        <f>COUNTIFS(总计!$H:$H, "&gt;="&amp;$O2,总计!$H:$H, "&lt;"&amp;$O3, 总计!$F:$F, "Android")</f>
        <v/>
      </c>
    </row>
    <row customHeight="1" ht="16.5" r="3" spans="1:18">
      <c r="A3" s="2" t="s">
        <v>14</v>
      </c>
      <c r="B3" s="22">
        <f>COUNTIFS(总计!$N:$N,1,总计!$G:$G,统计!B$1)</f>
        <v/>
      </c>
      <c r="C3" s="22">
        <f>SUM(D3:L3)</f>
        <v/>
      </c>
      <c r="D3" s="22">
        <f>COUNTIFS(总计!$N:$N,1,总计!$G:$G,统计!D$1)</f>
        <v/>
      </c>
      <c r="E3" s="22">
        <f>COUNTIFS(总计!$N:$N,1,总计!$G:$G,统计!E$1)</f>
        <v/>
      </c>
      <c r="F3" s="22">
        <f>COUNTIFS(总计!$N:$N,1,总计!$G:$G,统计!F$1)</f>
        <v/>
      </c>
      <c r="G3" s="22">
        <f>COUNTIFS(总计!$N:$N,1,总计!$G:$G,统计!G$1)</f>
        <v/>
      </c>
      <c r="H3" s="22">
        <f>COUNTIFS(总计!$N:$N,1,总计!$G:$G,统计!H$1)</f>
        <v/>
      </c>
      <c r="I3" s="22">
        <f>COUNTIFS(总计!$N:$N,1,总计!$G:$G,统计!I$1)</f>
        <v/>
      </c>
      <c r="J3" s="22">
        <f>COUNTIFS(总计!$N:$N,1,总计!$G:$G,统计!J$1)</f>
        <v/>
      </c>
      <c r="K3" s="22">
        <f>COUNTIFS(总计!$N:$N,1,总计!$G:$G,统计!K$1)</f>
        <v/>
      </c>
      <c r="L3" s="22">
        <f>COUNTIFS(总计!$N:$N,1,总计!$G:$G,统计!L$1)</f>
        <v/>
      </c>
      <c r="N3" s="19">
        <f>N2+1</f>
        <v/>
      </c>
      <c r="O3" s="20">
        <f>TEXT(N3, "yyyy年mm月dd日")</f>
        <v/>
      </c>
      <c r="P3" s="21">
        <f>SUM(Q3:R3)</f>
        <v/>
      </c>
      <c r="Q3" s="10">
        <f>COUNTIFS(总计!$H:$H, "&gt;="&amp;$O3,总计!$H:$H, "&lt;"&amp;$O4, 总计!$F:$F, "iOS")</f>
        <v/>
      </c>
      <c r="R3" s="10">
        <f>COUNTIFS(总计!$H:$H, "&gt;="&amp;$O3,总计!$H:$H, "&lt;"&amp;$O4, 总计!$F:$F, "Android")</f>
        <v/>
      </c>
    </row>
    <row customHeight="1" ht="15" r="4" spans="1:18">
      <c r="A4" s="3" t="s">
        <v>15</v>
      </c>
      <c r="B4" s="23">
        <f>COUNTIFS(总计!$M:$M,1,总计!$G:$G,统计!B$1)</f>
        <v/>
      </c>
      <c r="C4" s="23">
        <f>SUM(D4:L4)</f>
        <v/>
      </c>
      <c r="D4" s="23">
        <f>COUNTIFS(总计!$M:$M,1,总计!$G:$G,统计!D$1)</f>
        <v/>
      </c>
      <c r="E4" s="23">
        <f>COUNTIFS(总计!$M:$M,1,总计!$G:$G,统计!E$1)</f>
        <v/>
      </c>
      <c r="F4" s="23">
        <f>COUNTIFS(总计!$M:$M,1,总计!$G:$G,统计!F$1)</f>
        <v/>
      </c>
      <c r="G4" s="23">
        <f>COUNTIFS(总计!$M:$M,1,总计!$G:$G,统计!G$1)</f>
        <v/>
      </c>
      <c r="H4" s="23">
        <f>COUNTIFS(总计!$M:$M,1,总计!$G:$G,统计!H$1)</f>
        <v/>
      </c>
      <c r="I4" s="23">
        <f>COUNTIFS(总计!$M:$M,1,总计!$G:$G,统计!I$1)</f>
        <v/>
      </c>
      <c r="J4" s="23">
        <f>COUNTIFS(总计!$M:$M,1,总计!$G:$G,统计!J$1)</f>
        <v/>
      </c>
      <c r="K4" s="23">
        <f>COUNTIFS(总计!$M:$M,1,总计!$G:$G,统计!K$1)</f>
        <v/>
      </c>
      <c r="L4" s="23">
        <f>COUNTIFS(总计!$M:$M,1,总计!$G:$G,统计!L$1)</f>
        <v/>
      </c>
      <c r="N4" s="19">
        <f>N3+1</f>
        <v/>
      </c>
      <c r="O4" s="20">
        <f>TEXT(N4, "yyyy年mm月dd日")</f>
        <v/>
      </c>
      <c r="P4" s="21">
        <f>SUM(Q4:R4)</f>
        <v/>
      </c>
      <c r="Q4" s="10">
        <f>COUNTIFS(总计!$H:$H, "&gt;="&amp;$O4,总计!$H:$H, "&lt;"&amp;$O5, 总计!$F:$F, "iOS")</f>
        <v/>
      </c>
      <c r="R4" s="10">
        <f>COUNTIFS(总计!$H:$H, "&gt;="&amp;$O4,总计!$H:$H, "&lt;"&amp;$O5, 总计!$F:$F, "Android")</f>
        <v/>
      </c>
    </row>
    <row customHeight="1" ht="16.5" r="5" spans="1:18">
      <c r="A5" s="4" t="s">
        <v>16</v>
      </c>
      <c r="B5" s="22">
        <f>COUNTIFS(总计!$P:$P,1,总计!$G:$G,统计!B$1)</f>
        <v/>
      </c>
      <c r="C5" s="22">
        <f>SUM(D5:L5)</f>
        <v/>
      </c>
      <c r="D5" s="22">
        <f>COUNTIFS(总计!$P:$P,1,总计!$G:$G,统计!D$1)</f>
        <v/>
      </c>
      <c r="E5" s="22">
        <f>COUNTIFS(总计!$P:$P,1,总计!$G:$G,统计!E$1)</f>
        <v/>
      </c>
      <c r="F5" s="22">
        <f>COUNTIFS(总计!$P:$P,1,总计!$G:$G,统计!F$1)</f>
        <v/>
      </c>
      <c r="G5" s="22">
        <f>COUNTIFS(总计!$P:$P,1,总计!$G:$G,统计!G$1)</f>
        <v/>
      </c>
      <c r="H5" s="22">
        <f>COUNTIFS(总计!$P:$P,1,总计!$G:$G,统计!H$1)</f>
        <v/>
      </c>
      <c r="I5" s="22">
        <f>COUNTIFS(总计!$P:$P,1,总计!$G:$G,统计!I$1)</f>
        <v/>
      </c>
      <c r="J5" s="22">
        <f>COUNTIFS(总计!$P:$P,1,总计!$G:$G,统计!J$1)</f>
        <v/>
      </c>
      <c r="K5" s="22">
        <f>COUNTIFS(总计!$P:$P,1,总计!$G:$G,统计!K$1)</f>
        <v/>
      </c>
      <c r="L5" s="22">
        <f>COUNTIFS(总计!$P:$P,1,总计!$G:$G,统计!L$1)</f>
        <v/>
      </c>
      <c r="N5" s="19">
        <f>N4+1</f>
        <v/>
      </c>
      <c r="O5" s="20">
        <f>TEXT(N5, "yyyy年mm月dd日")</f>
        <v/>
      </c>
      <c r="P5" s="21">
        <f>SUM(Q5:R5)</f>
        <v/>
      </c>
      <c r="Q5" s="10">
        <f>COUNTIFS(总计!$H:$H, "&gt;="&amp;$O5,总计!$H:$H, "&lt;"&amp;$O6, 总计!$F:$F, "iOS")</f>
        <v/>
      </c>
      <c r="R5" s="10">
        <f>COUNTIFS(总计!$H:$H, "&gt;="&amp;$O5,总计!$H:$H, "&lt;"&amp;$O6, 总计!$F:$F, "Android")</f>
        <v/>
      </c>
    </row>
    <row customHeight="1" ht="16.5" r="6" spans="1:18">
      <c r="A6" s="4" t="s">
        <v>17</v>
      </c>
      <c r="B6" s="22">
        <f>COUNTIFS(总计!$Q:$Q,1,总计!$G:$G,统计!B$1)</f>
        <v/>
      </c>
      <c r="C6" s="22">
        <f>SUM(D6:L6)</f>
        <v/>
      </c>
      <c r="D6" s="22">
        <f>COUNTIFS(总计!$Q:$Q,1,总计!$G:$G,统计!D$1)</f>
        <v/>
      </c>
      <c r="E6" s="22">
        <f>COUNTIFS(总计!$Q:$Q,1,总计!$G:$G,统计!E$1)</f>
        <v/>
      </c>
      <c r="F6" s="22">
        <f>COUNTIFS(总计!$Q:$Q,1,总计!$G:$G,统计!F$1)</f>
        <v/>
      </c>
      <c r="G6" s="22">
        <f>COUNTIFS(总计!$Q:$Q,1,总计!$G:$G,统计!G$1)</f>
        <v/>
      </c>
      <c r="H6" s="22">
        <f>COUNTIFS(总计!$Q:$Q,1,总计!$G:$G,统计!H$1)</f>
        <v/>
      </c>
      <c r="I6" s="22">
        <f>COUNTIFS(总计!$Q:$Q,1,总计!$G:$G,统计!I$1)</f>
        <v/>
      </c>
      <c r="J6" s="22">
        <f>COUNTIFS(总计!$Q:$Q,1,总计!$G:$G,统计!J$1)</f>
        <v/>
      </c>
      <c r="K6" s="22">
        <f>COUNTIFS(总计!$Q:$Q,1,总计!$G:$G,统计!K$1)</f>
        <v/>
      </c>
      <c r="L6" s="22">
        <f>COUNTIFS(总计!$Q:$Q,1,总计!$G:$G,统计!L$1)</f>
        <v/>
      </c>
      <c r="N6" s="19">
        <f>N5+1</f>
        <v/>
      </c>
      <c r="O6" s="20">
        <f>TEXT(N6, "yyyy年mm月dd日")</f>
        <v/>
      </c>
      <c r="P6" s="21">
        <f>SUM(Q6:R6)</f>
        <v/>
      </c>
      <c r="Q6" s="10">
        <f>COUNTIFS(总计!$H:$H, "&gt;="&amp;$O6,总计!$H:$H, "&lt;"&amp;$O7, 总计!$F:$F, "iOS")</f>
        <v/>
      </c>
      <c r="R6" s="10">
        <f>COUNTIFS(总计!$H:$H, "&gt;="&amp;$O6,总计!$H:$H, "&lt;"&amp;$O7, 总计!$F:$F, "Android")</f>
        <v/>
      </c>
    </row>
    <row customHeight="1" ht="15" r="7" spans="1:18">
      <c r="A7" s="3" t="s">
        <v>18</v>
      </c>
      <c r="B7" s="23">
        <f>COUNTIFS(总计!$O:$O,1,总计!$G:$G,统计!B$1)</f>
        <v/>
      </c>
      <c r="C7" s="23">
        <f>SUM(D7:L7)</f>
        <v/>
      </c>
      <c r="D7" s="23">
        <f>COUNTIFS(总计!$O:$O,1,总计!$G:$G,统计!D$1)</f>
        <v/>
      </c>
      <c r="E7" s="23">
        <f>COUNTIFS(总计!$O:$O,1,总计!$G:$G,统计!E$1)</f>
        <v/>
      </c>
      <c r="F7" s="23">
        <f>COUNTIFS(总计!$O:$O,1,总计!$G:$G,统计!F$1)</f>
        <v/>
      </c>
      <c r="G7" s="23">
        <f>COUNTIFS(总计!$O:$O,1,总计!$G:$G,统计!G$1)</f>
        <v/>
      </c>
      <c r="H7" s="23">
        <f>COUNTIFS(总计!$O:$O,1,总计!$G:$G,统计!H$1)</f>
        <v/>
      </c>
      <c r="I7" s="23">
        <f>COUNTIFS(总计!$O:$O,1,总计!$G:$G,统计!I$1)</f>
        <v/>
      </c>
      <c r="J7" s="23">
        <f>COUNTIFS(总计!$O:$O,1,总计!$G:$G,统计!J$1)</f>
        <v/>
      </c>
      <c r="K7" s="23">
        <f>COUNTIFS(总计!$O:$O,1,总计!$G:$G,统计!K$1)</f>
        <v/>
      </c>
      <c r="L7" s="23">
        <f>COUNTIFS(总计!$O:$O,1,总计!$G:$G,统计!L$1)</f>
        <v/>
      </c>
      <c r="N7" s="19">
        <f>N6+1</f>
        <v/>
      </c>
      <c r="O7" s="20">
        <f>TEXT(N7, "yyyy年mm月dd日")</f>
        <v/>
      </c>
      <c r="P7" s="21">
        <f>SUM(Q7:R7)</f>
        <v/>
      </c>
      <c r="Q7" s="10">
        <f>COUNTIFS(总计!$H:$H, "&gt;="&amp;$O7,总计!$H:$H, "&lt;"&amp;$O8, 总计!$F:$F, "iOS")</f>
        <v/>
      </c>
      <c r="R7" s="10">
        <f>COUNTIFS(总计!$H:$H, "&gt;="&amp;$O7,总计!$H:$H, "&lt;"&amp;$O8, 总计!$F:$F, "Android")</f>
        <v/>
      </c>
    </row>
    <row customHeight="1" ht="16.5" r="8" spans="1:18">
      <c r="A8" s="4" t="s">
        <v>19</v>
      </c>
      <c r="B8" s="22">
        <f>COUNTIFS(总计!$S:$S,1,总计!$G:$G,统计!B$1)</f>
        <v/>
      </c>
      <c r="C8" s="22">
        <f>SUM(D8:L8)</f>
        <v/>
      </c>
      <c r="D8" s="22">
        <f>COUNTIFS(总计!$S:$S,1,总计!$G:$G,统计!D$1)</f>
        <v/>
      </c>
      <c r="E8" s="22">
        <f>COUNTIFS(总计!$S:$S,1,总计!$G:$G,统计!E$1)</f>
        <v/>
      </c>
      <c r="F8" s="22">
        <f>COUNTIFS(总计!$S:$S,1,总计!$G:$G,统计!F$1)</f>
        <v/>
      </c>
      <c r="G8" s="22">
        <f>COUNTIFS(总计!$S:$S,1,总计!$G:$G,统计!G$1)</f>
        <v/>
      </c>
      <c r="H8" s="22">
        <f>COUNTIFS(总计!$S:$S,1,总计!$G:$G,统计!H$1)</f>
        <v/>
      </c>
      <c r="I8" s="22">
        <f>COUNTIFS(总计!$S:$S,1,总计!$G:$G,统计!I$1)</f>
        <v/>
      </c>
      <c r="J8" s="22">
        <f>COUNTIFS(总计!$S:$S,1,总计!$G:$G,统计!J$1)</f>
        <v/>
      </c>
      <c r="K8" s="22">
        <f>COUNTIFS(总计!$S:$S,1,总计!$G:$G,统计!K$1)</f>
        <v/>
      </c>
      <c r="L8" s="22">
        <f>COUNTIFS(总计!$S:$S,1,总计!$G:$G,统计!L$1)</f>
        <v/>
      </c>
      <c r="N8" s="19">
        <f>N7+1</f>
        <v/>
      </c>
      <c r="O8" s="20">
        <f>TEXT(N8, "yyyy年mm月dd日")</f>
        <v/>
      </c>
      <c r="P8" s="21">
        <f>SUM(Q8:R8)</f>
        <v/>
      </c>
      <c r="Q8" s="10">
        <f>COUNTIFS(总计!$H:$H, "&gt;="&amp;$O8,总计!$H:$H, "&lt;"&amp;$O9, 总计!$F:$F, "iOS")</f>
        <v/>
      </c>
      <c r="R8" s="10">
        <f>COUNTIFS(总计!$H:$H, "&gt;="&amp;$O8,总计!$H:$H, "&lt;"&amp;$O9, 总计!$F:$F, "Android")</f>
        <v/>
      </c>
    </row>
    <row customHeight="1" ht="16.5" r="9" spans="1:18">
      <c r="A9" s="4" t="s">
        <v>20</v>
      </c>
      <c r="B9" s="22">
        <f>COUNTIFS(总计!$T:$T,1,总计!$G:$G,统计!B$1)</f>
        <v/>
      </c>
      <c r="C9" s="22">
        <f>SUM(D9:L9)</f>
        <v/>
      </c>
      <c r="D9" s="22">
        <f>COUNTIFS(总计!$T:$T,1,总计!$G:$G,统计!D$1)</f>
        <v/>
      </c>
      <c r="E9" s="22">
        <f>COUNTIFS(总计!$T:$T,1,总计!$G:$G,统计!E$1)</f>
        <v/>
      </c>
      <c r="F9" s="22">
        <f>COUNTIFS(总计!$T:$T,1,总计!$G:$G,统计!F$1)</f>
        <v/>
      </c>
      <c r="G9" s="22">
        <f>COUNTIFS(总计!$T:$T,1,总计!$G:$G,统计!G$1)</f>
        <v/>
      </c>
      <c r="H9" s="22">
        <f>COUNTIFS(总计!$T:$T,1,总计!$G:$G,统计!H$1)</f>
        <v/>
      </c>
      <c r="I9" s="22">
        <f>COUNTIFS(总计!$T:$T,1,总计!$G:$G,统计!I$1)</f>
        <v/>
      </c>
      <c r="J9" s="22">
        <f>COUNTIFS(总计!$T:$T,1,总计!$G:$G,统计!J$1)</f>
        <v/>
      </c>
      <c r="K9" s="22">
        <f>COUNTIFS(总计!$T:$T,1,总计!$G:$G,统计!K$1)</f>
        <v/>
      </c>
      <c r="L9" s="22">
        <f>COUNTIFS(总计!$T:$T,1,总计!$G:$G,统计!L$1)</f>
        <v/>
      </c>
      <c r="N9" s="19">
        <f>N8+1</f>
        <v/>
      </c>
      <c r="O9" s="24">
        <f>TEXT(N9, "yyyy年mm月dd日")</f>
        <v/>
      </c>
      <c r="P9" s="24" t="n"/>
      <c r="Q9" s="9" t="n"/>
      <c r="R9" s="9" t="n"/>
    </row>
    <row customHeight="1" ht="15" r="10" spans="1:18">
      <c r="A10" s="3" t="s">
        <v>21</v>
      </c>
      <c r="B10" s="23">
        <f>COUNTIFS(总计!$R:$R,1,总计!$G:$G,统计!B$1)</f>
        <v/>
      </c>
      <c r="C10" s="23">
        <f>SUM(D10:L10)</f>
        <v/>
      </c>
      <c r="D10" s="23">
        <f>COUNTIFS(总计!$R:$R,1,总计!$G:$G,统计!D$1)</f>
        <v/>
      </c>
      <c r="E10" s="23">
        <f>COUNTIFS(总计!$R:$R,1,总计!$G:$G,统计!E$1)</f>
        <v/>
      </c>
      <c r="F10" s="23">
        <f>COUNTIFS(总计!$R:$R,1,总计!$G:$G,统计!F$1)</f>
        <v/>
      </c>
      <c r="G10" s="23">
        <f>COUNTIFS(总计!$R:$R,1,总计!$G:$G,统计!G$1)</f>
        <v/>
      </c>
      <c r="H10" s="23">
        <f>COUNTIFS(总计!$R:$R,1,总计!$G:$G,统计!H$1)</f>
        <v/>
      </c>
      <c r="I10" s="23">
        <f>COUNTIFS(总计!$R:$R,1,总计!$G:$G,统计!I$1)</f>
        <v/>
      </c>
      <c r="J10" s="23">
        <f>COUNTIFS(总计!$R:$R,1,总计!$G:$G,统计!J$1)</f>
        <v/>
      </c>
      <c r="K10" s="23">
        <f>COUNTIFS(总计!$R:$R,1,总计!$G:$G,统计!K$1)</f>
        <v/>
      </c>
      <c r="L10" s="23">
        <f>COUNTIFS(总计!$R:$R,1,总计!$G:$G,统计!L$1)</f>
        <v/>
      </c>
    </row>
    <row customHeight="1" ht="16.5" r="11" spans="1:18">
      <c r="A11" s="4" t="s">
        <v>22</v>
      </c>
      <c r="B11" s="22">
        <f>COUNTIFS(总计!$V:$V,1,总计!$G:$G,统计!B$1)</f>
        <v/>
      </c>
      <c r="C11" s="22">
        <f>SUM(D11:L11)</f>
        <v/>
      </c>
      <c r="D11" s="22">
        <f>COUNTIFS(总计!$V:$V,1,总计!$G:$G,统计!D$1)</f>
        <v/>
      </c>
      <c r="E11" s="22">
        <f>COUNTIFS(总计!$V:$V,1,总计!$G:$G,统计!E$1)</f>
        <v/>
      </c>
      <c r="F11" s="22">
        <f>COUNTIFS(总计!$V:$V,1,总计!$G:$G,统计!F$1)</f>
        <v/>
      </c>
      <c r="G11" s="22">
        <f>COUNTIFS(总计!$V:$V,1,总计!$G:$G,统计!G$1)</f>
        <v/>
      </c>
      <c r="H11" s="22">
        <f>COUNTIFS(总计!$V:$V,1,总计!$G:$G,统计!H$1)</f>
        <v/>
      </c>
      <c r="I11" s="22">
        <f>COUNTIFS(总计!$V:$V,1,总计!$G:$G,统计!I$1)</f>
        <v/>
      </c>
      <c r="J11" s="22">
        <f>COUNTIFS(总计!$V:$V,1,总计!$G:$G,统计!J$1)</f>
        <v/>
      </c>
      <c r="K11" s="22">
        <f>COUNTIFS(总计!$V:$V,1,总计!$G:$G,统计!K$1)</f>
        <v/>
      </c>
      <c r="L11" s="22">
        <f>COUNTIFS(总计!$V:$V,1,总计!$G:$G,统计!L$1)</f>
        <v/>
      </c>
    </row>
    <row customHeight="1" ht="15" r="12" spans="1:18">
      <c r="A12" s="3" t="s">
        <v>23</v>
      </c>
      <c r="B12" s="23">
        <f>COUNTIFS(总计!$U:$U,1,总计!$G:$G,统计!B$1)</f>
        <v/>
      </c>
      <c r="C12" s="23">
        <f>SUM(D12:L12)</f>
        <v/>
      </c>
      <c r="D12" s="23">
        <f>COUNTIFS(总计!$U:$U,1,总计!$G:$G,统计!D$1)</f>
        <v/>
      </c>
      <c r="E12" s="23">
        <f>COUNTIFS(总计!$U:$U,1,总计!$G:$G,统计!E$1)</f>
        <v/>
      </c>
      <c r="F12" s="23">
        <f>COUNTIFS(总计!$U:$U,1,总计!$G:$G,统计!F$1)</f>
        <v/>
      </c>
      <c r="G12" s="23">
        <f>COUNTIFS(总计!$U:$U,1,总计!$G:$G,统计!G$1)</f>
        <v/>
      </c>
      <c r="H12" s="23">
        <f>COUNTIFS(总计!$U:$U,1,总计!$G:$G,统计!H$1)</f>
        <v/>
      </c>
      <c r="I12" s="23">
        <f>COUNTIFS(总计!$U:$U,1,总计!$G:$G,统计!I$1)</f>
        <v/>
      </c>
      <c r="J12" s="23">
        <f>COUNTIFS(总计!$U:$U,1,总计!$G:$G,统计!J$1)</f>
        <v/>
      </c>
      <c r="K12" s="23">
        <f>COUNTIFS(总计!$U:$U,1,总计!$G:$G,统计!K$1)</f>
        <v/>
      </c>
      <c r="L12" s="23">
        <f>COUNTIFS(总计!$U:$U,1,总计!$G:$G,统计!L$1)</f>
        <v/>
      </c>
    </row>
    <row customHeight="1" ht="16.5" r="13" spans="1:18">
      <c r="A13" s="4" t="s">
        <v>24</v>
      </c>
      <c r="B13" s="22">
        <f>COUNTIFS(总计!$X:$X,1,总计!$G:$G,统计!B$1)</f>
        <v/>
      </c>
      <c r="C13" s="22">
        <f>SUM(D13:L13)</f>
        <v/>
      </c>
      <c r="D13" s="22">
        <f>COUNTIFS(总计!$X:$X,1,总计!$G:$G,统计!D$1)</f>
        <v/>
      </c>
      <c r="E13" s="22">
        <f>COUNTIFS(总计!$X:$X,1,总计!$G:$G,统计!E$1)</f>
        <v/>
      </c>
      <c r="F13" s="22">
        <f>COUNTIFS(总计!$X:$X,1,总计!$G:$G,统计!F$1)</f>
        <v/>
      </c>
      <c r="G13" s="22">
        <f>COUNTIFS(总计!$X:$X,1,总计!$G:$G,统计!G$1)</f>
        <v/>
      </c>
      <c r="H13" s="22">
        <f>COUNTIFS(总计!$X:$X,1,总计!$G:$G,统计!H$1)</f>
        <v/>
      </c>
      <c r="I13" s="22">
        <f>COUNTIFS(总计!$X:$X,1,总计!$G:$G,统计!I$1)</f>
        <v/>
      </c>
      <c r="J13" s="22">
        <f>COUNTIFS(总计!$X:$X,1,总计!$G:$G,统计!J$1)</f>
        <v/>
      </c>
      <c r="K13" s="22">
        <f>COUNTIFS(总计!$X:$X,1,总计!$G:$G,统计!K$1)</f>
        <v/>
      </c>
      <c r="L13" s="22">
        <f>COUNTIFS(总计!$X:$X,1,总计!$G:$G,统计!L$1)</f>
        <v/>
      </c>
    </row>
    <row customHeight="1" ht="15" r="14" spans="1:18">
      <c r="A14" s="3" t="s">
        <v>24</v>
      </c>
      <c r="B14" s="23">
        <f>COUNTIFS(总计!$W:$W,1,总计!$G:$G,统计!B$1)</f>
        <v/>
      </c>
      <c r="C14" s="23">
        <f>SUM(D14:L14)</f>
        <v/>
      </c>
      <c r="D14" s="23">
        <f>COUNTIFS(总计!$W:$W,1,总计!$G:$G,统计!D$1)</f>
        <v/>
      </c>
      <c r="E14" s="23">
        <f>COUNTIFS(总计!$W:$W,1,总计!$G:$G,统计!E$1)</f>
        <v/>
      </c>
      <c r="F14" s="23">
        <f>COUNTIFS(总计!$W:$W,1,总计!$G:$G,统计!F$1)</f>
        <v/>
      </c>
      <c r="G14" s="23">
        <f>COUNTIFS(总计!$W:$W,1,总计!$G:$G,统计!G$1)</f>
        <v/>
      </c>
      <c r="H14" s="23">
        <f>COUNTIFS(总计!$W:$W,1,总计!$G:$G,统计!H$1)</f>
        <v/>
      </c>
      <c r="I14" s="23">
        <f>COUNTIFS(总计!$W:$W,1,总计!$G:$G,统计!I$1)</f>
        <v/>
      </c>
      <c r="J14" s="23">
        <f>COUNTIFS(总计!$W:$W,1,总计!$G:$G,统计!J$1)</f>
        <v/>
      </c>
      <c r="K14" s="23">
        <f>COUNTIFS(总计!$W:$W,1,总计!$G:$G,统计!K$1)</f>
        <v/>
      </c>
      <c r="L14" s="23">
        <f>COUNTIFS(总计!$W:$W,1,总计!$G:$G,统计!L$1)</f>
        <v/>
      </c>
    </row>
    <row customHeight="1" ht="16.5" r="15" spans="1:18">
      <c r="A15" s="4" t="s">
        <v>25</v>
      </c>
      <c r="B15" s="22">
        <f>COUNTIFS(总计!$Z:$Z,1,总计!$G:$G,统计!B$1)</f>
        <v/>
      </c>
      <c r="C15" s="22">
        <f>SUM(D15:L15)</f>
        <v/>
      </c>
      <c r="D15" s="22">
        <f>COUNTIFS(总计!$Z:$Z,1,总计!$G:$G,统计!D$1)</f>
        <v/>
      </c>
      <c r="E15" s="22">
        <f>COUNTIFS(总计!$Z:$Z,1,总计!$G:$G,统计!E$1)</f>
        <v/>
      </c>
      <c r="F15" s="22">
        <f>COUNTIFS(总计!$Z:$Z,1,总计!$G:$G,统计!F$1)</f>
        <v/>
      </c>
      <c r="G15" s="22">
        <f>COUNTIFS(总计!$Z:$Z,1,总计!$G:$G,统计!G$1)</f>
        <v/>
      </c>
      <c r="H15" s="22">
        <f>COUNTIFS(总计!$Z:$Z,1,总计!$G:$G,统计!H$1)</f>
        <v/>
      </c>
      <c r="I15" s="22">
        <f>COUNTIFS(总计!$Z:$Z,1,总计!$G:$G,统计!I$1)</f>
        <v/>
      </c>
      <c r="J15" s="22">
        <f>COUNTIFS(总计!$Z:$Z,1,总计!$G:$G,统计!J$1)</f>
        <v/>
      </c>
      <c r="K15" s="22">
        <f>COUNTIFS(总计!$Z:$Z,1,总计!$G:$G,统计!K$1)</f>
        <v/>
      </c>
      <c r="L15" s="22">
        <f>COUNTIFS(总计!$Z:$Z,1,总计!$G:$G,统计!L$1)</f>
        <v/>
      </c>
    </row>
    <row customHeight="1" ht="16.5" r="16" spans="1:18">
      <c r="A16" s="4" t="s">
        <v>26</v>
      </c>
      <c r="B16" s="22">
        <f>COUNTIFS(总计!$AA:$AA,1,总计!$G:$G,统计!B$1)</f>
        <v/>
      </c>
      <c r="C16" s="22">
        <f>SUM(D16:L16)</f>
        <v/>
      </c>
      <c r="D16" s="22">
        <f>COUNTIFS(总计!$AA:$AA,1,总计!$G:$G,统计!D$1)</f>
        <v/>
      </c>
      <c r="E16" s="22">
        <f>COUNTIFS(总计!$AA:$AA,1,总计!$G:$G,统计!E$1)</f>
        <v/>
      </c>
      <c r="F16" s="22">
        <f>COUNTIFS(总计!$AA:$AA,1,总计!$G:$G,统计!F$1)</f>
        <v/>
      </c>
      <c r="G16" s="22">
        <f>COUNTIFS(总计!$AA:$AA,1,总计!$G:$G,统计!G$1)</f>
        <v/>
      </c>
      <c r="H16" s="22">
        <f>COUNTIFS(总计!$AA:$AA,1,总计!$G:$G,统计!H$1)</f>
        <v/>
      </c>
      <c r="I16" s="22">
        <f>COUNTIFS(总计!$AA:$AA,1,总计!$G:$G,统计!I$1)</f>
        <v/>
      </c>
      <c r="J16" s="22">
        <f>COUNTIFS(总计!$AA:$AA,1,总计!$G:$G,统计!J$1)</f>
        <v/>
      </c>
      <c r="K16" s="22">
        <f>COUNTIFS(总计!$AA:$AA,1,总计!$G:$G,统计!K$1)</f>
        <v/>
      </c>
      <c r="L16" s="22">
        <f>COUNTIFS(总计!$AA:$AA,1,总计!$G:$G,统计!L$1)</f>
        <v/>
      </c>
    </row>
    <row customHeight="1" ht="15" r="17" spans="1:18">
      <c r="A17" s="3" t="s">
        <v>27</v>
      </c>
      <c r="B17" s="23">
        <f>COUNTIFS(总计!$Y:$Y,1,总计!$G:$G,统计!B$1)</f>
        <v/>
      </c>
      <c r="C17" s="23">
        <f>SUM(D17:L17)</f>
        <v/>
      </c>
      <c r="D17" s="23">
        <f>COUNTIFS(总计!$Y:$Y,1,总计!$G:$G,统计!D$1)</f>
        <v/>
      </c>
      <c r="E17" s="23">
        <f>COUNTIFS(总计!$Y:$Y,1,总计!$G:$G,统计!E$1)</f>
        <v/>
      </c>
      <c r="F17" s="23">
        <f>COUNTIFS(总计!$Y:$Y,1,总计!$G:$G,统计!F$1)</f>
        <v/>
      </c>
      <c r="G17" s="23">
        <f>COUNTIFS(总计!$Y:$Y,1,总计!$G:$G,统计!G$1)</f>
        <v/>
      </c>
      <c r="H17" s="23">
        <f>COUNTIFS(总计!$Y:$Y,1,总计!$G:$G,统计!H$1)</f>
        <v/>
      </c>
      <c r="I17" s="23">
        <f>COUNTIFS(总计!$Y:$Y,1,总计!$G:$G,统计!I$1)</f>
        <v/>
      </c>
      <c r="J17" s="23">
        <f>COUNTIFS(总计!$Y:$Y,1,总计!$G:$G,统计!J$1)</f>
        <v/>
      </c>
      <c r="K17" s="23">
        <f>COUNTIFS(总计!$Y:$Y,1,总计!$G:$G,统计!K$1)</f>
        <v/>
      </c>
      <c r="L17" s="23">
        <f>COUNTIFS(总计!$Y:$Y,1,总计!$G:$G,统计!L$1)</f>
        <v/>
      </c>
    </row>
    <row customHeight="1" ht="16.5" r="18" spans="1:18">
      <c r="A18" s="4" t="s">
        <v>28</v>
      </c>
      <c r="B18" s="22">
        <f>COUNTIFS(总计!$AC:$AC,1,总计!$G:$G,统计!B$1)</f>
        <v/>
      </c>
      <c r="C18" s="22">
        <f>SUM(D18:L18)</f>
        <v/>
      </c>
      <c r="D18" s="22">
        <f>COUNTIFS(总计!$AC:$AC,1,总计!$G:$G,统计!D$1)</f>
        <v/>
      </c>
      <c r="E18" s="22">
        <f>COUNTIFS(总计!$AC:$AC,1,总计!$G:$G,统计!E$1)</f>
        <v/>
      </c>
      <c r="F18" s="22">
        <f>COUNTIFS(总计!$AC:$AC,1,总计!$G:$G,统计!F$1)</f>
        <v/>
      </c>
      <c r="G18" s="22">
        <f>COUNTIFS(总计!$AC:$AC,1,总计!$G:$G,统计!G$1)</f>
        <v/>
      </c>
      <c r="H18" s="22">
        <f>COUNTIFS(总计!$AC:$AC,1,总计!$G:$G,统计!H$1)</f>
        <v/>
      </c>
      <c r="I18" s="22">
        <f>COUNTIFS(总计!$AC:$AC,1,总计!$G:$G,统计!I$1)</f>
        <v/>
      </c>
      <c r="J18" s="22">
        <f>COUNTIFS(总计!$AC:$AC,1,总计!$G:$G,统计!J$1)</f>
        <v/>
      </c>
      <c r="K18" s="22">
        <f>COUNTIFS(总计!$AC:$AC,1,总计!$G:$G,统计!K$1)</f>
        <v/>
      </c>
      <c r="L18" s="22">
        <f>COUNTIFS(总计!$AC:$AC,1,总计!$G:$G,统计!L$1)</f>
        <v/>
      </c>
    </row>
    <row customHeight="1" ht="16.5" r="19" spans="1:18">
      <c r="A19" s="4" t="s">
        <v>29</v>
      </c>
      <c r="B19" s="22">
        <f>COUNTIFS(总计!$AD:$AD,1,总计!$G:$G,统计!B$1)</f>
        <v/>
      </c>
      <c r="C19" s="22">
        <f>SUM(D19:L19)</f>
        <v/>
      </c>
      <c r="D19" s="22">
        <f>COUNTIFS(总计!$AD:$AD,1,总计!$G:$G,统计!D$1)</f>
        <v/>
      </c>
      <c r="E19" s="22">
        <f>COUNTIFS(总计!$AD:$AD,1,总计!$G:$G,统计!E$1)</f>
        <v/>
      </c>
      <c r="F19" s="22">
        <f>COUNTIFS(总计!$AD:$AD,1,总计!$G:$G,统计!F$1)</f>
        <v/>
      </c>
      <c r="G19" s="22">
        <f>COUNTIFS(总计!$AD:$AD,1,总计!$G:$G,统计!G$1)</f>
        <v/>
      </c>
      <c r="H19" s="22">
        <f>COUNTIFS(总计!$AD:$AD,1,总计!$G:$G,统计!H$1)</f>
        <v/>
      </c>
      <c r="I19" s="22">
        <f>COUNTIFS(总计!$AD:$AD,1,总计!$G:$G,统计!I$1)</f>
        <v/>
      </c>
      <c r="J19" s="22">
        <f>COUNTIFS(总计!$AD:$AD,1,总计!$G:$G,统计!J$1)</f>
        <v/>
      </c>
      <c r="K19" s="22">
        <f>COUNTIFS(总计!$AD:$AD,1,总计!$G:$G,统计!K$1)</f>
        <v/>
      </c>
      <c r="L19" s="22">
        <f>COUNTIFS(总计!$AD:$AD,1,总计!$G:$G,统计!L$1)</f>
        <v/>
      </c>
    </row>
    <row customHeight="1" ht="16.5" r="20" spans="1:18">
      <c r="A20" s="4" t="s">
        <v>30</v>
      </c>
      <c r="B20" s="22">
        <f>COUNTIFS(总计!$AE:$AE,1,总计!$G:$G,统计!B$1)</f>
        <v/>
      </c>
      <c r="C20" s="22">
        <f>SUM(D20:L20)</f>
        <v/>
      </c>
      <c r="D20" s="22">
        <f>COUNTIFS(总计!$AE:$AE,1,总计!$G:$G,统计!D$1)</f>
        <v/>
      </c>
      <c r="E20" s="22">
        <f>COUNTIFS(总计!$AE:$AE,1,总计!$G:$G,统计!E$1)</f>
        <v/>
      </c>
      <c r="F20" s="22">
        <f>COUNTIFS(总计!$AE:$AE,1,总计!$G:$G,统计!F$1)</f>
        <v/>
      </c>
      <c r="G20" s="22">
        <f>COUNTIFS(总计!$AE:$AE,1,总计!$G:$G,统计!G$1)</f>
        <v/>
      </c>
      <c r="H20" s="22">
        <f>COUNTIFS(总计!$AE:$AE,1,总计!$G:$G,统计!H$1)</f>
        <v/>
      </c>
      <c r="I20" s="22">
        <f>COUNTIFS(总计!$AE:$AE,1,总计!$G:$G,统计!I$1)</f>
        <v/>
      </c>
      <c r="J20" s="22">
        <f>COUNTIFS(总计!$AE:$AE,1,总计!$G:$G,统计!J$1)</f>
        <v/>
      </c>
      <c r="K20" s="22">
        <f>COUNTIFS(总计!$AE:$AE,1,总计!$G:$G,统计!K$1)</f>
        <v/>
      </c>
      <c r="L20" s="22">
        <f>COUNTIFS(总计!$AE:$AE,1,总计!$G:$G,统计!L$1)</f>
        <v/>
      </c>
    </row>
    <row customHeight="1" ht="16.5" r="21" spans="1:18">
      <c r="A21" s="4" t="s">
        <v>31</v>
      </c>
      <c r="B21" s="22">
        <f>COUNTIFS(总计!$AF:$AF,1,总计!$G:$G,统计!B$1)</f>
        <v/>
      </c>
      <c r="C21" s="22">
        <f>SUM(D21:L21)</f>
        <v/>
      </c>
      <c r="D21" s="22">
        <f>COUNTIFS(总计!$AF:$AF,1,总计!$G:$G,统计!D$1)</f>
        <v/>
      </c>
      <c r="E21" s="22">
        <f>COUNTIFS(总计!$AF:$AF,1,总计!$G:$G,统计!E$1)</f>
        <v/>
      </c>
      <c r="F21" s="22">
        <f>COUNTIFS(总计!$AF:$AF,1,总计!$G:$G,统计!F$1)</f>
        <v/>
      </c>
      <c r="G21" s="22">
        <f>COUNTIFS(总计!$AF:$AF,1,总计!$G:$G,统计!G$1)</f>
        <v/>
      </c>
      <c r="H21" s="22">
        <f>COUNTIFS(总计!$AF:$AF,1,总计!$G:$G,统计!H$1)</f>
        <v/>
      </c>
      <c r="I21" s="22">
        <f>COUNTIFS(总计!$AF:$AF,1,总计!$G:$G,统计!I$1)</f>
        <v/>
      </c>
      <c r="J21" s="22">
        <f>COUNTIFS(总计!$AF:$AF,1,总计!$G:$G,统计!J$1)</f>
        <v/>
      </c>
      <c r="K21" s="22">
        <f>COUNTIFS(总计!$AF:$AF,1,总计!$G:$G,统计!K$1)</f>
        <v/>
      </c>
      <c r="L21" s="22">
        <f>COUNTIFS(总计!$AF:$AF,1,总计!$G:$G,统计!L$1)</f>
        <v/>
      </c>
    </row>
    <row customHeight="1" ht="16.5" r="22" spans="1:18">
      <c r="A22" s="4" t="s">
        <v>32</v>
      </c>
      <c r="B22" s="22">
        <f>COUNTIFS(总计!$AG:$AG,1,总计!$G:$G,统计!B$1)</f>
        <v/>
      </c>
      <c r="C22" s="22">
        <f>SUM(D22:L22)</f>
        <v/>
      </c>
      <c r="D22" s="22">
        <f>COUNTIFS(总计!$AG:$AG,1,总计!$G:$G,统计!D$1)</f>
        <v/>
      </c>
      <c r="E22" s="22">
        <f>COUNTIFS(总计!$AG:$AG,1,总计!$G:$G,统计!E$1)</f>
        <v/>
      </c>
      <c r="F22" s="22">
        <f>COUNTIFS(总计!$AG:$AG,1,总计!$G:$G,统计!F$1)</f>
        <v/>
      </c>
      <c r="G22" s="22">
        <f>COUNTIFS(总计!$AG:$AG,1,总计!$G:$G,统计!G$1)</f>
        <v/>
      </c>
      <c r="H22" s="22">
        <f>COUNTIFS(总计!$AG:$AG,1,总计!$G:$G,统计!H$1)</f>
        <v/>
      </c>
      <c r="I22" s="22">
        <f>COUNTIFS(总计!$AG:$AG,1,总计!$G:$G,统计!I$1)</f>
        <v/>
      </c>
      <c r="J22" s="22">
        <f>COUNTIFS(总计!$AG:$AG,1,总计!$G:$G,统计!J$1)</f>
        <v/>
      </c>
      <c r="K22" s="22">
        <f>COUNTIFS(总计!$AG:$AG,1,总计!$G:$G,统计!K$1)</f>
        <v/>
      </c>
      <c r="L22" s="22">
        <f>COUNTIFS(总计!$AG:$AG,1,总计!$G:$G,统计!L$1)</f>
        <v/>
      </c>
    </row>
    <row customHeight="1" ht="16.5" r="23" spans="1:18">
      <c r="A23" s="4" t="s">
        <v>33</v>
      </c>
      <c r="B23" s="22">
        <f>COUNTIFS(总计!$AH:$AH,1,总计!$G:$G,统计!B$1)</f>
        <v/>
      </c>
      <c r="C23" s="22">
        <f>SUM(D23:L23)</f>
        <v/>
      </c>
      <c r="D23" s="22">
        <f>COUNTIFS(总计!$AH:$AH,1,总计!$G:$G,统计!D$1)</f>
        <v/>
      </c>
      <c r="E23" s="22">
        <f>COUNTIFS(总计!$AH:$AH,1,总计!$G:$G,统计!E$1)</f>
        <v/>
      </c>
      <c r="F23" s="22">
        <f>COUNTIFS(总计!$AH:$AH,1,总计!$G:$G,统计!F$1)</f>
        <v/>
      </c>
      <c r="G23" s="22">
        <f>COUNTIFS(总计!$AH:$AH,1,总计!$G:$G,统计!G$1)</f>
        <v/>
      </c>
      <c r="H23" s="22">
        <f>COUNTIFS(总计!$AH:$AH,1,总计!$G:$G,统计!H$1)</f>
        <v/>
      </c>
      <c r="I23" s="22">
        <f>COUNTIFS(总计!$AH:$AH,1,总计!$G:$G,统计!I$1)</f>
        <v/>
      </c>
      <c r="J23" s="22">
        <f>COUNTIFS(总计!$AH:$AH,1,总计!$G:$G,统计!J$1)</f>
        <v/>
      </c>
      <c r="K23" s="22">
        <f>COUNTIFS(总计!$AH:$AH,1,总计!$G:$G,统计!K$1)</f>
        <v/>
      </c>
      <c r="L23" s="22">
        <f>COUNTIFS(总计!$AH:$AH,1,总计!$G:$G,统计!L$1)</f>
        <v/>
      </c>
    </row>
    <row customHeight="1" ht="15" r="24" spans="1:18">
      <c r="A24" s="3" t="s">
        <v>34</v>
      </c>
      <c r="B24" s="23">
        <f>COUNTIFS(总计!$AB:$AB,1,总计!$G:$G,统计!B$1)</f>
        <v/>
      </c>
      <c r="C24" s="23">
        <f>SUM(D24:L24)</f>
        <v/>
      </c>
      <c r="D24" s="23">
        <f>COUNTIFS(总计!$AB:$AB,1,总计!$G:$G,统计!D$1)</f>
        <v/>
      </c>
      <c r="E24" s="23">
        <f>COUNTIFS(总计!$AB:$AB,1,总计!$G:$G,统计!E$1)</f>
        <v/>
      </c>
      <c r="F24" s="23">
        <f>COUNTIFS(总计!$AB:$AB,1,总计!$G:$G,统计!F$1)</f>
        <v/>
      </c>
      <c r="G24" s="23">
        <f>COUNTIFS(总计!$AB:$AB,1,总计!$G:$G,统计!G$1)</f>
        <v/>
      </c>
      <c r="H24" s="23">
        <f>COUNTIFS(总计!$AB:$AB,1,总计!$G:$G,统计!H$1)</f>
        <v/>
      </c>
      <c r="I24" s="23">
        <f>COUNTIFS(总计!$AB:$AB,1,总计!$G:$G,统计!I$1)</f>
        <v/>
      </c>
      <c r="J24" s="23">
        <f>COUNTIFS(总计!$AB:$AB,1,总计!$G:$G,统计!J$1)</f>
        <v/>
      </c>
      <c r="K24" s="23">
        <f>COUNTIFS(总计!$AB:$AB,1,总计!$G:$G,统计!K$1)</f>
        <v/>
      </c>
      <c r="L24" s="23">
        <f>COUNTIFS(总计!$AB:$AB,1,总计!$G:$G,统计!L$1)</f>
        <v/>
      </c>
    </row>
    <row customHeight="1" ht="16.5" r="25" spans="1:18">
      <c r="A25" s="4" t="s">
        <v>35</v>
      </c>
      <c r="B25" s="22">
        <f>COUNTIFS(总计!$AJ:$AJ,1,总计!$G:$G,统计!B$1)</f>
        <v/>
      </c>
      <c r="C25" s="22">
        <f>SUM(D25:L25)</f>
        <v/>
      </c>
      <c r="D25" s="22">
        <f>COUNTIFS(总计!$AJ:$AJ,1,总计!$G:$G,统计!D$1)</f>
        <v/>
      </c>
      <c r="E25" s="22">
        <f>COUNTIFS(总计!$AJ:$AJ,1,总计!$G:$G,统计!E$1)</f>
        <v/>
      </c>
      <c r="F25" s="22">
        <f>COUNTIFS(总计!$AJ:$AJ,1,总计!$G:$G,统计!F$1)</f>
        <v/>
      </c>
      <c r="G25" s="22">
        <f>COUNTIFS(总计!$AJ:$AJ,1,总计!$G:$G,统计!G$1)</f>
        <v/>
      </c>
      <c r="H25" s="22">
        <f>COUNTIFS(总计!$AJ:$AJ,1,总计!$G:$G,统计!H$1)</f>
        <v/>
      </c>
      <c r="I25" s="22">
        <f>COUNTIFS(总计!$AJ:$AJ,1,总计!$G:$G,统计!I$1)</f>
        <v/>
      </c>
      <c r="J25" s="22">
        <f>COUNTIFS(总计!$AJ:$AJ,1,总计!$G:$G,统计!J$1)</f>
        <v/>
      </c>
      <c r="K25" s="22">
        <f>COUNTIFS(总计!$AJ:$AJ,1,总计!$G:$G,统计!K$1)</f>
        <v/>
      </c>
      <c r="L25" s="22">
        <f>COUNTIFS(总计!$AJ:$AJ,1,总计!$G:$G,统计!L$1)</f>
        <v/>
      </c>
    </row>
    <row customHeight="1" ht="15" r="26" spans="1:18">
      <c r="A26" s="3" t="s">
        <v>36</v>
      </c>
      <c r="B26" s="23">
        <f>COUNTIFS(总计!$AI:$AI,1,总计!$G:$G,统计!B$1)</f>
        <v/>
      </c>
      <c r="C26" s="23">
        <f>SUM(D26:L26)</f>
        <v/>
      </c>
      <c r="D26" s="23">
        <f>COUNTIFS(总计!$AI:$AI,1,总计!$G:$G,统计!D$1)</f>
        <v/>
      </c>
      <c r="E26" s="23">
        <f>COUNTIFS(总计!$AI:$AI,1,总计!$G:$G,统计!E$1)</f>
        <v/>
      </c>
      <c r="F26" s="23">
        <f>COUNTIFS(总计!$AI:$AI,1,总计!$G:$G,统计!F$1)</f>
        <v/>
      </c>
      <c r="G26" s="23">
        <f>COUNTIFS(总计!$AI:$AI,1,总计!$G:$G,统计!G$1)</f>
        <v/>
      </c>
      <c r="H26" s="23">
        <f>COUNTIFS(总计!$AI:$AI,1,总计!$G:$G,统计!H$1)</f>
        <v/>
      </c>
      <c r="I26" s="23">
        <f>COUNTIFS(总计!$AI:$AI,1,总计!$G:$G,统计!I$1)</f>
        <v/>
      </c>
      <c r="J26" s="23">
        <f>COUNTIFS(总计!$AI:$AI,1,总计!$G:$G,统计!J$1)</f>
        <v/>
      </c>
      <c r="K26" s="23">
        <f>COUNTIFS(总计!$AI:$AI,1,总计!$G:$G,统计!K$1)</f>
        <v/>
      </c>
      <c r="L26" s="23">
        <f>COUNTIFS(总计!$AI:$AI,1,总计!$G:$G,统计!L$1)</f>
        <v/>
      </c>
    </row>
    <row customHeight="1" ht="16.5" r="27" spans="1:18">
      <c r="A27" s="4" t="s">
        <v>37</v>
      </c>
      <c r="B27" s="22">
        <f>COUNTIFS(总计!$AL:$AL,1,总计!$G:$G,统计!B$1)</f>
        <v/>
      </c>
      <c r="C27" s="22">
        <f>SUM(D27:L27)</f>
        <v/>
      </c>
      <c r="D27" s="22">
        <f>COUNTIFS(总计!$AL:$AL,1,总计!$G:$G,统计!D$1)</f>
        <v/>
      </c>
      <c r="E27" s="22">
        <f>COUNTIFS(总计!$AL:$AL,1,总计!$G:$G,统计!E$1)</f>
        <v/>
      </c>
      <c r="F27" s="22">
        <f>COUNTIFS(总计!$AL:$AL,1,总计!$G:$G,统计!F$1)</f>
        <v/>
      </c>
      <c r="G27" s="22">
        <f>COUNTIFS(总计!$AL:$AL,1,总计!$G:$G,统计!G$1)</f>
        <v/>
      </c>
      <c r="H27" s="22">
        <f>COUNTIFS(总计!$AL:$AL,1,总计!$G:$G,统计!H$1)</f>
        <v/>
      </c>
      <c r="I27" s="22">
        <f>COUNTIFS(总计!$AL:$AL,1,总计!$G:$G,统计!I$1)</f>
        <v/>
      </c>
      <c r="J27" s="22">
        <f>COUNTIFS(总计!$AL:$AL,1,总计!$G:$G,统计!J$1)</f>
        <v/>
      </c>
      <c r="K27" s="22">
        <f>COUNTIFS(总计!$AL:$AL,1,总计!$G:$G,统计!K$1)</f>
        <v/>
      </c>
      <c r="L27" s="22">
        <f>COUNTIFS(总计!$AL:$AL,1,总计!$G:$G,统计!L$1)</f>
        <v/>
      </c>
    </row>
    <row customHeight="1" ht="16.5" r="28" spans="1:18">
      <c r="A28" s="4" t="s">
        <v>38</v>
      </c>
      <c r="B28" s="22">
        <f>COUNTIFS(总计!$AM:$AM,1,总计!$G:$G,统计!B$1)</f>
        <v/>
      </c>
      <c r="C28" s="22">
        <f>SUM(D28:L28)</f>
        <v/>
      </c>
      <c r="D28" s="22">
        <f>COUNTIFS(总计!$AM:$AM,1,总计!$G:$G,统计!D$1)</f>
        <v/>
      </c>
      <c r="E28" s="22">
        <f>COUNTIFS(总计!$AM:$AM,1,总计!$G:$G,统计!E$1)</f>
        <v/>
      </c>
      <c r="F28" s="22">
        <f>COUNTIFS(总计!$AM:$AM,1,总计!$G:$G,统计!F$1)</f>
        <v/>
      </c>
      <c r="G28" s="22">
        <f>COUNTIFS(总计!$AM:$AM,1,总计!$G:$G,统计!G$1)</f>
        <v/>
      </c>
      <c r="H28" s="22">
        <f>COUNTIFS(总计!$AM:$AM,1,总计!$G:$G,统计!H$1)</f>
        <v/>
      </c>
      <c r="I28" s="22">
        <f>COUNTIFS(总计!$AM:$AM,1,总计!$G:$G,统计!I$1)</f>
        <v/>
      </c>
      <c r="J28" s="22">
        <f>COUNTIFS(总计!$AM:$AM,1,总计!$G:$G,统计!J$1)</f>
        <v/>
      </c>
      <c r="K28" s="22">
        <f>COUNTIFS(总计!$AM:$AM,1,总计!$G:$G,统计!K$1)</f>
        <v/>
      </c>
      <c r="L28" s="22">
        <f>COUNTIFS(总计!$AM:$AM,1,总计!$G:$G,统计!L$1)</f>
        <v/>
      </c>
    </row>
    <row customHeight="1" ht="16.5" r="29" spans="1:18">
      <c r="A29" s="4" t="s">
        <v>39</v>
      </c>
      <c r="B29" s="22">
        <f>COUNTIFS(总计!$AN:$AN,1,总计!$G:$G,统计!B$1)</f>
        <v/>
      </c>
      <c r="C29" s="22">
        <f>SUM(D29:L29)</f>
        <v/>
      </c>
      <c r="D29" s="22">
        <f>COUNTIFS(总计!$AN:$AN,1,总计!$G:$G,统计!D$1)</f>
        <v/>
      </c>
      <c r="E29" s="22">
        <f>COUNTIFS(总计!$AN:$AN,1,总计!$G:$G,统计!E$1)</f>
        <v/>
      </c>
      <c r="F29" s="22">
        <f>COUNTIFS(总计!$AN:$AN,1,总计!$G:$G,统计!F$1)</f>
        <v/>
      </c>
      <c r="G29" s="22">
        <f>COUNTIFS(总计!$AN:$AN,1,总计!$G:$G,统计!G$1)</f>
        <v/>
      </c>
      <c r="H29" s="22">
        <f>COUNTIFS(总计!$AN:$AN,1,总计!$G:$G,统计!H$1)</f>
        <v/>
      </c>
      <c r="I29" s="22">
        <f>COUNTIFS(总计!$AN:$AN,1,总计!$G:$G,统计!I$1)</f>
        <v/>
      </c>
      <c r="J29" s="22">
        <f>COUNTIFS(总计!$AN:$AN,1,总计!$G:$G,统计!J$1)</f>
        <v/>
      </c>
      <c r="K29" s="22">
        <f>COUNTIFS(总计!$AN:$AN,1,总计!$G:$G,统计!K$1)</f>
        <v/>
      </c>
      <c r="L29" s="22">
        <f>COUNTIFS(总计!$AN:$AN,1,总计!$G:$G,统计!L$1)</f>
        <v/>
      </c>
    </row>
    <row customHeight="1" ht="16.5" r="30" spans="1:18">
      <c r="A30" s="4" t="s">
        <v>40</v>
      </c>
      <c r="B30" s="22">
        <f>COUNTIFS(总计!$AO:$AO,1,总计!$G:$G,统计!B$1)</f>
        <v/>
      </c>
      <c r="C30" s="22">
        <f>SUM(D30:L30)</f>
        <v/>
      </c>
      <c r="D30" s="22">
        <f>COUNTIFS(总计!$AO:$AO,1,总计!$G:$G,统计!D$1)</f>
        <v/>
      </c>
      <c r="E30" s="22">
        <f>COUNTIFS(总计!$AO:$AO,1,总计!$G:$G,统计!E$1)</f>
        <v/>
      </c>
      <c r="F30" s="22">
        <f>COUNTIFS(总计!$AO:$AO,1,总计!$G:$G,统计!F$1)</f>
        <v/>
      </c>
      <c r="G30" s="22">
        <f>COUNTIFS(总计!$AO:$AO,1,总计!$G:$G,统计!G$1)</f>
        <v/>
      </c>
      <c r="H30" s="22">
        <f>COUNTIFS(总计!$AO:$AO,1,总计!$G:$G,统计!H$1)</f>
        <v/>
      </c>
      <c r="I30" s="22">
        <f>COUNTIFS(总计!$AO:$AO,1,总计!$G:$G,统计!I$1)</f>
        <v/>
      </c>
      <c r="J30" s="22">
        <f>COUNTIFS(总计!$AO:$AO,1,总计!$G:$G,统计!J$1)</f>
        <v/>
      </c>
      <c r="K30" s="22">
        <f>COUNTIFS(总计!$AO:$AO,1,总计!$G:$G,统计!K$1)</f>
        <v/>
      </c>
      <c r="L30" s="22">
        <f>COUNTIFS(总计!$AO:$AO,1,总计!$G:$G,统计!L$1)</f>
        <v/>
      </c>
    </row>
    <row customHeight="1" ht="15" r="31" spans="1:18">
      <c r="A31" s="3" t="s">
        <v>41</v>
      </c>
      <c r="B31" s="23">
        <f>COUNTIFS(总计!$AK:$AK,1,总计!$G:$G,统计!B$1)</f>
        <v/>
      </c>
      <c r="C31" s="23">
        <f>SUM(D31:L31)</f>
        <v/>
      </c>
      <c r="D31" s="23">
        <f>COUNTIFS(总计!$AK:$AK,1,总计!$G:$G,统计!D$1)</f>
        <v/>
      </c>
      <c r="E31" s="23">
        <f>COUNTIFS(总计!$AK:$AK,1,总计!$G:$G,统计!E$1)</f>
        <v/>
      </c>
      <c r="F31" s="23">
        <f>COUNTIFS(总计!$AK:$AK,1,总计!$G:$G,统计!F$1)</f>
        <v/>
      </c>
      <c r="G31" s="23">
        <f>COUNTIFS(总计!$AK:$AK,1,总计!$G:$G,统计!G$1)</f>
        <v/>
      </c>
      <c r="H31" s="23">
        <f>COUNTIFS(总计!$AK:$AK,1,总计!$G:$G,统计!H$1)</f>
        <v/>
      </c>
      <c r="I31" s="23">
        <f>COUNTIFS(总计!$AK:$AK,1,总计!$G:$G,统计!I$1)</f>
        <v/>
      </c>
      <c r="J31" s="23">
        <f>COUNTIFS(总计!$AK:$AK,1,总计!$G:$G,统计!J$1)</f>
        <v/>
      </c>
      <c r="K31" s="23">
        <f>COUNTIFS(总计!$AK:$AK,1,总计!$G:$G,统计!K$1)</f>
        <v/>
      </c>
      <c r="L31" s="23">
        <f>COUNTIFS(总计!$AK:$AK,1,总计!$G:$G,统计!L$1)</f>
        <v/>
      </c>
    </row>
    <row customHeight="1" ht="16.5" r="32" spans="1:18">
      <c r="A32" s="4" t="s">
        <v>42</v>
      </c>
      <c r="B32" s="22">
        <f>COUNTIFS(总计!$AQ:$AQ,1,总计!$G:$G,统计!B$1)</f>
        <v/>
      </c>
      <c r="C32" s="22">
        <f>SUM(D32:L32)</f>
        <v/>
      </c>
      <c r="D32" s="22">
        <f>COUNTIFS(总计!$AQ:$AQ,1,总计!$G:$G,统计!D$1)</f>
        <v/>
      </c>
      <c r="E32" s="22">
        <f>COUNTIFS(总计!$AQ:$AQ,1,总计!$G:$G,统计!E$1)</f>
        <v/>
      </c>
      <c r="F32" s="22">
        <f>COUNTIFS(总计!$AQ:$AQ,1,总计!$G:$G,统计!F$1)</f>
        <v/>
      </c>
      <c r="G32" s="22">
        <f>COUNTIFS(总计!$AQ:$AQ,1,总计!$G:$G,统计!G$1)</f>
        <v/>
      </c>
      <c r="H32" s="22">
        <f>COUNTIFS(总计!$AQ:$AQ,1,总计!$G:$G,统计!H$1)</f>
        <v/>
      </c>
      <c r="I32" s="22">
        <f>COUNTIFS(总计!$AQ:$AQ,1,总计!$G:$G,统计!I$1)</f>
        <v/>
      </c>
      <c r="J32" s="22">
        <f>COUNTIFS(总计!$AQ:$AQ,1,总计!$G:$G,统计!J$1)</f>
        <v/>
      </c>
      <c r="K32" s="22">
        <f>COUNTIFS(总计!$AQ:$AQ,1,总计!$G:$G,统计!K$1)</f>
        <v/>
      </c>
      <c r="L32" s="22">
        <f>COUNTIFS(总计!$AQ:$AQ,1,总计!$G:$G,统计!L$1)</f>
        <v/>
      </c>
    </row>
    <row customHeight="1" ht="16.5" r="33" spans="1:18">
      <c r="A33" s="4" t="s">
        <v>43</v>
      </c>
      <c r="B33" s="22">
        <f>COUNTIFS(总计!$AR:$AR,1,总计!$G:$G,统计!B$1)</f>
        <v/>
      </c>
      <c r="C33" s="22">
        <f>SUM(D33:L33)</f>
        <v/>
      </c>
      <c r="D33" s="22">
        <f>COUNTIFS(总计!$AR:$AR,1,总计!$G:$G,统计!D$1)</f>
        <v/>
      </c>
      <c r="E33" s="22">
        <f>COUNTIFS(总计!$AR:$AR,1,总计!$G:$G,统计!E$1)</f>
        <v/>
      </c>
      <c r="F33" s="22">
        <f>COUNTIFS(总计!$AR:$AR,1,总计!$G:$G,统计!F$1)</f>
        <v/>
      </c>
      <c r="G33" s="22">
        <f>COUNTIFS(总计!$AR:$AR,1,总计!$G:$G,统计!G$1)</f>
        <v/>
      </c>
      <c r="H33" s="22">
        <f>COUNTIFS(总计!$AR:$AR,1,总计!$G:$G,统计!H$1)</f>
        <v/>
      </c>
      <c r="I33" s="22">
        <f>COUNTIFS(总计!$AR:$AR,1,总计!$G:$G,统计!I$1)</f>
        <v/>
      </c>
      <c r="J33" s="22">
        <f>COUNTIFS(总计!$AR:$AR,1,总计!$G:$G,统计!J$1)</f>
        <v/>
      </c>
      <c r="K33" s="22">
        <f>COUNTIFS(总计!$AR:$AR,1,总计!$G:$G,统计!K$1)</f>
        <v/>
      </c>
      <c r="L33" s="22">
        <f>COUNTIFS(总计!$AR:$AR,1,总计!$G:$G,统计!L$1)</f>
        <v/>
      </c>
    </row>
    <row customHeight="1" ht="15" r="34" spans="1:18">
      <c r="A34" s="3" t="s">
        <v>42</v>
      </c>
      <c r="B34" s="23">
        <f>COUNTIFS(总计!$AP:$AP,1,总计!$G:$G,统计!B$1)</f>
        <v/>
      </c>
      <c r="C34" s="23">
        <f>SUM(D34:L34)</f>
        <v/>
      </c>
      <c r="D34" s="23">
        <f>COUNTIFS(总计!$AP:$AP,1,总计!$G:$G,统计!D$1)</f>
        <v/>
      </c>
      <c r="E34" s="23">
        <f>COUNTIFS(总计!$AP:$AP,1,总计!$G:$G,统计!E$1)</f>
        <v/>
      </c>
      <c r="F34" s="23">
        <f>COUNTIFS(总计!$AP:$AP,1,总计!$G:$G,统计!F$1)</f>
        <v/>
      </c>
      <c r="G34" s="23">
        <f>COUNTIFS(总计!$AP:$AP,1,总计!$G:$G,统计!G$1)</f>
        <v/>
      </c>
      <c r="H34" s="23">
        <f>COUNTIFS(总计!$AP:$AP,1,总计!$G:$G,统计!H$1)</f>
        <v/>
      </c>
      <c r="I34" s="23">
        <f>COUNTIFS(总计!$AP:$AP,1,总计!$G:$G,统计!I$1)</f>
        <v/>
      </c>
      <c r="J34" s="23">
        <f>COUNTIFS(总计!$AP:$AP,1,总计!$G:$G,统计!J$1)</f>
        <v/>
      </c>
      <c r="K34" s="23">
        <f>COUNTIFS(总计!$AP:$AP,1,总计!$G:$G,统计!K$1)</f>
        <v/>
      </c>
      <c r="L34" s="23">
        <f>COUNTIFS(总计!$AP:$AP,1,总计!$G:$G,统计!L$1)</f>
        <v/>
      </c>
    </row>
    <row customHeight="1" ht="16.5" r="35" spans="1:18">
      <c r="A35" s="4" t="s">
        <v>44</v>
      </c>
      <c r="B35" s="22">
        <f>COUNTIFS(总计!$AT:$AT,1,总计!$G:$G,统计!B$1)</f>
        <v/>
      </c>
      <c r="C35" s="22">
        <f>SUM(D35:L35)</f>
        <v/>
      </c>
      <c r="D35" s="22">
        <f>COUNTIFS(总计!$AT:$AT,1,总计!$G:$G,统计!D$1)</f>
        <v/>
      </c>
      <c r="E35" s="22">
        <f>COUNTIFS(总计!$AT:$AT,1,总计!$G:$G,统计!E$1)</f>
        <v/>
      </c>
      <c r="F35" s="22">
        <f>COUNTIFS(总计!$AT:$AT,1,总计!$G:$G,统计!F$1)</f>
        <v/>
      </c>
      <c r="G35" s="22">
        <f>COUNTIFS(总计!$AT:$AT,1,总计!$G:$G,统计!G$1)</f>
        <v/>
      </c>
      <c r="H35" s="22">
        <f>COUNTIFS(总计!$AT:$AT,1,总计!$G:$G,统计!H$1)</f>
        <v/>
      </c>
      <c r="I35" s="22">
        <f>COUNTIFS(总计!$AT:$AT,1,总计!$G:$G,统计!I$1)</f>
        <v/>
      </c>
      <c r="J35" s="22">
        <f>COUNTIFS(总计!$AT:$AT,1,总计!$G:$G,统计!J$1)</f>
        <v/>
      </c>
      <c r="K35" s="22">
        <f>COUNTIFS(总计!$AT:$AT,1,总计!$G:$G,统计!K$1)</f>
        <v/>
      </c>
      <c r="L35" s="22">
        <f>COUNTIFS(总计!$AT:$AT,1,总计!$G:$G,统计!L$1)</f>
        <v/>
      </c>
    </row>
    <row customHeight="1" ht="16.5" r="36" spans="1:18">
      <c r="A36" s="4" t="s">
        <v>45</v>
      </c>
      <c r="B36" s="22">
        <f>COUNTIFS(总计!$AU:$AU,1,总计!$G:$G,统计!B$1)</f>
        <v/>
      </c>
      <c r="C36" s="22">
        <f>SUM(D36:L36)</f>
        <v/>
      </c>
      <c r="D36" s="22">
        <f>COUNTIFS(总计!$AU:$AU,1,总计!$G:$G,统计!D$1)</f>
        <v/>
      </c>
      <c r="E36" s="22">
        <f>COUNTIFS(总计!$AU:$AU,1,总计!$G:$G,统计!E$1)</f>
        <v/>
      </c>
      <c r="F36" s="22">
        <f>COUNTIFS(总计!$AU:$AU,1,总计!$G:$G,统计!F$1)</f>
        <v/>
      </c>
      <c r="G36" s="22">
        <f>COUNTIFS(总计!$AU:$AU,1,总计!$G:$G,统计!G$1)</f>
        <v/>
      </c>
      <c r="H36" s="22">
        <f>COUNTIFS(总计!$AU:$AU,1,总计!$G:$G,统计!H$1)</f>
        <v/>
      </c>
      <c r="I36" s="22">
        <f>COUNTIFS(总计!$AU:$AU,1,总计!$G:$G,统计!I$1)</f>
        <v/>
      </c>
      <c r="J36" s="22">
        <f>COUNTIFS(总计!$AU:$AU,1,总计!$G:$G,统计!J$1)</f>
        <v/>
      </c>
      <c r="K36" s="22">
        <f>COUNTIFS(总计!$AU:$AU,1,总计!$G:$G,统计!K$1)</f>
        <v/>
      </c>
      <c r="L36" s="22">
        <f>COUNTIFS(总计!$AU:$AU,1,总计!$G:$G,统计!L$1)</f>
        <v/>
      </c>
    </row>
    <row customHeight="1" ht="15" r="37" spans="1:18">
      <c r="A37" s="3" t="s">
        <v>45</v>
      </c>
      <c r="B37" s="23">
        <f>COUNTIFS(总计!$AS:$AS,1,总计!$G:$G,统计!B$1)</f>
        <v/>
      </c>
      <c r="C37" s="23">
        <f>SUM(D37:L37)</f>
        <v/>
      </c>
      <c r="D37" s="23">
        <f>COUNTIFS(总计!$AS:$AS,1,总计!$G:$G,统计!D$1)</f>
        <v/>
      </c>
      <c r="E37" s="23">
        <f>COUNTIFS(总计!$AS:$AS,1,总计!$G:$G,统计!E$1)</f>
        <v/>
      </c>
      <c r="F37" s="23">
        <f>COUNTIFS(总计!$AS:$AS,1,总计!$G:$G,统计!F$1)</f>
        <v/>
      </c>
      <c r="G37" s="23">
        <f>COUNTIFS(总计!$AS:$AS,1,总计!$G:$G,统计!G$1)</f>
        <v/>
      </c>
      <c r="H37" s="23">
        <f>COUNTIFS(总计!$AS:$AS,1,总计!$G:$G,统计!H$1)</f>
        <v/>
      </c>
      <c r="I37" s="23">
        <f>COUNTIFS(总计!$AS:$AS,1,总计!$G:$G,统计!I$1)</f>
        <v/>
      </c>
      <c r="J37" s="23">
        <f>COUNTIFS(总计!$AS:$AS,1,总计!$G:$G,统计!J$1)</f>
        <v/>
      </c>
      <c r="K37" s="23">
        <f>COUNTIFS(总计!$AS:$AS,1,总计!$G:$G,统计!K$1)</f>
        <v/>
      </c>
      <c r="L37" s="23">
        <f>COUNTIFS(总计!$AS:$AS,1,总计!$G:$G,统计!L$1)</f>
        <v/>
      </c>
    </row>
    <row customHeight="1" ht="16.5" r="38" spans="1:18">
      <c r="A38" s="4" t="s">
        <v>46</v>
      </c>
      <c r="B38" s="22">
        <f>COUNTIFS(总计!$AW:$AW,1,总计!$G:$G,统计!B$1)</f>
        <v/>
      </c>
      <c r="C38" s="22">
        <f>SUM(D38:L38)</f>
        <v/>
      </c>
      <c r="D38" s="22">
        <f>COUNTIFS(总计!$AW:$AW,1,总计!$G:$G,统计!D$1)</f>
        <v/>
      </c>
      <c r="E38" s="22">
        <f>COUNTIFS(总计!$AW:$AW,1,总计!$G:$G,统计!E$1)</f>
        <v/>
      </c>
      <c r="F38" s="22">
        <f>COUNTIFS(总计!$AW:$AW,1,总计!$G:$G,统计!F$1)</f>
        <v/>
      </c>
      <c r="G38" s="22">
        <f>COUNTIFS(总计!$AW:$AW,1,总计!$G:$G,统计!G$1)</f>
        <v/>
      </c>
      <c r="H38" s="22">
        <f>COUNTIFS(总计!$AW:$AW,1,总计!$G:$G,统计!H$1)</f>
        <v/>
      </c>
      <c r="I38" s="22">
        <f>COUNTIFS(总计!$AW:$AW,1,总计!$G:$G,统计!I$1)</f>
        <v/>
      </c>
      <c r="J38" s="22">
        <f>COUNTIFS(总计!$AW:$AW,1,总计!$G:$G,统计!J$1)</f>
        <v/>
      </c>
      <c r="K38" s="22">
        <f>COUNTIFS(总计!$AW:$AW,1,总计!$G:$G,统计!K$1)</f>
        <v/>
      </c>
      <c r="L38" s="22">
        <f>COUNTIFS(总计!$AW:$AW,1,总计!$G:$G,统计!L$1)</f>
        <v/>
      </c>
    </row>
    <row customHeight="1" ht="16.5" r="39" spans="1:18">
      <c r="A39" s="4" t="s">
        <v>47</v>
      </c>
      <c r="B39" s="22">
        <f>COUNTIFS(总计!$AX:$AX,1,总计!$G:$G,统计!B$1)</f>
        <v/>
      </c>
      <c r="C39" s="22">
        <f>SUM(D39:L39)</f>
        <v/>
      </c>
      <c r="D39" s="22">
        <f>COUNTIFS(总计!$AX:$AX,1,总计!$G:$G,统计!D$1)</f>
        <v/>
      </c>
      <c r="E39" s="22">
        <f>COUNTIFS(总计!$AX:$AX,1,总计!$G:$G,统计!E$1)</f>
        <v/>
      </c>
      <c r="F39" s="22">
        <f>COUNTIFS(总计!$AX:$AX,1,总计!$G:$G,统计!F$1)</f>
        <v/>
      </c>
      <c r="G39" s="22">
        <f>COUNTIFS(总计!$AX:$AX,1,总计!$G:$G,统计!G$1)</f>
        <v/>
      </c>
      <c r="H39" s="22">
        <f>COUNTIFS(总计!$AX:$AX,1,总计!$G:$G,统计!H$1)</f>
        <v/>
      </c>
      <c r="I39" s="22">
        <f>COUNTIFS(总计!$AX:$AX,1,总计!$G:$G,统计!I$1)</f>
        <v/>
      </c>
      <c r="J39" s="22">
        <f>COUNTIFS(总计!$AX:$AX,1,总计!$G:$G,统计!J$1)</f>
        <v/>
      </c>
      <c r="K39" s="22">
        <f>COUNTIFS(总计!$AX:$AX,1,总计!$G:$G,统计!K$1)</f>
        <v/>
      </c>
      <c r="L39" s="22">
        <f>COUNTIFS(总计!$AX:$AX,1,总计!$G:$G,统计!L$1)</f>
        <v/>
      </c>
    </row>
    <row customHeight="1" ht="16.5" r="40" spans="1:18">
      <c r="A40" s="4" t="s">
        <v>48</v>
      </c>
      <c r="B40" s="22">
        <f>COUNTIFS(总计!$AY:$AY,1,总计!$G:$G,统计!B$1)</f>
        <v/>
      </c>
      <c r="C40" s="22">
        <f>SUM(D40:L40)</f>
        <v/>
      </c>
      <c r="D40" s="22">
        <f>COUNTIFS(总计!$AY:$AY,1,总计!$G:$G,统计!D$1)</f>
        <v/>
      </c>
      <c r="E40" s="22">
        <f>COUNTIFS(总计!$AY:$AY,1,总计!$G:$G,统计!E$1)</f>
        <v/>
      </c>
      <c r="F40" s="22">
        <f>COUNTIFS(总计!$AY:$AY,1,总计!$G:$G,统计!F$1)</f>
        <v/>
      </c>
      <c r="G40" s="22">
        <f>COUNTIFS(总计!$AY:$AY,1,总计!$G:$G,统计!G$1)</f>
        <v/>
      </c>
      <c r="H40" s="22">
        <f>COUNTIFS(总计!$AY:$AY,1,总计!$G:$G,统计!H$1)</f>
        <v/>
      </c>
      <c r="I40" s="22">
        <f>COUNTIFS(总计!$AY:$AY,1,总计!$G:$G,统计!I$1)</f>
        <v/>
      </c>
      <c r="J40" s="22">
        <f>COUNTIFS(总计!$AY:$AY,1,总计!$G:$G,统计!J$1)</f>
        <v/>
      </c>
      <c r="K40" s="22">
        <f>COUNTIFS(总计!$AY:$AY,1,总计!$G:$G,统计!K$1)</f>
        <v/>
      </c>
      <c r="L40" s="22">
        <f>COUNTIFS(总计!$AY:$AY,1,总计!$G:$G,统计!L$1)</f>
        <v/>
      </c>
    </row>
    <row customHeight="1" ht="16.5" r="41" spans="1:18">
      <c r="A41" s="4" t="s">
        <v>49</v>
      </c>
      <c r="B41" s="22">
        <f>COUNTIFS(总计!$AZ:$AZ,1,总计!$G:$G,统计!B$1)</f>
        <v/>
      </c>
      <c r="C41" s="22">
        <f>SUM(D41:L41)</f>
        <v/>
      </c>
      <c r="D41" s="22">
        <f>COUNTIFS(总计!$AZ:$AZ,1,总计!$G:$G,统计!D$1)</f>
        <v/>
      </c>
      <c r="E41" s="22">
        <f>COUNTIFS(总计!$AZ:$AZ,1,总计!$G:$G,统计!E$1)</f>
        <v/>
      </c>
      <c r="F41" s="22">
        <f>COUNTIFS(总计!$AZ:$AZ,1,总计!$G:$G,统计!F$1)</f>
        <v/>
      </c>
      <c r="G41" s="22">
        <f>COUNTIFS(总计!$AZ:$AZ,1,总计!$G:$G,统计!G$1)</f>
        <v/>
      </c>
      <c r="H41" s="22">
        <f>COUNTIFS(总计!$AZ:$AZ,1,总计!$G:$G,统计!H$1)</f>
        <v/>
      </c>
      <c r="I41" s="22">
        <f>COUNTIFS(总计!$AZ:$AZ,1,总计!$G:$G,统计!I$1)</f>
        <v/>
      </c>
      <c r="J41" s="22">
        <f>COUNTIFS(总计!$AZ:$AZ,1,总计!$G:$G,统计!J$1)</f>
        <v/>
      </c>
      <c r="K41" s="22">
        <f>COUNTIFS(总计!$AZ:$AZ,1,总计!$G:$G,统计!K$1)</f>
        <v/>
      </c>
      <c r="L41" s="22">
        <f>COUNTIFS(总计!$AZ:$AZ,1,总计!$G:$G,统计!L$1)</f>
        <v/>
      </c>
    </row>
    <row customHeight="1" ht="15" r="42" spans="1:18">
      <c r="A42" s="3" t="s">
        <v>46</v>
      </c>
      <c r="B42" s="23">
        <f>COUNTIFS(总计!$AV:$AV,1,总计!$G:$G,统计!B$1)</f>
        <v/>
      </c>
      <c r="C42" s="23">
        <f>SUM(D42:L42)</f>
        <v/>
      </c>
      <c r="D42" s="23">
        <f>COUNTIFS(总计!$AV:$AV,1,总计!$G:$G,统计!D$1)</f>
        <v/>
      </c>
      <c r="E42" s="23">
        <f>COUNTIFS(总计!$AV:$AV,1,总计!$G:$G,统计!E$1)</f>
        <v/>
      </c>
      <c r="F42" s="23">
        <f>COUNTIFS(总计!$AV:$AV,1,总计!$G:$G,统计!F$1)</f>
        <v/>
      </c>
      <c r="G42" s="23">
        <f>COUNTIFS(总计!$AV:$AV,1,总计!$G:$G,统计!G$1)</f>
        <v/>
      </c>
      <c r="H42" s="23">
        <f>COUNTIFS(总计!$AV:$AV,1,总计!$G:$G,统计!H$1)</f>
        <v/>
      </c>
      <c r="I42" s="23">
        <f>COUNTIFS(总计!$AV:$AV,1,总计!$G:$G,统计!I$1)</f>
        <v/>
      </c>
      <c r="J42" s="23">
        <f>COUNTIFS(总计!$AV:$AV,1,总计!$G:$G,统计!J$1)</f>
        <v/>
      </c>
      <c r="K42" s="23">
        <f>COUNTIFS(总计!$AV:$AV,1,总计!$G:$G,统计!K$1)</f>
        <v/>
      </c>
      <c r="L42" s="23">
        <f>COUNTIFS(总计!$AV:$AV,1,总计!$G:$G,统计!L$1)</f>
        <v/>
      </c>
    </row>
    <row customHeight="1" ht="16.5" r="43" spans="1:18">
      <c r="A43" s="4" t="s">
        <v>50</v>
      </c>
      <c r="B43" s="22">
        <f>COUNTIFS(总计!$BB:$BB,1,总计!$G:$G,统计!B$1)</f>
        <v/>
      </c>
      <c r="C43" s="22">
        <f>SUM(D43:L43)</f>
        <v/>
      </c>
      <c r="D43" s="22">
        <f>COUNTIFS(总计!$BB:$BB,1,总计!$G:$G,统计!D$1)</f>
        <v/>
      </c>
      <c r="E43" s="22">
        <f>COUNTIFS(总计!$BB:$BB,1,总计!$G:$G,统计!E$1)</f>
        <v/>
      </c>
      <c r="F43" s="22">
        <f>COUNTIFS(总计!$BB:$BB,1,总计!$G:$G,统计!F$1)</f>
        <v/>
      </c>
      <c r="G43" s="22">
        <f>COUNTIFS(总计!$BB:$BB,1,总计!$G:$G,统计!G$1)</f>
        <v/>
      </c>
      <c r="H43" s="22">
        <f>COUNTIFS(总计!$BB:$BB,1,总计!$G:$G,统计!H$1)</f>
        <v/>
      </c>
      <c r="I43" s="22">
        <f>COUNTIFS(总计!$BB:$BB,1,总计!$G:$G,统计!I$1)</f>
        <v/>
      </c>
      <c r="J43" s="22">
        <f>COUNTIFS(总计!$BB:$BB,1,总计!$G:$G,统计!J$1)</f>
        <v/>
      </c>
      <c r="K43" s="22">
        <f>COUNTIFS(总计!$BB:$BB,1,总计!$G:$G,统计!K$1)</f>
        <v/>
      </c>
      <c r="L43" s="22">
        <f>COUNTIFS(总计!$BB:$BB,1,总计!$G:$G,统计!L$1)</f>
        <v/>
      </c>
    </row>
    <row customHeight="1" ht="16.5" r="44" spans="1:18">
      <c r="A44" s="4" t="s">
        <v>51</v>
      </c>
      <c r="B44" s="22">
        <f>COUNTIFS(总计!$BC:$BC,1,总计!$G:$G,统计!B$1)</f>
        <v/>
      </c>
      <c r="C44" s="22">
        <f>SUM(D44:L44)</f>
        <v/>
      </c>
      <c r="D44" s="22">
        <f>COUNTIFS(总计!$BC:$BC,1,总计!$G:$G,统计!D$1)</f>
        <v/>
      </c>
      <c r="E44" s="22">
        <f>COUNTIFS(总计!$BC:$BC,1,总计!$G:$G,统计!E$1)</f>
        <v/>
      </c>
      <c r="F44" s="22">
        <f>COUNTIFS(总计!$BC:$BC,1,总计!$G:$G,统计!F$1)</f>
        <v/>
      </c>
      <c r="G44" s="22">
        <f>COUNTIFS(总计!$BC:$BC,1,总计!$G:$G,统计!G$1)</f>
        <v/>
      </c>
      <c r="H44" s="22">
        <f>COUNTIFS(总计!$BC:$BC,1,总计!$G:$G,统计!H$1)</f>
        <v/>
      </c>
      <c r="I44" s="22">
        <f>COUNTIFS(总计!$BC:$BC,1,总计!$G:$G,统计!I$1)</f>
        <v/>
      </c>
      <c r="J44" s="22">
        <f>COUNTIFS(总计!$BC:$BC,1,总计!$G:$G,统计!J$1)</f>
        <v/>
      </c>
      <c r="K44" s="22">
        <f>COUNTIFS(总计!$BC:$BC,1,总计!$G:$G,统计!K$1)</f>
        <v/>
      </c>
      <c r="L44" s="22">
        <f>COUNTIFS(总计!$BC:$BC,1,总计!$G:$G,统计!L$1)</f>
        <v/>
      </c>
    </row>
    <row customHeight="1" ht="15" r="45" spans="1:18">
      <c r="A45" s="3" t="s">
        <v>52</v>
      </c>
      <c r="B45" s="23">
        <f>COUNTIFS(总计!$BA:$BA,1,总计!$G:$G,统计!B$1)</f>
        <v/>
      </c>
      <c r="C45" s="23">
        <f>SUM(D45:L45)</f>
        <v/>
      </c>
      <c r="D45" s="23">
        <f>COUNTIFS(总计!$BA:$BA,1,总计!$G:$G,统计!D$1)</f>
        <v/>
      </c>
      <c r="E45" s="23">
        <f>COUNTIFS(总计!$BA:$BA,1,总计!$G:$G,统计!E$1)</f>
        <v/>
      </c>
      <c r="F45" s="23">
        <f>COUNTIFS(总计!$BA:$BA,1,总计!$G:$G,统计!F$1)</f>
        <v/>
      </c>
      <c r="G45" s="23">
        <f>COUNTIFS(总计!$BA:$BA,1,总计!$G:$G,统计!G$1)</f>
        <v/>
      </c>
      <c r="H45" s="23">
        <f>COUNTIFS(总计!$BA:$BA,1,总计!$G:$G,统计!H$1)</f>
        <v/>
      </c>
      <c r="I45" s="23">
        <f>COUNTIFS(总计!$BA:$BA,1,总计!$G:$G,统计!I$1)</f>
        <v/>
      </c>
      <c r="J45" s="23">
        <f>COUNTIFS(总计!$BA:$BA,1,总计!$G:$G,统计!J$1)</f>
        <v/>
      </c>
      <c r="K45" s="23">
        <f>COUNTIFS(总计!$BA:$BA,1,总计!$G:$G,统计!K$1)</f>
        <v/>
      </c>
      <c r="L45" s="23">
        <f>COUNTIFS(总计!$BA:$BA,1,总计!$G:$G,统计!L$1)</f>
        <v/>
      </c>
    </row>
    <row customHeight="1" ht="16.5" r="46" spans="1:18">
      <c r="A46" s="4" t="s">
        <v>53</v>
      </c>
      <c r="B46" s="22">
        <f>COUNTIFS(总计!$BE:$BE,1,总计!$G:$G,统计!B$1)</f>
        <v/>
      </c>
      <c r="C46" s="22">
        <f>SUM(D46:L46)</f>
        <v/>
      </c>
      <c r="D46" s="22">
        <f>COUNTIFS(总计!$BE:$BE,1,总计!$G:$G,统计!D$1)</f>
        <v/>
      </c>
      <c r="E46" s="22">
        <f>COUNTIFS(总计!$BE:$BE,1,总计!$G:$G,统计!E$1)</f>
        <v/>
      </c>
      <c r="F46" s="22">
        <f>COUNTIFS(总计!$BE:$BE,1,总计!$G:$G,统计!F$1)</f>
        <v/>
      </c>
      <c r="G46" s="22">
        <f>COUNTIFS(总计!$BE:$BE,1,总计!$G:$G,统计!G$1)</f>
        <v/>
      </c>
      <c r="H46" s="22">
        <f>COUNTIFS(总计!$BE:$BE,1,总计!$G:$G,统计!H$1)</f>
        <v/>
      </c>
      <c r="I46" s="22">
        <f>COUNTIFS(总计!$BE:$BE,1,总计!$G:$G,统计!I$1)</f>
        <v/>
      </c>
      <c r="J46" s="22">
        <f>COUNTIFS(总计!$BE:$BE,1,总计!$G:$G,统计!J$1)</f>
        <v/>
      </c>
      <c r="K46" s="22">
        <f>COUNTIFS(总计!$BE:$BE,1,总计!$G:$G,统计!K$1)</f>
        <v/>
      </c>
      <c r="L46" s="22">
        <f>COUNTIFS(总计!$BE:$BE,1,总计!$G:$G,统计!L$1)</f>
        <v/>
      </c>
    </row>
    <row customHeight="1" ht="15" r="47" spans="1:18">
      <c r="A47" s="3" t="s">
        <v>54</v>
      </c>
      <c r="B47" s="23">
        <f>COUNTIFS(总计!$BD:$BD,1,总计!$G:$G,统计!B$1)</f>
        <v/>
      </c>
      <c r="C47" s="23">
        <f>SUM(D47:L47)</f>
        <v/>
      </c>
      <c r="D47" s="23">
        <f>COUNTIFS(总计!$BD:$BD,1,总计!$G:$G,统计!D$1)</f>
        <v/>
      </c>
      <c r="E47" s="23">
        <f>COUNTIFS(总计!$BD:$BD,1,总计!$G:$G,统计!E$1)</f>
        <v/>
      </c>
      <c r="F47" s="23">
        <f>COUNTIFS(总计!$BD:$BD,1,总计!$G:$G,统计!F$1)</f>
        <v/>
      </c>
      <c r="G47" s="23">
        <f>COUNTIFS(总计!$BD:$BD,1,总计!$G:$G,统计!G$1)</f>
        <v/>
      </c>
      <c r="H47" s="23">
        <f>COUNTIFS(总计!$BD:$BD,1,总计!$G:$G,统计!H$1)</f>
        <v/>
      </c>
      <c r="I47" s="23">
        <f>COUNTIFS(总计!$BD:$BD,1,总计!$G:$G,统计!I$1)</f>
        <v/>
      </c>
      <c r="J47" s="23">
        <f>COUNTIFS(总计!$BD:$BD,1,总计!$G:$G,统计!J$1)</f>
        <v/>
      </c>
      <c r="K47" s="23">
        <f>COUNTIFS(总计!$BD:$BD,1,总计!$G:$G,统计!K$1)</f>
        <v/>
      </c>
      <c r="L47" s="23">
        <f>COUNTIFS(总计!$BD:$BD,1,总计!$G:$G,统计!L$1)</f>
        <v/>
      </c>
    </row>
    <row customHeight="1" ht="16.5" r="48" spans="1:18">
      <c r="A48" s="4" t="s">
        <v>55</v>
      </c>
      <c r="B48" s="22">
        <f>COUNTIFS(总计!$BG:$BG,1,总计!$G:$G,统计!B$1)</f>
        <v/>
      </c>
      <c r="C48" s="22">
        <f>SUM(D48:L48)</f>
        <v/>
      </c>
      <c r="D48" s="22">
        <f>COUNTIFS(总计!$BG:$BG,1,总计!$G:$G,统计!D$1)</f>
        <v/>
      </c>
      <c r="E48" s="22">
        <f>COUNTIFS(总计!$BG:$BG,1,总计!$G:$G,统计!E$1)</f>
        <v/>
      </c>
      <c r="F48" s="22">
        <f>COUNTIFS(总计!$BG:$BG,1,总计!$G:$G,统计!F$1)</f>
        <v/>
      </c>
      <c r="G48" s="22">
        <f>COUNTIFS(总计!$BG:$BG,1,总计!$G:$G,统计!G$1)</f>
        <v/>
      </c>
      <c r="H48" s="22">
        <f>COUNTIFS(总计!$BG:$BG,1,总计!$G:$G,统计!H$1)</f>
        <v/>
      </c>
      <c r="I48" s="22">
        <f>COUNTIFS(总计!$BG:$BG,1,总计!$G:$G,统计!I$1)</f>
        <v/>
      </c>
      <c r="J48" s="22">
        <f>COUNTIFS(总计!$BG:$BG,1,总计!$G:$G,统计!J$1)</f>
        <v/>
      </c>
      <c r="K48" s="22">
        <f>COUNTIFS(总计!$BG:$BG,1,总计!$G:$G,统计!K$1)</f>
        <v/>
      </c>
      <c r="L48" s="22">
        <f>COUNTIFS(总计!$BG:$BG,1,总计!$G:$G,统计!L$1)</f>
        <v/>
      </c>
    </row>
    <row customHeight="1" ht="16.5" r="49" spans="1:18">
      <c r="A49" s="4" t="s">
        <v>56</v>
      </c>
      <c r="B49" s="22">
        <f>COUNTIFS(总计!$BH:$BH,1,总计!$G:$G,统计!B$1)</f>
        <v/>
      </c>
      <c r="C49" s="22">
        <f>SUM(D49:L49)</f>
        <v/>
      </c>
      <c r="D49" s="22">
        <f>COUNTIFS(总计!$BH:$BH,1,总计!$G:$G,统计!D$1)</f>
        <v/>
      </c>
      <c r="E49" s="22">
        <f>COUNTIFS(总计!$BH:$BH,1,总计!$G:$G,统计!E$1)</f>
        <v/>
      </c>
      <c r="F49" s="22">
        <f>COUNTIFS(总计!$BH:$BH,1,总计!$G:$G,统计!F$1)</f>
        <v/>
      </c>
      <c r="G49" s="22">
        <f>COUNTIFS(总计!$BH:$BH,1,总计!$G:$G,统计!G$1)</f>
        <v/>
      </c>
      <c r="H49" s="22">
        <f>COUNTIFS(总计!$BH:$BH,1,总计!$G:$G,统计!H$1)</f>
        <v/>
      </c>
      <c r="I49" s="22">
        <f>COUNTIFS(总计!$BH:$BH,1,总计!$G:$G,统计!I$1)</f>
        <v/>
      </c>
      <c r="J49" s="22">
        <f>COUNTIFS(总计!$BH:$BH,1,总计!$G:$G,统计!J$1)</f>
        <v/>
      </c>
      <c r="K49" s="22">
        <f>COUNTIFS(总计!$BH:$BH,1,总计!$G:$G,统计!K$1)</f>
        <v/>
      </c>
      <c r="L49" s="22">
        <f>COUNTIFS(总计!$BH:$BH,1,总计!$G:$G,统计!L$1)</f>
        <v/>
      </c>
    </row>
    <row customHeight="1" ht="15" r="50" spans="1:18">
      <c r="A50" s="3" t="s">
        <v>57</v>
      </c>
      <c r="B50" s="23">
        <f>COUNTIFS(总计!$BF:$BF,1,总计!$G:$G,统计!B$1)</f>
        <v/>
      </c>
      <c r="C50" s="23">
        <f>SUM(D50:L50)</f>
        <v/>
      </c>
      <c r="D50" s="23">
        <f>COUNTIFS(总计!$BF:$BF,1,总计!$G:$G,统计!D$1)</f>
        <v/>
      </c>
      <c r="E50" s="23">
        <f>COUNTIFS(总计!$BF:$BF,1,总计!$G:$G,统计!E$1)</f>
        <v/>
      </c>
      <c r="F50" s="23">
        <f>COUNTIFS(总计!$BF:$BF,1,总计!$G:$G,统计!F$1)</f>
        <v/>
      </c>
      <c r="G50" s="23">
        <f>COUNTIFS(总计!$BF:$BF,1,总计!$G:$G,统计!G$1)</f>
        <v/>
      </c>
      <c r="H50" s="23">
        <f>COUNTIFS(总计!$BF:$BF,1,总计!$G:$G,统计!H$1)</f>
        <v/>
      </c>
      <c r="I50" s="23">
        <f>COUNTIFS(总计!$BF:$BF,1,总计!$G:$G,统计!I$1)</f>
        <v/>
      </c>
      <c r="J50" s="23">
        <f>COUNTIFS(总计!$BF:$BF,1,总计!$G:$G,统计!J$1)</f>
        <v/>
      </c>
      <c r="K50" s="23">
        <f>COUNTIFS(总计!$BF:$BF,1,总计!$G:$G,统计!K$1)</f>
        <v/>
      </c>
      <c r="L50" s="23">
        <f>COUNTIFS(总计!$BF:$BF,1,总计!$G:$G,统计!L$1)</f>
        <v/>
      </c>
    </row>
    <row customHeight="1" ht="16.5" r="51" spans="1:18">
      <c r="A51" s="4" t="s">
        <v>58</v>
      </c>
      <c r="B51" s="22">
        <f>COUNTIFS(总计!$BJ:$BJ,1,总计!$G:$G,统计!B$1)</f>
        <v/>
      </c>
      <c r="C51" s="22">
        <f>SUM(D51:L51)</f>
        <v/>
      </c>
      <c r="D51" s="22">
        <f>COUNTIFS(总计!$BJ:$BJ,1,总计!$G:$G,统计!D$1)</f>
        <v/>
      </c>
      <c r="E51" s="22">
        <f>COUNTIFS(总计!$BJ:$BJ,1,总计!$G:$G,统计!E$1)</f>
        <v/>
      </c>
      <c r="F51" s="22">
        <f>COUNTIFS(总计!$BJ:$BJ,1,总计!$G:$G,统计!F$1)</f>
        <v/>
      </c>
      <c r="G51" s="22">
        <f>COUNTIFS(总计!$BJ:$BJ,1,总计!$G:$G,统计!G$1)</f>
        <v/>
      </c>
      <c r="H51" s="22">
        <f>COUNTIFS(总计!$BJ:$BJ,1,总计!$G:$G,统计!H$1)</f>
        <v/>
      </c>
      <c r="I51" s="22">
        <f>COUNTIFS(总计!$BJ:$BJ,1,总计!$G:$G,统计!I$1)</f>
        <v/>
      </c>
      <c r="J51" s="22">
        <f>COUNTIFS(总计!$BJ:$BJ,1,总计!$G:$G,统计!J$1)</f>
        <v/>
      </c>
      <c r="K51" s="22">
        <f>COUNTIFS(总计!$BJ:$BJ,1,总计!$G:$G,统计!K$1)</f>
        <v/>
      </c>
      <c r="L51" s="22">
        <f>COUNTIFS(总计!$BJ:$BJ,1,总计!$G:$G,统计!L$1)</f>
        <v/>
      </c>
    </row>
    <row customHeight="1" ht="16.5" r="52" spans="1:18">
      <c r="A52" s="4" t="s">
        <v>59</v>
      </c>
      <c r="B52" s="22">
        <f>COUNTIFS(总计!$BK:$BK,1,总计!$G:$G,统计!B$1)</f>
        <v/>
      </c>
      <c r="C52" s="22">
        <f>SUM(D52:L52)</f>
        <v/>
      </c>
      <c r="D52" s="22">
        <f>COUNTIFS(总计!$BK:$BK,1,总计!$G:$G,统计!D$1)</f>
        <v/>
      </c>
      <c r="E52" s="22">
        <f>COUNTIFS(总计!$BK:$BK,1,总计!$G:$G,统计!E$1)</f>
        <v/>
      </c>
      <c r="F52" s="22">
        <f>COUNTIFS(总计!$BK:$BK,1,总计!$G:$G,统计!F$1)</f>
        <v/>
      </c>
      <c r="G52" s="22">
        <f>COUNTIFS(总计!$BK:$BK,1,总计!$G:$G,统计!G$1)</f>
        <v/>
      </c>
      <c r="H52" s="22">
        <f>COUNTIFS(总计!$BK:$BK,1,总计!$G:$G,统计!H$1)</f>
        <v/>
      </c>
      <c r="I52" s="22">
        <f>COUNTIFS(总计!$BK:$BK,1,总计!$G:$G,统计!I$1)</f>
        <v/>
      </c>
      <c r="J52" s="22">
        <f>COUNTIFS(总计!$BK:$BK,1,总计!$G:$G,统计!J$1)</f>
        <v/>
      </c>
      <c r="K52" s="22">
        <f>COUNTIFS(总计!$BK:$BK,1,总计!$G:$G,统计!K$1)</f>
        <v/>
      </c>
      <c r="L52" s="22">
        <f>COUNTIFS(总计!$BK:$BK,1,总计!$G:$G,统计!L$1)</f>
        <v/>
      </c>
    </row>
    <row customHeight="1" ht="16.5" r="53" spans="1:18">
      <c r="A53" s="4" t="s">
        <v>60</v>
      </c>
      <c r="B53" s="22">
        <f>COUNTIFS(总计!$BL:$BL,1,总计!$G:$G,统计!B$1)</f>
        <v/>
      </c>
      <c r="C53" s="22">
        <f>SUM(D53:L53)</f>
        <v/>
      </c>
      <c r="D53" s="22">
        <f>COUNTIFS(总计!$BL:$BL,1,总计!$G:$G,统计!D$1)</f>
        <v/>
      </c>
      <c r="E53" s="22">
        <f>COUNTIFS(总计!$BL:$BL,1,总计!$G:$G,统计!E$1)</f>
        <v/>
      </c>
      <c r="F53" s="22">
        <f>COUNTIFS(总计!$BL:$BL,1,总计!$G:$G,统计!F$1)</f>
        <v/>
      </c>
      <c r="G53" s="22">
        <f>COUNTIFS(总计!$BL:$BL,1,总计!$G:$G,统计!G$1)</f>
        <v/>
      </c>
      <c r="H53" s="22">
        <f>COUNTIFS(总计!$BL:$BL,1,总计!$G:$G,统计!H$1)</f>
        <v/>
      </c>
      <c r="I53" s="22">
        <f>COUNTIFS(总计!$BL:$BL,1,总计!$G:$G,统计!I$1)</f>
        <v/>
      </c>
      <c r="J53" s="22">
        <f>COUNTIFS(总计!$BL:$BL,1,总计!$G:$G,统计!J$1)</f>
        <v/>
      </c>
      <c r="K53" s="22">
        <f>COUNTIFS(总计!$BL:$BL,1,总计!$G:$G,统计!K$1)</f>
        <v/>
      </c>
      <c r="L53" s="22">
        <f>COUNTIFS(总计!$BL:$BL,1,总计!$G:$G,统计!L$1)</f>
        <v/>
      </c>
    </row>
    <row customHeight="1" ht="15" r="54" spans="1:18">
      <c r="A54" s="3" t="s">
        <v>61</v>
      </c>
      <c r="B54" s="23">
        <f>COUNTIFS(总计!$BI:$BI,1,总计!$G:$G,统计!B$1)</f>
        <v/>
      </c>
      <c r="C54" s="23">
        <f>SUM(D54:L54)</f>
        <v/>
      </c>
      <c r="D54" s="23">
        <f>COUNTIFS(总计!$BI:$BI,1,总计!$G:$G,统计!D$1)</f>
        <v/>
      </c>
      <c r="E54" s="23">
        <f>COUNTIFS(总计!$BI:$BI,1,总计!$G:$G,统计!E$1)</f>
        <v/>
      </c>
      <c r="F54" s="23">
        <f>COUNTIFS(总计!$BI:$BI,1,总计!$G:$G,统计!F$1)</f>
        <v/>
      </c>
      <c r="G54" s="23">
        <f>COUNTIFS(总计!$BI:$BI,1,总计!$G:$G,统计!G$1)</f>
        <v/>
      </c>
      <c r="H54" s="23">
        <f>COUNTIFS(总计!$BI:$BI,1,总计!$G:$G,统计!H$1)</f>
        <v/>
      </c>
      <c r="I54" s="23">
        <f>COUNTIFS(总计!$BI:$BI,1,总计!$G:$G,统计!I$1)</f>
        <v/>
      </c>
      <c r="J54" s="23">
        <f>COUNTIFS(总计!$BI:$BI,1,总计!$G:$G,统计!J$1)</f>
        <v/>
      </c>
      <c r="K54" s="23">
        <f>COUNTIFS(总计!$BI:$BI,1,总计!$G:$G,统计!K$1)</f>
        <v/>
      </c>
      <c r="L54" s="23">
        <f>COUNTIFS(总计!$BI:$BI,1,总计!$G:$G,统计!L$1)</f>
        <v/>
      </c>
    </row>
    <row customHeight="1" ht="16.5" r="55" spans="1:18">
      <c r="A55" s="4" t="s">
        <v>62</v>
      </c>
      <c r="B55" s="22">
        <f>COUNTIFS(总计!$BN:$BN,1,总计!$G:$G,统计!B$1)</f>
        <v/>
      </c>
      <c r="C55" s="22">
        <f>SUM(D55:L55)</f>
        <v/>
      </c>
      <c r="D55" s="22">
        <f>COUNTIFS(总计!$BN:$BN,1,总计!$G:$G,统计!D$1)</f>
        <v/>
      </c>
      <c r="E55" s="22">
        <f>COUNTIFS(总计!$BN:$BN,1,总计!$G:$G,统计!E$1)</f>
        <v/>
      </c>
      <c r="F55" s="22">
        <f>COUNTIFS(总计!$BN:$BN,1,总计!$G:$G,统计!F$1)</f>
        <v/>
      </c>
      <c r="G55" s="22">
        <f>COUNTIFS(总计!$BN:$BN,1,总计!$G:$G,统计!G$1)</f>
        <v/>
      </c>
      <c r="H55" s="22">
        <f>COUNTIFS(总计!$BN:$BN,1,总计!$G:$G,统计!H$1)</f>
        <v/>
      </c>
      <c r="I55" s="22">
        <f>COUNTIFS(总计!$BN:$BN,1,总计!$G:$G,统计!I$1)</f>
        <v/>
      </c>
      <c r="J55" s="22">
        <f>COUNTIFS(总计!$BN:$BN,1,总计!$G:$G,统计!J$1)</f>
        <v/>
      </c>
      <c r="K55" s="22">
        <f>COUNTIFS(总计!$BN:$BN,1,总计!$G:$G,统计!K$1)</f>
        <v/>
      </c>
      <c r="L55" s="22">
        <f>COUNTIFS(总计!$BN:$BN,1,总计!$G:$G,统计!L$1)</f>
        <v/>
      </c>
    </row>
    <row customHeight="1" ht="15" r="56" spans="1:18">
      <c r="A56" s="3" t="s">
        <v>63</v>
      </c>
      <c r="B56" s="23">
        <f>COUNTIFS(总计!$BM:$BM,1,总计!$G:$G,统计!B$1)</f>
        <v/>
      </c>
      <c r="C56" s="23">
        <f>SUM(D56:L56)</f>
        <v/>
      </c>
      <c r="D56" s="23">
        <f>COUNTIFS(总计!$BM:$BM,1,总计!$G:$G,统计!D$1)</f>
        <v/>
      </c>
      <c r="E56" s="23">
        <f>COUNTIFS(总计!$BM:$BM,1,总计!$G:$G,统计!E$1)</f>
        <v/>
      </c>
      <c r="F56" s="23">
        <f>COUNTIFS(总计!$BM:$BM,1,总计!$G:$G,统计!F$1)</f>
        <v/>
      </c>
      <c r="G56" s="23">
        <f>COUNTIFS(总计!$BM:$BM,1,总计!$G:$G,统计!G$1)</f>
        <v/>
      </c>
      <c r="H56" s="23">
        <f>COUNTIFS(总计!$BM:$BM,1,总计!$G:$G,统计!H$1)</f>
        <v/>
      </c>
      <c r="I56" s="23">
        <f>COUNTIFS(总计!$BM:$BM,1,总计!$G:$G,统计!I$1)</f>
        <v/>
      </c>
      <c r="J56" s="23">
        <f>COUNTIFS(总计!$BM:$BM,1,总计!$G:$G,统计!J$1)</f>
        <v/>
      </c>
      <c r="K56" s="23">
        <f>COUNTIFS(总计!$BM:$BM,1,总计!$G:$G,统计!K$1)</f>
        <v/>
      </c>
      <c r="L56" s="23">
        <f>COUNTIFS(总计!$BM:$BM,1,总计!$G:$G,统计!L$1)</f>
        <v/>
      </c>
    </row>
    <row customHeight="1" ht="16.5" r="57" spans="1:18">
      <c r="A57" s="4" t="s">
        <v>64</v>
      </c>
      <c r="B57" s="22">
        <f>COUNTIFS(总计!$BP:$BP,1,总计!$G:$G,统计!B$1)</f>
        <v/>
      </c>
      <c r="C57" s="22">
        <f>SUM(D57:L57)</f>
        <v/>
      </c>
      <c r="D57" s="22">
        <f>COUNTIFS(总计!$BP:$BP,1,总计!$G:$G,统计!D$1)</f>
        <v/>
      </c>
      <c r="E57" s="22">
        <f>COUNTIFS(总计!$BP:$BP,1,总计!$G:$G,统计!E$1)</f>
        <v/>
      </c>
      <c r="F57" s="22">
        <f>COUNTIFS(总计!$BP:$BP,1,总计!$G:$G,统计!F$1)</f>
        <v/>
      </c>
      <c r="G57" s="22">
        <f>COUNTIFS(总计!$BP:$BP,1,总计!$G:$G,统计!G$1)</f>
        <v/>
      </c>
      <c r="H57" s="22">
        <f>COUNTIFS(总计!$BP:$BP,1,总计!$G:$G,统计!H$1)</f>
        <v/>
      </c>
      <c r="I57" s="22">
        <f>COUNTIFS(总计!$BP:$BP,1,总计!$G:$G,统计!I$1)</f>
        <v/>
      </c>
      <c r="J57" s="22">
        <f>COUNTIFS(总计!$BP:$BP,1,总计!$G:$G,统计!J$1)</f>
        <v/>
      </c>
      <c r="K57" s="22">
        <f>COUNTIFS(总计!$BP:$BP,1,总计!$G:$G,统计!K$1)</f>
        <v/>
      </c>
      <c r="L57" s="22">
        <f>COUNTIFS(总计!$BP:$BP,1,总计!$G:$G,统计!L$1)</f>
        <v/>
      </c>
    </row>
    <row customHeight="1" ht="16.5" r="58" spans="1:18">
      <c r="A58" s="4" t="s">
        <v>65</v>
      </c>
      <c r="B58" s="22">
        <f>COUNTIFS(总计!$BQ:$BQ,1,总计!$G:$G,统计!B$1)</f>
        <v/>
      </c>
      <c r="C58" s="22">
        <f>SUM(D58:L58)</f>
        <v/>
      </c>
      <c r="D58" s="22">
        <f>COUNTIFS(总计!$BQ:$BQ,1,总计!$G:$G,统计!D$1)</f>
        <v/>
      </c>
      <c r="E58" s="22">
        <f>COUNTIFS(总计!$BQ:$BQ,1,总计!$G:$G,统计!E$1)</f>
        <v/>
      </c>
      <c r="F58" s="22">
        <f>COUNTIFS(总计!$BQ:$BQ,1,总计!$G:$G,统计!F$1)</f>
        <v/>
      </c>
      <c r="G58" s="22">
        <f>COUNTIFS(总计!$BQ:$BQ,1,总计!$G:$G,统计!G$1)</f>
        <v/>
      </c>
      <c r="H58" s="22">
        <f>COUNTIFS(总计!$BQ:$BQ,1,总计!$G:$G,统计!H$1)</f>
        <v/>
      </c>
      <c r="I58" s="22">
        <f>COUNTIFS(总计!$BQ:$BQ,1,总计!$G:$G,统计!I$1)</f>
        <v/>
      </c>
      <c r="J58" s="22">
        <f>COUNTIFS(总计!$BQ:$BQ,1,总计!$G:$G,统计!J$1)</f>
        <v/>
      </c>
      <c r="K58" s="22">
        <f>COUNTIFS(总计!$BQ:$BQ,1,总计!$G:$G,统计!K$1)</f>
        <v/>
      </c>
      <c r="L58" s="22">
        <f>COUNTIFS(总计!$BQ:$BQ,1,总计!$G:$G,统计!L$1)</f>
        <v/>
      </c>
    </row>
    <row customHeight="1" ht="16.5" r="59" spans="1:18">
      <c r="A59" s="4" t="s">
        <v>66</v>
      </c>
      <c r="B59" s="22">
        <f>COUNTIFS(总计!$BR:$BR,1,总计!$G:$G,统计!B$1)</f>
        <v/>
      </c>
      <c r="C59" s="22">
        <f>SUM(D59:L59)</f>
        <v/>
      </c>
      <c r="D59" s="22">
        <f>COUNTIFS(总计!$BR:$BR,1,总计!$G:$G,统计!D$1)</f>
        <v/>
      </c>
      <c r="E59" s="22">
        <f>COUNTIFS(总计!$BR:$BR,1,总计!$G:$G,统计!E$1)</f>
        <v/>
      </c>
      <c r="F59" s="22">
        <f>COUNTIFS(总计!$BR:$BR,1,总计!$G:$G,统计!F$1)</f>
        <v/>
      </c>
      <c r="G59" s="22">
        <f>COUNTIFS(总计!$BR:$BR,1,总计!$G:$G,统计!G$1)</f>
        <v/>
      </c>
      <c r="H59" s="22">
        <f>COUNTIFS(总计!$BR:$BR,1,总计!$G:$G,统计!H$1)</f>
        <v/>
      </c>
      <c r="I59" s="22">
        <f>COUNTIFS(总计!$BR:$BR,1,总计!$G:$G,统计!I$1)</f>
        <v/>
      </c>
      <c r="J59" s="22">
        <f>COUNTIFS(总计!$BR:$BR,1,总计!$G:$G,统计!J$1)</f>
        <v/>
      </c>
      <c r="K59" s="22">
        <f>COUNTIFS(总计!$BR:$BR,1,总计!$G:$G,统计!K$1)</f>
        <v/>
      </c>
      <c r="L59" s="22">
        <f>COUNTIFS(总计!$BR:$BR,1,总计!$G:$G,统计!L$1)</f>
        <v/>
      </c>
    </row>
    <row customHeight="1" ht="15" r="60" spans="1:18">
      <c r="A60" s="3" t="s">
        <v>67</v>
      </c>
      <c r="B60" s="23">
        <f>COUNTIFS(总计!$BO:$BO,1,总计!$G:$G,统计!B$1)</f>
        <v/>
      </c>
      <c r="C60" s="23">
        <f>SUM(D60:L60)</f>
        <v/>
      </c>
      <c r="D60" s="23">
        <f>COUNTIFS(总计!$BO:$BO,1,总计!$G:$G,统计!D$1)</f>
        <v/>
      </c>
      <c r="E60" s="23">
        <f>COUNTIFS(总计!$BO:$BO,1,总计!$G:$G,统计!E$1)</f>
        <v/>
      </c>
      <c r="F60" s="23">
        <f>COUNTIFS(总计!$BO:$BO,1,总计!$G:$G,统计!F$1)</f>
        <v/>
      </c>
      <c r="G60" s="23">
        <f>COUNTIFS(总计!$BO:$BO,1,总计!$G:$G,统计!G$1)</f>
        <v/>
      </c>
      <c r="H60" s="23">
        <f>COUNTIFS(总计!$BO:$BO,1,总计!$G:$G,统计!H$1)</f>
        <v/>
      </c>
      <c r="I60" s="23">
        <f>COUNTIFS(总计!$BO:$BO,1,总计!$G:$G,统计!I$1)</f>
        <v/>
      </c>
      <c r="J60" s="23">
        <f>COUNTIFS(总计!$BO:$BO,1,总计!$G:$G,统计!J$1)</f>
        <v/>
      </c>
      <c r="K60" s="23">
        <f>COUNTIFS(总计!$BO:$BO,1,总计!$G:$G,统计!K$1)</f>
        <v/>
      </c>
      <c r="L60" s="23">
        <f>COUNTIFS(总计!$BO:$BO,1,总计!$G:$G,统计!L$1)</f>
        <v/>
      </c>
    </row>
    <row customHeight="1" ht="16.5" r="61" spans="1:18">
      <c r="A61" s="4" t="s">
        <v>68</v>
      </c>
      <c r="B61" s="22">
        <f>COUNTIFS(总计!$BT:$BT,1,总计!$G:$G,统计!B$1)</f>
        <v/>
      </c>
      <c r="C61" s="22">
        <f>SUM(D61:L61)</f>
        <v/>
      </c>
      <c r="D61" s="22">
        <f>COUNTIFS(总计!$BT:$BT,1,总计!$G:$G,统计!D$1)</f>
        <v/>
      </c>
      <c r="E61" s="22">
        <f>COUNTIFS(总计!$BT:$BT,1,总计!$G:$G,统计!E$1)</f>
        <v/>
      </c>
      <c r="F61" s="22">
        <f>COUNTIFS(总计!$BT:$BT,1,总计!$G:$G,统计!F$1)</f>
        <v/>
      </c>
      <c r="G61" s="22">
        <f>COUNTIFS(总计!$BT:$BT,1,总计!$G:$G,统计!G$1)</f>
        <v/>
      </c>
      <c r="H61" s="22">
        <f>COUNTIFS(总计!$BT:$BT,1,总计!$G:$G,统计!H$1)</f>
        <v/>
      </c>
      <c r="I61" s="22">
        <f>COUNTIFS(总计!$BT:$BT,1,总计!$G:$G,统计!I$1)</f>
        <v/>
      </c>
      <c r="J61" s="22">
        <f>COUNTIFS(总计!$BT:$BT,1,总计!$G:$G,统计!J$1)</f>
        <v/>
      </c>
      <c r="K61" s="22">
        <f>COUNTIFS(总计!$BT:$BT,1,总计!$G:$G,统计!K$1)</f>
        <v/>
      </c>
      <c r="L61" s="22">
        <f>COUNTIFS(总计!$BT:$BT,1,总计!$G:$G,统计!L$1)</f>
        <v/>
      </c>
    </row>
    <row customHeight="1" ht="16.5" r="62" spans="1:18">
      <c r="A62" s="4" t="s">
        <v>69</v>
      </c>
      <c r="B62" s="22">
        <f>COUNTIFS(总计!$BU:$BU,1,总计!$G:$G,统计!B$1)</f>
        <v/>
      </c>
      <c r="C62" s="22">
        <f>SUM(D62:L62)</f>
        <v/>
      </c>
      <c r="D62" s="22">
        <f>COUNTIFS(总计!$BU:$BU,1,总计!$G:$G,统计!D$1)</f>
        <v/>
      </c>
      <c r="E62" s="22">
        <f>COUNTIFS(总计!$BU:$BU,1,总计!$G:$G,统计!E$1)</f>
        <v/>
      </c>
      <c r="F62" s="22">
        <f>COUNTIFS(总计!$BU:$BU,1,总计!$G:$G,统计!F$1)</f>
        <v/>
      </c>
      <c r="G62" s="22">
        <f>COUNTIFS(总计!$BU:$BU,1,总计!$G:$G,统计!G$1)</f>
        <v/>
      </c>
      <c r="H62" s="22">
        <f>COUNTIFS(总计!$BU:$BU,1,总计!$G:$G,统计!H$1)</f>
        <v/>
      </c>
      <c r="I62" s="22">
        <f>COUNTIFS(总计!$BU:$BU,1,总计!$G:$G,统计!I$1)</f>
        <v/>
      </c>
      <c r="J62" s="22">
        <f>COUNTIFS(总计!$BU:$BU,1,总计!$G:$G,统计!J$1)</f>
        <v/>
      </c>
      <c r="K62" s="22">
        <f>COUNTIFS(总计!$BU:$BU,1,总计!$G:$G,统计!K$1)</f>
        <v/>
      </c>
      <c r="L62" s="22">
        <f>COUNTIFS(总计!$BU:$BU,1,总计!$G:$G,统计!L$1)</f>
        <v/>
      </c>
    </row>
    <row customHeight="1" ht="15" r="63" spans="1:18">
      <c r="A63" s="3" t="s">
        <v>70</v>
      </c>
      <c r="B63" s="23">
        <f>COUNTIFS(总计!$BS:$BS,1,总计!$G:$G,统计!B$1)</f>
        <v/>
      </c>
      <c r="C63" s="23">
        <f>SUM(D63:L63)</f>
        <v/>
      </c>
      <c r="D63" s="23">
        <f>COUNTIFS(总计!$BS:$BS,1,总计!$G:$G,统计!D$1)</f>
        <v/>
      </c>
      <c r="E63" s="23">
        <f>COUNTIFS(总计!$BS:$BS,1,总计!$G:$G,统计!E$1)</f>
        <v/>
      </c>
      <c r="F63" s="23">
        <f>COUNTIFS(总计!$BS:$BS,1,总计!$G:$G,统计!F$1)</f>
        <v/>
      </c>
      <c r="G63" s="23">
        <f>COUNTIFS(总计!$BS:$BS,1,总计!$G:$G,统计!G$1)</f>
        <v/>
      </c>
      <c r="H63" s="23">
        <f>COUNTIFS(总计!$BS:$BS,1,总计!$G:$G,统计!H$1)</f>
        <v/>
      </c>
      <c r="I63" s="23">
        <f>COUNTIFS(总计!$BS:$BS,1,总计!$G:$G,统计!I$1)</f>
        <v/>
      </c>
      <c r="J63" s="23">
        <f>COUNTIFS(总计!$BS:$BS,1,总计!$G:$G,统计!J$1)</f>
        <v/>
      </c>
      <c r="K63" s="23">
        <f>COUNTIFS(总计!$BS:$BS,1,总计!$G:$G,统计!K$1)</f>
        <v/>
      </c>
      <c r="L63" s="23">
        <f>COUNTIFS(总计!$BS:$BS,1,总计!$G:$G,统计!L$1)</f>
        <v/>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BU219"/>
  <sheetViews>
    <sheetView workbookViewId="0">
      <pane activePane="bottomLeft" state="frozen" topLeftCell="A2" ySplit="1"/>
      <selection activeCell="E5" pane="bottomLeft" sqref="E5"/>
    </sheetView>
  </sheetViews>
  <sheetFormatPr baseColWidth="8" defaultRowHeight="14.25" outlineLevelCol="0"/>
  <cols>
    <col customWidth="1" max="3" min="3" width="10.625"/>
    <col customWidth="1" max="7" min="7" width="14.25"/>
    <col bestFit="1" customWidth="1" max="8" min="8" width="19.75"/>
  </cols>
  <sheetData>
    <row r="1" spans="1:73">
      <c r="A1" t="s">
        <v>71</v>
      </c>
      <c r="B1" t="s">
        <v>72</v>
      </c>
      <c r="C1" t="s">
        <v>73</v>
      </c>
      <c r="D1" t="s">
        <v>74</v>
      </c>
      <c r="E1" t="s">
        <v>75</v>
      </c>
      <c r="F1" t="s">
        <v>76</v>
      </c>
      <c r="G1" t="s">
        <v>77</v>
      </c>
      <c r="H1" t="s">
        <v>78</v>
      </c>
      <c r="I1" t="s">
        <v>79</v>
      </c>
      <c r="J1" t="s">
        <v>80</v>
      </c>
      <c r="K1" t="s">
        <v>81</v>
      </c>
      <c r="L1" t="s">
        <v>13</v>
      </c>
      <c r="M1" t="s">
        <v>15</v>
      </c>
      <c r="N1" t="s">
        <v>82</v>
      </c>
      <c r="O1" t="s">
        <v>18</v>
      </c>
      <c r="P1" t="s">
        <v>83</v>
      </c>
      <c r="Q1" t="s">
        <v>84</v>
      </c>
      <c r="R1" t="s">
        <v>21</v>
      </c>
      <c r="S1" t="s">
        <v>85</v>
      </c>
      <c r="T1" t="s">
        <v>86</v>
      </c>
      <c r="U1" t="s">
        <v>23</v>
      </c>
      <c r="V1" t="s">
        <v>87</v>
      </c>
      <c r="W1" t="s">
        <v>24</v>
      </c>
      <c r="X1" t="s">
        <v>88</v>
      </c>
      <c r="Y1" t="s">
        <v>27</v>
      </c>
      <c r="Z1" t="s">
        <v>89</v>
      </c>
      <c r="AA1" t="s">
        <v>90</v>
      </c>
      <c r="AB1" t="s">
        <v>34</v>
      </c>
      <c r="AC1" t="s">
        <v>91</v>
      </c>
      <c r="AD1" t="s">
        <v>92</v>
      </c>
      <c r="AE1" t="s">
        <v>93</v>
      </c>
      <c r="AF1" t="s">
        <v>94</v>
      </c>
      <c r="AG1" t="s">
        <v>95</v>
      </c>
      <c r="AH1" t="s">
        <v>96</v>
      </c>
      <c r="AI1" t="s">
        <v>36</v>
      </c>
      <c r="AJ1" t="s">
        <v>97</v>
      </c>
      <c r="AK1" t="s">
        <v>41</v>
      </c>
      <c r="AL1" t="s">
        <v>98</v>
      </c>
      <c r="AM1" t="s">
        <v>99</v>
      </c>
      <c r="AN1" t="s">
        <v>100</v>
      </c>
      <c r="AO1" t="s">
        <v>101</v>
      </c>
      <c r="AP1" t="s">
        <v>42</v>
      </c>
      <c r="AQ1" t="s">
        <v>102</v>
      </c>
      <c r="AR1" t="s">
        <v>103</v>
      </c>
      <c r="AS1" t="s">
        <v>45</v>
      </c>
      <c r="AT1" t="s">
        <v>104</v>
      </c>
      <c r="AU1" t="s">
        <v>105</v>
      </c>
      <c r="AV1" t="s">
        <v>46</v>
      </c>
      <c r="AW1" t="s">
        <v>106</v>
      </c>
      <c r="AX1" t="s">
        <v>107</v>
      </c>
      <c r="AY1" t="s">
        <v>108</v>
      </c>
      <c r="AZ1" t="s">
        <v>109</v>
      </c>
      <c r="BA1" t="s">
        <v>52</v>
      </c>
      <c r="BB1" t="s">
        <v>110</v>
      </c>
      <c r="BC1" t="s">
        <v>111</v>
      </c>
      <c r="BD1" t="s">
        <v>54</v>
      </c>
      <c r="BE1" t="s">
        <v>112</v>
      </c>
      <c r="BF1" t="s">
        <v>57</v>
      </c>
      <c r="BG1" t="s">
        <v>113</v>
      </c>
      <c r="BH1" t="s">
        <v>114</v>
      </c>
      <c r="BI1" t="s">
        <v>61</v>
      </c>
      <c r="BJ1" t="s">
        <v>115</v>
      </c>
      <c r="BK1" t="s">
        <v>116</v>
      </c>
      <c r="BL1" t="s">
        <v>117</v>
      </c>
      <c r="BM1" t="s">
        <v>63</v>
      </c>
      <c r="BN1" t="s">
        <v>118</v>
      </c>
      <c r="BO1" t="s">
        <v>67</v>
      </c>
      <c r="BP1" t="s">
        <v>119</v>
      </c>
      <c r="BQ1" t="s">
        <v>120</v>
      </c>
      <c r="BR1" t="s">
        <v>121</v>
      </c>
      <c r="BS1" t="s">
        <v>70</v>
      </c>
      <c r="BT1" t="s">
        <v>122</v>
      </c>
      <c r="BU1" t="s">
        <v>123</v>
      </c>
    </row>
    <row r="2" spans="1:73">
      <c r="A2" t="n">
        <v>46719</v>
      </c>
      <c r="B2" t="s">
        <v>124</v>
      </c>
      <c r="C2" t="s">
        <v>125</v>
      </c>
      <c r="D2" t="s">
        <v>126</v>
      </c>
      <c r="E2" t="s">
        <v>127</v>
      </c>
      <c r="F2" t="s">
        <v>128</v>
      </c>
      <c r="G2" t="s">
        <v>1</v>
      </c>
      <c r="H2" s="25" t="n">
        <v>43871.03961805555</v>
      </c>
      <c r="I2" s="25" t="n">
        <v>43871.99998842592</v>
      </c>
      <c r="J2" s="25" t="n">
        <v>43877.99998842592</v>
      </c>
      <c r="K2" s="25"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1</v>
      </c>
      <c r="BG2" t="n">
        <v>0</v>
      </c>
      <c r="BH2" t="n">
        <v>1</v>
      </c>
      <c r="BI2" t="n">
        <v>0</v>
      </c>
      <c r="BJ2" t="n">
        <v>0</v>
      </c>
      <c r="BK2" t="n">
        <v>0</v>
      </c>
      <c r="BL2" t="n">
        <v>0</v>
      </c>
      <c r="BM2" t="n">
        <v>0</v>
      </c>
      <c r="BN2" t="n">
        <v>0</v>
      </c>
      <c r="BO2" t="n">
        <v>0</v>
      </c>
      <c r="BP2" t="n">
        <v>0</v>
      </c>
      <c r="BQ2" t="n">
        <v>0</v>
      </c>
      <c r="BR2" t="n">
        <v>0</v>
      </c>
      <c r="BS2" t="n">
        <v>0</v>
      </c>
      <c r="BT2" t="n">
        <v>0</v>
      </c>
      <c r="BU2" t="n">
        <v>0</v>
      </c>
    </row>
    <row r="3" spans="1:73">
      <c r="A3" t="n">
        <v>46724</v>
      </c>
      <c r="B3" t="s">
        <v>129</v>
      </c>
      <c r="C3" t="s">
        <v>130</v>
      </c>
      <c r="D3" t="s">
        <v>126</v>
      </c>
      <c r="E3" t="s">
        <v>127</v>
      </c>
      <c r="F3" t="s">
        <v>128</v>
      </c>
      <c r="G3" t="s">
        <v>1</v>
      </c>
      <c r="H3" s="25" t="n">
        <v>43871.0728125</v>
      </c>
      <c r="I3" s="25" t="n">
        <v>43871.99998842592</v>
      </c>
      <c r="J3" s="25" t="n">
        <v>43877.99998842592</v>
      </c>
      <c r="K3" s="25"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0</v>
      </c>
      <c r="BP3" t="n">
        <v>0</v>
      </c>
      <c r="BQ3" t="n">
        <v>0</v>
      </c>
      <c r="BR3" t="n">
        <v>0</v>
      </c>
      <c r="BS3" t="n">
        <v>0</v>
      </c>
      <c r="BT3" t="n">
        <v>0</v>
      </c>
      <c r="BU3" t="n">
        <v>0</v>
      </c>
    </row>
    <row r="4" spans="1:73">
      <c r="A4" t="n">
        <v>46729</v>
      </c>
      <c r="B4" t="s">
        <v>131</v>
      </c>
      <c r="C4" t="s">
        <v>132</v>
      </c>
      <c r="D4" t="s">
        <v>126</v>
      </c>
      <c r="E4" t="s">
        <v>127</v>
      </c>
      <c r="F4" t="s">
        <v>128</v>
      </c>
      <c r="G4" t="s">
        <v>1</v>
      </c>
      <c r="H4" s="25" t="n">
        <v>43871.32947916666</v>
      </c>
      <c r="I4" s="25" t="n">
        <v>43871.99998842592</v>
      </c>
      <c r="J4" s="25" t="n">
        <v>43877.99998842592</v>
      </c>
      <c r="K4" s="25" t="n">
        <v>43890.99998842592</v>
      </c>
      <c r="L4" t="n">
        <v>1</v>
      </c>
      <c r="M4" t="n">
        <v>1</v>
      </c>
      <c r="N4" t="n">
        <v>1</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46742</v>
      </c>
      <c r="B5" t="s">
        <v>133</v>
      </c>
      <c r="C5" t="s">
        <v>134</v>
      </c>
      <c r="D5" t="s">
        <v>126</v>
      </c>
      <c r="E5" t="s">
        <v>127</v>
      </c>
      <c r="F5" t="s">
        <v>128</v>
      </c>
      <c r="G5" t="s">
        <v>1</v>
      </c>
      <c r="H5" s="25" t="n">
        <v>43871.43006944445</v>
      </c>
      <c r="I5" s="25" t="n">
        <v>43871.99998842592</v>
      </c>
      <c r="J5" s="25" t="n">
        <v>43877.99998842592</v>
      </c>
      <c r="K5" s="25" t="n">
        <v>43890.99998842592</v>
      </c>
      <c r="L5" t="n">
        <v>1</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1</v>
      </c>
      <c r="AT5" t="n">
        <v>0</v>
      </c>
      <c r="AU5" t="n">
        <v>1</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46743</v>
      </c>
      <c r="B6" t="s">
        <v>135</v>
      </c>
      <c r="C6" t="s">
        <v>136</v>
      </c>
      <c r="D6" t="s">
        <v>126</v>
      </c>
      <c r="E6" t="s">
        <v>127</v>
      </c>
      <c r="F6" t="s">
        <v>128</v>
      </c>
      <c r="G6" t="s">
        <v>1</v>
      </c>
      <c r="H6" s="25" t="n">
        <v>43871.43056712963</v>
      </c>
      <c r="I6" s="25" t="n">
        <v>43871.99998842592</v>
      </c>
      <c r="J6" s="25" t="n">
        <v>43877.99998842592</v>
      </c>
      <c r="K6" s="25" t="n">
        <v>43890.99998842592</v>
      </c>
      <c r="L6" t="n">
        <v>1</v>
      </c>
      <c r="M6" t="n">
        <v>0</v>
      </c>
      <c r="N6" t="n">
        <v>0</v>
      </c>
      <c r="O6" t="n">
        <v>0</v>
      </c>
      <c r="P6" t="n">
        <v>0</v>
      </c>
      <c r="Q6" t="n">
        <v>0</v>
      </c>
      <c r="R6" t="n">
        <v>0</v>
      </c>
      <c r="S6" t="n">
        <v>0</v>
      </c>
      <c r="T6" t="n">
        <v>0</v>
      </c>
      <c r="U6" t="n">
        <v>0</v>
      </c>
      <c r="V6" t="n">
        <v>0</v>
      </c>
      <c r="W6" t="n">
        <v>0</v>
      </c>
      <c r="X6" t="n">
        <v>0</v>
      </c>
      <c r="Y6" t="n">
        <v>0</v>
      </c>
      <c r="Z6" t="n">
        <v>0</v>
      </c>
      <c r="AA6" t="n">
        <v>0</v>
      </c>
      <c r="AB6" t="n">
        <v>1</v>
      </c>
      <c r="AC6" t="n">
        <v>1</v>
      </c>
      <c r="AD6" t="n">
        <v>0</v>
      </c>
      <c r="AE6" t="n">
        <v>0</v>
      </c>
      <c r="AF6" t="n">
        <v>0</v>
      </c>
      <c r="AG6" t="n">
        <v>0</v>
      </c>
      <c r="AH6" t="n">
        <v>0</v>
      </c>
      <c r="AI6" t="n">
        <v>0</v>
      </c>
      <c r="AJ6" t="n">
        <v>0</v>
      </c>
      <c r="AK6" t="n">
        <v>0</v>
      </c>
      <c r="AL6" t="n">
        <v>0</v>
      </c>
      <c r="AM6" t="n">
        <v>0</v>
      </c>
      <c r="AN6" t="n">
        <v>0</v>
      </c>
      <c r="AO6" t="n">
        <v>0</v>
      </c>
      <c r="AP6" t="n">
        <v>0</v>
      </c>
      <c r="AQ6" t="n">
        <v>0</v>
      </c>
      <c r="AR6" t="n">
        <v>0</v>
      </c>
      <c r="AS6" t="n">
        <v>1</v>
      </c>
      <c r="AT6" t="n">
        <v>0</v>
      </c>
      <c r="AU6" t="n">
        <v>1</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46751</v>
      </c>
      <c r="B7" t="s">
        <v>137</v>
      </c>
      <c r="C7" t="s">
        <v>138</v>
      </c>
      <c r="D7" t="s">
        <v>126</v>
      </c>
      <c r="E7" t="s">
        <v>127</v>
      </c>
      <c r="F7" t="s">
        <v>128</v>
      </c>
      <c r="G7" t="s">
        <v>1</v>
      </c>
      <c r="H7" s="25" t="n">
        <v>43871.4883449074</v>
      </c>
      <c r="I7" s="25" t="n">
        <v>43871.99998842592</v>
      </c>
      <c r="J7" s="25" t="n">
        <v>43877.99998842592</v>
      </c>
      <c r="K7" s="25" t="n">
        <v>43890.99998842592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1</v>
      </c>
      <c r="AT7" t="n">
        <v>0</v>
      </c>
      <c r="AU7" t="n">
        <v>1</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46754</v>
      </c>
      <c r="B8" t="s">
        <v>139</v>
      </c>
      <c r="C8" t="s">
        <v>140</v>
      </c>
      <c r="D8" t="s">
        <v>126</v>
      </c>
      <c r="E8" t="s">
        <v>141</v>
      </c>
      <c r="F8" t="s">
        <v>128</v>
      </c>
      <c r="G8" t="s">
        <v>1</v>
      </c>
      <c r="H8" s="25" t="n">
        <v>43871.52711805556</v>
      </c>
      <c r="I8" s="25" t="n">
        <v>43871.99998842592</v>
      </c>
      <c r="J8" s="25" t="n">
        <v>43877.99998842592</v>
      </c>
      <c r="K8" s="25" t="n">
        <v>43890.99998842592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46755</v>
      </c>
      <c r="B9" t="s">
        <v>142</v>
      </c>
      <c r="C9" t="s">
        <v>143</v>
      </c>
      <c r="D9" t="s">
        <v>126</v>
      </c>
      <c r="E9" t="s">
        <v>127</v>
      </c>
      <c r="F9" t="s">
        <v>128</v>
      </c>
      <c r="G9" t="s">
        <v>1</v>
      </c>
      <c r="H9" s="25" t="n">
        <v>43871.53354166666</v>
      </c>
      <c r="I9" s="25" t="n">
        <v>43871.99998842592</v>
      </c>
      <c r="J9" s="25" t="n">
        <v>43877.99998842592</v>
      </c>
      <c r="K9" s="25" t="n">
        <v>43890.99998842592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1</v>
      </c>
      <c r="AT9" t="n">
        <v>1</v>
      </c>
      <c r="AU9" t="n">
        <v>1</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46757</v>
      </c>
      <c r="B10" t="s">
        <v>144</v>
      </c>
      <c r="C10" t="s">
        <v>145</v>
      </c>
      <c r="D10" t="s">
        <v>126</v>
      </c>
      <c r="E10" t="s">
        <v>127</v>
      </c>
      <c r="F10" t="s">
        <v>2</v>
      </c>
      <c r="G10" t="s">
        <v>9</v>
      </c>
      <c r="H10" s="25" t="n">
        <v>43871.54741898148</v>
      </c>
      <c r="I10" s="25" t="n">
        <v>43871.99998842592</v>
      </c>
      <c r="J10" s="25" t="n">
        <v>43877.99998842592</v>
      </c>
      <c r="K10" s="25" t="n">
        <v>43890.99998842592</v>
      </c>
      <c r="L10" t="n">
        <v>1</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0</v>
      </c>
      <c r="BN10" t="n">
        <v>0</v>
      </c>
      <c r="BO10" t="n">
        <v>0</v>
      </c>
      <c r="BP10" t="n">
        <v>0</v>
      </c>
      <c r="BQ10" t="n">
        <v>0</v>
      </c>
      <c r="BR10" t="n">
        <v>0</v>
      </c>
      <c r="BS10" t="n">
        <v>0</v>
      </c>
      <c r="BT10" t="n">
        <v>0</v>
      </c>
      <c r="BU10" t="n">
        <v>0</v>
      </c>
    </row>
    <row r="11" spans="1:73">
      <c r="A11" t="n">
        <v>46760</v>
      </c>
      <c r="B11" t="s">
        <v>146</v>
      </c>
      <c r="C11" t="s">
        <v>147</v>
      </c>
      <c r="D11" t="s">
        <v>126</v>
      </c>
      <c r="E11" t="s">
        <v>127</v>
      </c>
      <c r="F11" t="s">
        <v>2</v>
      </c>
      <c r="G11" t="s">
        <v>9</v>
      </c>
      <c r="H11" s="25" t="n">
        <v>43871.55975694444</v>
      </c>
      <c r="I11" s="25" t="n">
        <v>43871.99998842592</v>
      </c>
      <c r="J11" s="25" t="n">
        <v>43877.99998842592</v>
      </c>
      <c r="K11" s="25" t="n">
        <v>43890.99998842592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46762</v>
      </c>
      <c r="B12" t="s">
        <v>148</v>
      </c>
      <c r="C12" t="s">
        <v>149</v>
      </c>
      <c r="D12" t="s">
        <v>126</v>
      </c>
      <c r="E12" t="s">
        <v>127</v>
      </c>
      <c r="F12" t="s">
        <v>128</v>
      </c>
      <c r="G12" t="s">
        <v>1</v>
      </c>
      <c r="H12" s="25" t="n">
        <v>43871.56597222222</v>
      </c>
      <c r="I12" s="25" t="n">
        <v>43871.99998842592</v>
      </c>
      <c r="J12" s="25" t="n">
        <v>43877.99998842592</v>
      </c>
      <c r="K12" s="25" t="n">
        <v>43890.99998842592</v>
      </c>
      <c r="L12" t="n">
        <v>1</v>
      </c>
      <c r="M12" t="n">
        <v>1</v>
      </c>
      <c r="N12" t="n">
        <v>1</v>
      </c>
      <c r="O12" t="n">
        <v>1</v>
      </c>
      <c r="P12" t="n">
        <v>0</v>
      </c>
      <c r="Q12" t="n">
        <v>1</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46773</v>
      </c>
      <c r="B13" t="s">
        <v>150</v>
      </c>
      <c r="C13" t="s">
        <v>151</v>
      </c>
      <c r="D13" t="s">
        <v>126</v>
      </c>
      <c r="E13" t="s">
        <v>127</v>
      </c>
      <c r="F13" t="s">
        <v>128</v>
      </c>
      <c r="G13" t="s">
        <v>1</v>
      </c>
      <c r="H13" s="25" t="n">
        <v>43871.64186342592</v>
      </c>
      <c r="I13" s="25" t="n">
        <v>43871.99998842592</v>
      </c>
      <c r="J13" s="25" t="n">
        <v>43877.99998842592</v>
      </c>
      <c r="K13" s="25" t="n">
        <v>43890.99998842592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46780</v>
      </c>
      <c r="B14" t="s">
        <v>152</v>
      </c>
      <c r="C14" t="s">
        <v>153</v>
      </c>
      <c r="D14" t="s">
        <v>126</v>
      </c>
      <c r="E14" t="s">
        <v>127</v>
      </c>
      <c r="F14" t="s">
        <v>2</v>
      </c>
      <c r="G14" t="s">
        <v>9</v>
      </c>
      <c r="H14" s="25" t="n">
        <v>43871.65899305556</v>
      </c>
      <c r="I14" s="25" t="n">
        <v>43871.99998842592</v>
      </c>
      <c r="J14" s="25" t="n">
        <v>43877.99998842592</v>
      </c>
      <c r="K14" s="25" t="n">
        <v>43890.99998842592</v>
      </c>
      <c r="L14" t="n">
        <v>1</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46782</v>
      </c>
      <c r="B15" t="s">
        <v>154</v>
      </c>
      <c r="C15" t="s">
        <v>155</v>
      </c>
      <c r="D15" t="s">
        <v>126</v>
      </c>
      <c r="E15" t="s">
        <v>127</v>
      </c>
      <c r="F15" t="s">
        <v>128</v>
      </c>
      <c r="G15" t="s">
        <v>1</v>
      </c>
      <c r="H15" s="25" t="n">
        <v>43871.66668981482</v>
      </c>
      <c r="I15" s="25" t="n">
        <v>43871.99998842592</v>
      </c>
      <c r="J15" s="25" t="n">
        <v>43877.99998842592</v>
      </c>
      <c r="K15" s="25" t="n">
        <v>43890.99998842592</v>
      </c>
      <c r="L15" t="n">
        <v>1</v>
      </c>
      <c r="M15" t="n">
        <v>1</v>
      </c>
      <c r="N15" t="n">
        <v>1</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46784</v>
      </c>
      <c r="B16" t="s">
        <v>156</v>
      </c>
      <c r="C16" t="s">
        <v>157</v>
      </c>
      <c r="D16" t="s">
        <v>126</v>
      </c>
      <c r="E16" t="s">
        <v>127</v>
      </c>
      <c r="F16" t="s">
        <v>2</v>
      </c>
      <c r="G16" t="s">
        <v>9</v>
      </c>
      <c r="H16" s="25" t="n">
        <v>43871.67391203704</v>
      </c>
      <c r="I16" s="25" t="n">
        <v>43871.99998842592</v>
      </c>
      <c r="J16" s="25" t="n">
        <v>43877.99998842592</v>
      </c>
      <c r="K16" s="25"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t="n">
        <v>0</v>
      </c>
      <c r="BH16" t="n">
        <v>0</v>
      </c>
      <c r="BI16" t="n">
        <v>0</v>
      </c>
      <c r="BJ16" t="n">
        <v>0</v>
      </c>
      <c r="BK16" t="n">
        <v>0</v>
      </c>
      <c r="BL16" t="n">
        <v>0</v>
      </c>
      <c r="BM16" t="n">
        <v>0</v>
      </c>
      <c r="BN16" t="n">
        <v>0</v>
      </c>
      <c r="BO16" t="n">
        <v>0</v>
      </c>
      <c r="BP16" t="n">
        <v>0</v>
      </c>
      <c r="BQ16" t="n">
        <v>0</v>
      </c>
      <c r="BR16" t="n">
        <v>0</v>
      </c>
      <c r="BS16" t="n">
        <v>0</v>
      </c>
      <c r="BT16" t="n">
        <v>0</v>
      </c>
      <c r="BU16" t="n">
        <v>0</v>
      </c>
    </row>
    <row r="17" spans="1:73">
      <c r="A17" t="n">
        <v>46786</v>
      </c>
      <c r="B17" t="s">
        <v>158</v>
      </c>
      <c r="C17" t="s">
        <v>159</v>
      </c>
      <c r="D17" t="s">
        <v>126</v>
      </c>
      <c r="E17" t="s">
        <v>127</v>
      </c>
      <c r="F17" t="s">
        <v>2</v>
      </c>
      <c r="G17" t="s">
        <v>9</v>
      </c>
      <c r="H17" s="25" t="n">
        <v>43871.68424768518</v>
      </c>
      <c r="I17" s="25" t="n">
        <v>43871.99998842592</v>
      </c>
      <c r="J17" s="25" t="n">
        <v>43877.99998842592</v>
      </c>
      <c r="K17" s="25" t="n">
        <v>43890.99998842592</v>
      </c>
      <c r="L17" t="n">
        <v>1</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46788</v>
      </c>
      <c r="B18" t="s">
        <v>160</v>
      </c>
      <c r="C18" t="s">
        <v>161</v>
      </c>
      <c r="D18" t="s">
        <v>126</v>
      </c>
      <c r="E18" t="s">
        <v>127</v>
      </c>
      <c r="F18" t="s">
        <v>2</v>
      </c>
      <c r="G18" t="s">
        <v>9</v>
      </c>
      <c r="H18" s="25" t="n">
        <v>43871.68555555555</v>
      </c>
      <c r="I18" s="25" t="n">
        <v>43871.99998842592</v>
      </c>
      <c r="J18" s="25" t="n">
        <v>43877.99998842592</v>
      </c>
      <c r="K18" s="25" t="n">
        <v>43890.99998842592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0</v>
      </c>
      <c r="BG18" t="n">
        <v>0</v>
      </c>
      <c r="BH18" t="n">
        <v>0</v>
      </c>
      <c r="BI18" t="n">
        <v>0</v>
      </c>
      <c r="BJ18" t="n">
        <v>0</v>
      </c>
      <c r="BK18" t="n">
        <v>0</v>
      </c>
      <c r="BL18" t="n">
        <v>0</v>
      </c>
      <c r="BM18" t="n">
        <v>0</v>
      </c>
      <c r="BN18" t="n">
        <v>0</v>
      </c>
      <c r="BO18" t="n">
        <v>0</v>
      </c>
      <c r="BP18" t="n">
        <v>0</v>
      </c>
      <c r="BQ18" t="n">
        <v>0</v>
      </c>
      <c r="BR18" t="n">
        <v>0</v>
      </c>
      <c r="BS18" t="n">
        <v>0</v>
      </c>
      <c r="BT18" t="n">
        <v>0</v>
      </c>
      <c r="BU18" t="n">
        <v>0</v>
      </c>
    </row>
    <row r="19" spans="1:73">
      <c r="A19" t="n">
        <v>46790</v>
      </c>
      <c r="B19" t="s">
        <v>162</v>
      </c>
      <c r="C19" t="s">
        <v>163</v>
      </c>
      <c r="D19" t="s">
        <v>126</v>
      </c>
      <c r="E19" t="s">
        <v>127</v>
      </c>
      <c r="F19" t="s">
        <v>2</v>
      </c>
      <c r="G19" t="s">
        <v>9</v>
      </c>
      <c r="H19" s="25" t="n">
        <v>43871.69428240741</v>
      </c>
      <c r="I19" s="25" t="n">
        <v>43871.99998842592</v>
      </c>
      <c r="J19" s="25" t="n">
        <v>43877.99998842592</v>
      </c>
      <c r="K19" s="25" t="n">
        <v>43890.99998842592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46791</v>
      </c>
      <c r="B20" t="s">
        <v>164</v>
      </c>
      <c r="C20" t="s">
        <v>165</v>
      </c>
      <c r="D20" t="s">
        <v>126</v>
      </c>
      <c r="E20" t="s">
        <v>127</v>
      </c>
      <c r="F20" t="s">
        <v>128</v>
      </c>
      <c r="G20" t="s">
        <v>1</v>
      </c>
      <c r="H20" s="25" t="n">
        <v>43871.69997685185</v>
      </c>
      <c r="I20" s="25" t="n">
        <v>43871.99998842592</v>
      </c>
      <c r="J20" s="25" t="n">
        <v>43877.99998842592</v>
      </c>
      <c r="K20" s="25" t="n">
        <v>43890.99998842592</v>
      </c>
      <c r="L20" t="n">
        <v>1</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1</v>
      </c>
      <c r="AT20" t="n">
        <v>1</v>
      </c>
      <c r="AU20" t="n">
        <v>1</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46793</v>
      </c>
      <c r="B21" t="s">
        <v>166</v>
      </c>
      <c r="C21" t="s">
        <v>167</v>
      </c>
      <c r="D21" t="s">
        <v>126</v>
      </c>
      <c r="E21" t="s">
        <v>127</v>
      </c>
      <c r="F21" t="s">
        <v>2</v>
      </c>
      <c r="G21" t="s">
        <v>9</v>
      </c>
      <c r="H21" s="25" t="n">
        <v>43871.70950231481</v>
      </c>
      <c r="I21" s="25" t="n">
        <v>43871.99998842592</v>
      </c>
      <c r="J21" s="25" t="n">
        <v>43877.99998842592</v>
      </c>
      <c r="K21" s="25" t="n">
        <v>43890.99998842592</v>
      </c>
      <c r="L21" t="n">
        <v>1</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46795</v>
      </c>
      <c r="B22" t="s">
        <v>168</v>
      </c>
      <c r="C22" t="s">
        <v>169</v>
      </c>
      <c r="D22" t="s">
        <v>126</v>
      </c>
      <c r="E22" t="s">
        <v>127</v>
      </c>
      <c r="F22" t="s">
        <v>128</v>
      </c>
      <c r="G22" t="s">
        <v>1</v>
      </c>
      <c r="H22" s="25" t="n">
        <v>43871.73633101852</v>
      </c>
      <c r="I22" s="25" t="n">
        <v>43871.99998842592</v>
      </c>
      <c r="J22" s="25" t="n">
        <v>43877.99998842592</v>
      </c>
      <c r="K22" s="25" t="n">
        <v>43890.99998842592</v>
      </c>
      <c r="L22" t="n">
        <v>1</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1</v>
      </c>
      <c r="AT22" t="n">
        <v>0</v>
      </c>
      <c r="AU22" t="n">
        <v>1</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46797</v>
      </c>
      <c r="B23" t="s">
        <v>170</v>
      </c>
      <c r="C23" t="s">
        <v>171</v>
      </c>
      <c r="D23" t="s">
        <v>126</v>
      </c>
      <c r="E23" t="s">
        <v>127</v>
      </c>
      <c r="F23" t="s">
        <v>128</v>
      </c>
      <c r="G23" t="s">
        <v>1</v>
      </c>
      <c r="H23" s="25" t="n">
        <v>43871.74079861111</v>
      </c>
      <c r="I23" s="25" t="n">
        <v>43871.99998842592</v>
      </c>
      <c r="J23" s="25" t="n">
        <v>43877.99998842592</v>
      </c>
      <c r="K23" s="25" t="n">
        <v>43890.99998842592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46798</v>
      </c>
      <c r="B24" t="s">
        <v>172</v>
      </c>
      <c r="C24" t="s">
        <v>173</v>
      </c>
      <c r="D24" t="s">
        <v>126</v>
      </c>
      <c r="E24" t="s">
        <v>127</v>
      </c>
      <c r="F24" t="s">
        <v>2</v>
      </c>
      <c r="G24" t="s">
        <v>9</v>
      </c>
      <c r="H24" s="25" t="n">
        <v>43871.74096064815</v>
      </c>
      <c r="I24" s="25" t="n">
        <v>43871.99998842592</v>
      </c>
      <c r="J24" s="25" t="n">
        <v>43877.99998842592</v>
      </c>
      <c r="K24" s="25" t="n">
        <v>43890.99998842592</v>
      </c>
      <c r="L24" t="n">
        <v>1</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0</v>
      </c>
      <c r="BN24" t="n">
        <v>0</v>
      </c>
      <c r="BO24" t="n">
        <v>0</v>
      </c>
      <c r="BP24" t="n">
        <v>0</v>
      </c>
      <c r="BQ24" t="n">
        <v>0</v>
      </c>
      <c r="BR24" t="n">
        <v>0</v>
      </c>
      <c r="BS24" t="n">
        <v>0</v>
      </c>
      <c r="BT24" t="n">
        <v>0</v>
      </c>
      <c r="BU24" t="n">
        <v>0</v>
      </c>
    </row>
    <row r="25" spans="1:73">
      <c r="A25" t="n">
        <v>46799</v>
      </c>
      <c r="B25" t="s">
        <v>174</v>
      </c>
      <c r="C25" t="s">
        <v>175</v>
      </c>
      <c r="D25" t="s">
        <v>126</v>
      </c>
      <c r="E25" t="s">
        <v>127</v>
      </c>
      <c r="F25" t="s">
        <v>128</v>
      </c>
      <c r="G25" t="s">
        <v>1</v>
      </c>
      <c r="H25" s="25" t="n">
        <v>43871.76104166666</v>
      </c>
      <c r="I25" s="25" t="n">
        <v>43871.99998842592</v>
      </c>
      <c r="J25" s="25" t="n">
        <v>43877.99998842592</v>
      </c>
      <c r="K25" s="25" t="n">
        <v>43890.99998842592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1</v>
      </c>
      <c r="AC25" t="n">
        <v>1</v>
      </c>
      <c r="AD25" t="n">
        <v>0</v>
      </c>
      <c r="AE25" t="n">
        <v>0</v>
      </c>
      <c r="AF25" t="n">
        <v>0</v>
      </c>
      <c r="AG25" t="n">
        <v>0</v>
      </c>
      <c r="AH25" t="n">
        <v>0</v>
      </c>
      <c r="AI25" t="n">
        <v>0</v>
      </c>
      <c r="AJ25" t="n">
        <v>0</v>
      </c>
      <c r="AK25" t="n">
        <v>0</v>
      </c>
      <c r="AL25" t="n">
        <v>0</v>
      </c>
      <c r="AM25" t="n">
        <v>0</v>
      </c>
      <c r="AN25" t="n">
        <v>0</v>
      </c>
      <c r="AO25" t="n">
        <v>0</v>
      </c>
      <c r="AP25" t="n">
        <v>0</v>
      </c>
      <c r="AQ25" t="n">
        <v>0</v>
      </c>
      <c r="AR25" t="n">
        <v>0</v>
      </c>
      <c r="AS25" t="n">
        <v>1</v>
      </c>
      <c r="AT25" t="n">
        <v>0</v>
      </c>
      <c r="AU25" t="n">
        <v>1</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46800</v>
      </c>
      <c r="B26" t="s">
        <v>176</v>
      </c>
      <c r="C26" t="s">
        <v>177</v>
      </c>
      <c r="D26" t="s">
        <v>126</v>
      </c>
      <c r="E26" t="s">
        <v>127</v>
      </c>
      <c r="F26" t="s">
        <v>2</v>
      </c>
      <c r="G26" t="s">
        <v>9</v>
      </c>
      <c r="H26" s="25" t="n">
        <v>43871.76162037037</v>
      </c>
      <c r="I26" s="25" t="n">
        <v>43871.99998842592</v>
      </c>
      <c r="J26" s="25" t="n">
        <v>43877.99998842592</v>
      </c>
      <c r="K26" s="25" t="n">
        <v>43890.99998842592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0</v>
      </c>
      <c r="BJ26" t="n">
        <v>0</v>
      </c>
      <c r="BK26" t="n">
        <v>0</v>
      </c>
      <c r="BL26" t="n">
        <v>0</v>
      </c>
      <c r="BM26" t="n">
        <v>0</v>
      </c>
      <c r="BN26" t="n">
        <v>0</v>
      </c>
      <c r="BO26" t="n">
        <v>0</v>
      </c>
      <c r="BP26" t="n">
        <v>0</v>
      </c>
      <c r="BQ26" t="n">
        <v>0</v>
      </c>
      <c r="BR26" t="n">
        <v>0</v>
      </c>
      <c r="BS26" t="n">
        <v>0</v>
      </c>
      <c r="BT26" t="n">
        <v>0</v>
      </c>
      <c r="BU26" t="n">
        <v>0</v>
      </c>
    </row>
    <row r="27" spans="1:73">
      <c r="A27" t="n">
        <v>46813</v>
      </c>
      <c r="B27" t="s">
        <v>178</v>
      </c>
      <c r="C27" t="s">
        <v>179</v>
      </c>
      <c r="D27" t="s">
        <v>126</v>
      </c>
      <c r="E27" t="s">
        <v>127</v>
      </c>
      <c r="F27" t="s">
        <v>128</v>
      </c>
      <c r="G27" t="s">
        <v>1</v>
      </c>
      <c r="H27" s="25" t="n">
        <v>43871.81846064814</v>
      </c>
      <c r="I27" s="25" t="n">
        <v>43871.99998842592</v>
      </c>
      <c r="J27" s="25" t="n">
        <v>43877.99998842592</v>
      </c>
      <c r="K27" s="25" t="n">
        <v>43890.99998842592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0</v>
      </c>
      <c r="BU27" t="n">
        <v>0</v>
      </c>
    </row>
    <row r="28" spans="1:73">
      <c r="A28" t="n">
        <v>46814</v>
      </c>
      <c r="B28" t="s">
        <v>180</v>
      </c>
      <c r="C28" t="s">
        <v>181</v>
      </c>
      <c r="D28" t="s">
        <v>126</v>
      </c>
      <c r="E28" t="s">
        <v>127</v>
      </c>
      <c r="F28" t="s">
        <v>128</v>
      </c>
      <c r="G28" t="s">
        <v>1</v>
      </c>
      <c r="H28" s="25" t="n">
        <v>43871.82366898148</v>
      </c>
      <c r="I28" s="25" t="n">
        <v>43871.99998842592</v>
      </c>
      <c r="J28" s="25" t="n">
        <v>43877.99998842592</v>
      </c>
      <c r="K28" s="25"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46815</v>
      </c>
      <c r="B29" t="s">
        <v>182</v>
      </c>
      <c r="C29" t="s">
        <v>183</v>
      </c>
      <c r="D29" t="s">
        <v>126</v>
      </c>
      <c r="E29" t="s">
        <v>127</v>
      </c>
      <c r="F29" t="s">
        <v>128</v>
      </c>
      <c r="G29" t="s">
        <v>1</v>
      </c>
      <c r="H29" s="25" t="n">
        <v>43871.82633101852</v>
      </c>
      <c r="I29" s="25" t="n">
        <v>43871.99998842592</v>
      </c>
      <c r="J29" s="25" t="n">
        <v>43877.99998842592</v>
      </c>
      <c r="K29" s="25"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1</v>
      </c>
      <c r="AT29" t="n">
        <v>1</v>
      </c>
      <c r="AU29" t="n">
        <v>0</v>
      </c>
      <c r="AV29" t="n">
        <v>0</v>
      </c>
      <c r="AW29" t="n">
        <v>0</v>
      </c>
      <c r="AX29" t="n">
        <v>0</v>
      </c>
      <c r="AY29" t="n">
        <v>0</v>
      </c>
      <c r="AZ29" t="n">
        <v>0</v>
      </c>
      <c r="BA29" t="n">
        <v>0</v>
      </c>
      <c r="BB29" t="n">
        <v>0</v>
      </c>
      <c r="BC29" t="n">
        <v>0</v>
      </c>
      <c r="BD29" t="n">
        <v>1</v>
      </c>
      <c r="BE29" t="n">
        <v>1</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46817</v>
      </c>
      <c r="B30" t="s">
        <v>184</v>
      </c>
      <c r="C30" t="s">
        <v>185</v>
      </c>
      <c r="D30" t="s">
        <v>126</v>
      </c>
      <c r="E30" t="s">
        <v>127</v>
      </c>
      <c r="F30" t="s">
        <v>2</v>
      </c>
      <c r="G30" t="s">
        <v>3</v>
      </c>
      <c r="H30" s="25" t="n">
        <v>43871.83869212963</v>
      </c>
      <c r="I30" s="25" t="n">
        <v>43871.99998842592</v>
      </c>
      <c r="J30" s="25" t="n">
        <v>43877.99998842592</v>
      </c>
      <c r="K30" s="25"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46824</v>
      </c>
      <c r="B31" t="s">
        <v>186</v>
      </c>
      <c r="C31" t="s">
        <v>187</v>
      </c>
      <c r="D31" t="s">
        <v>126</v>
      </c>
      <c r="E31" t="s">
        <v>127</v>
      </c>
      <c r="F31" t="s">
        <v>128</v>
      </c>
      <c r="G31" t="s">
        <v>1</v>
      </c>
      <c r="H31" s="25" t="n">
        <v>43871.91537037037</v>
      </c>
      <c r="I31" s="25" t="n">
        <v>43871.99998842592</v>
      </c>
      <c r="J31" s="25" t="n">
        <v>43877.99998842592</v>
      </c>
      <c r="K31" s="25" t="n">
        <v>43890.99998842592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1</v>
      </c>
      <c r="AT31" t="n">
        <v>1</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0</v>
      </c>
      <c r="BT31" t="n">
        <v>0</v>
      </c>
      <c r="BU31" t="n">
        <v>0</v>
      </c>
    </row>
    <row r="32" spans="1:73">
      <c r="A32" t="n">
        <v>46825</v>
      </c>
      <c r="B32" t="s">
        <v>188</v>
      </c>
      <c r="C32" t="s">
        <v>189</v>
      </c>
      <c r="D32" t="s">
        <v>126</v>
      </c>
      <c r="E32" t="s">
        <v>127</v>
      </c>
      <c r="F32" t="s">
        <v>128</v>
      </c>
      <c r="G32" t="s">
        <v>1</v>
      </c>
      <c r="H32" s="25" t="n">
        <v>43871.91868055556</v>
      </c>
      <c r="I32" s="25" t="n">
        <v>43871.99998842592</v>
      </c>
      <c r="J32" s="25" t="n">
        <v>43877.99998842592</v>
      </c>
      <c r="K32" s="25"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row>
    <row r="33" spans="1:73">
      <c r="A33" t="n">
        <v>46831</v>
      </c>
      <c r="B33" t="s">
        <v>190</v>
      </c>
      <c r="C33" t="s">
        <v>191</v>
      </c>
      <c r="D33" t="s">
        <v>126</v>
      </c>
      <c r="E33" t="s">
        <v>127</v>
      </c>
      <c r="F33" t="s">
        <v>2</v>
      </c>
      <c r="G33" t="s">
        <v>9</v>
      </c>
      <c r="H33" s="25" t="n">
        <v>43871.94023148148</v>
      </c>
      <c r="I33" s="25" t="n">
        <v>43871.99998842592</v>
      </c>
      <c r="J33" s="25" t="n">
        <v>43877.99998842592</v>
      </c>
      <c r="K33" s="25" t="n">
        <v>43890.99998842592</v>
      </c>
      <c r="L33" t="n">
        <v>1</v>
      </c>
      <c r="M33" t="n">
        <v>0</v>
      </c>
      <c r="N33" t="n">
        <v>0</v>
      </c>
      <c r="O33" t="n">
        <v>0</v>
      </c>
      <c r="P33" t="n">
        <v>0</v>
      </c>
      <c r="Q33" t="n">
        <v>0</v>
      </c>
      <c r="R33" t="n">
        <v>0</v>
      </c>
      <c r="S33" t="n">
        <v>0</v>
      </c>
      <c r="T33" t="n">
        <v>0</v>
      </c>
      <c r="U33" t="n">
        <v>0</v>
      </c>
      <c r="V33" t="n">
        <v>0</v>
      </c>
      <c r="W33" t="n">
        <v>0</v>
      </c>
      <c r="X33" t="n">
        <v>0</v>
      </c>
      <c r="Y33" t="n">
        <v>0</v>
      </c>
      <c r="Z33" t="n">
        <v>0</v>
      </c>
      <c r="AA33" t="n">
        <v>0</v>
      </c>
      <c r="AB33" t="n">
        <v>1</v>
      </c>
      <c r="AC33" t="n">
        <v>1</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46832</v>
      </c>
      <c r="B34" t="s">
        <v>192</v>
      </c>
      <c r="C34" t="s">
        <v>193</v>
      </c>
      <c r="D34" t="s">
        <v>126</v>
      </c>
      <c r="E34" t="s">
        <v>127</v>
      </c>
      <c r="F34" t="s">
        <v>2</v>
      </c>
      <c r="G34" t="s">
        <v>9</v>
      </c>
      <c r="H34" s="25" t="n">
        <v>43871.94505787037</v>
      </c>
      <c r="I34" s="25" t="n">
        <v>43871.99998842592</v>
      </c>
      <c r="J34" s="25" t="n">
        <v>43877.99998842592</v>
      </c>
      <c r="K34" s="25" t="n">
        <v>43890.99998842592</v>
      </c>
      <c r="L34" t="n">
        <v>1</v>
      </c>
      <c r="M34" t="n">
        <v>0</v>
      </c>
      <c r="N34" t="n">
        <v>0</v>
      </c>
      <c r="O34" t="n">
        <v>0</v>
      </c>
      <c r="P34" t="n">
        <v>0</v>
      </c>
      <c r="Q34" t="n">
        <v>0</v>
      </c>
      <c r="R34" t="n">
        <v>0</v>
      </c>
      <c r="S34" t="n">
        <v>0</v>
      </c>
      <c r="T34" t="n">
        <v>0</v>
      </c>
      <c r="U34" t="n">
        <v>0</v>
      </c>
      <c r="V34" t="n">
        <v>0</v>
      </c>
      <c r="W34" t="n">
        <v>0</v>
      </c>
      <c r="X34" t="n">
        <v>0</v>
      </c>
      <c r="Y34" t="n">
        <v>0</v>
      </c>
      <c r="Z34" t="n">
        <v>0</v>
      </c>
      <c r="AA34" t="n">
        <v>0</v>
      </c>
      <c r="AB34" t="n">
        <v>1</v>
      </c>
      <c r="AC34" t="n">
        <v>1</v>
      </c>
      <c r="AD34" t="n">
        <v>0</v>
      </c>
      <c r="AE34" t="n">
        <v>1</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46836</v>
      </c>
      <c r="B35" t="s">
        <v>194</v>
      </c>
      <c r="C35" t="s">
        <v>195</v>
      </c>
      <c r="D35" t="s">
        <v>126</v>
      </c>
      <c r="E35" t="s">
        <v>127</v>
      </c>
      <c r="F35" t="s">
        <v>128</v>
      </c>
      <c r="G35" t="s">
        <v>1</v>
      </c>
      <c r="H35" s="25" t="n">
        <v>43871.99739583334</v>
      </c>
      <c r="I35" s="25" t="n">
        <v>43871.99998842592</v>
      </c>
      <c r="J35" s="25" t="n">
        <v>43877.99998842592</v>
      </c>
      <c r="K35" s="25" t="n">
        <v>43890.99998842592</v>
      </c>
      <c r="L35" t="n">
        <v>1</v>
      </c>
      <c r="M35" t="n">
        <v>1</v>
      </c>
      <c r="N35" t="n">
        <v>1</v>
      </c>
      <c r="O35" t="n">
        <v>0</v>
      </c>
      <c r="P35" t="n">
        <v>0</v>
      </c>
      <c r="Q35" t="n">
        <v>0</v>
      </c>
      <c r="R35" t="n">
        <v>0</v>
      </c>
      <c r="S35" t="n">
        <v>0</v>
      </c>
      <c r="T35" t="n">
        <v>0</v>
      </c>
      <c r="U35" t="n">
        <v>0</v>
      </c>
      <c r="V35" t="n">
        <v>0</v>
      </c>
      <c r="W35" t="n">
        <v>0</v>
      </c>
      <c r="X35" t="n">
        <v>0</v>
      </c>
      <c r="Y35" t="n">
        <v>0</v>
      </c>
      <c r="Z35" t="n">
        <v>0</v>
      </c>
      <c r="AA35" t="n">
        <v>0</v>
      </c>
      <c r="AB35" t="n">
        <v>1</v>
      </c>
      <c r="AC35" t="n">
        <v>0</v>
      </c>
      <c r="AD35" t="n">
        <v>0</v>
      </c>
      <c r="AE35" t="n">
        <v>0</v>
      </c>
      <c r="AF35" t="n">
        <v>0</v>
      </c>
      <c r="AG35" t="n">
        <v>1</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46839</v>
      </c>
      <c r="B36" t="s">
        <v>196</v>
      </c>
      <c r="C36" t="s">
        <v>197</v>
      </c>
      <c r="D36" t="s">
        <v>126</v>
      </c>
      <c r="E36" t="s">
        <v>127</v>
      </c>
      <c r="F36" t="s">
        <v>128</v>
      </c>
      <c r="G36" t="s">
        <v>1</v>
      </c>
      <c r="H36" s="25" t="n">
        <v>43872.02511574074</v>
      </c>
      <c r="I36" s="25" t="n">
        <v>43872.99998842592</v>
      </c>
      <c r="J36" s="25" t="n">
        <v>43877.99998842592</v>
      </c>
      <c r="K36" s="25" t="n">
        <v>43890.99998842592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46848</v>
      </c>
      <c r="B37" t="s">
        <v>198</v>
      </c>
      <c r="C37" t="s">
        <v>199</v>
      </c>
      <c r="D37" t="s">
        <v>126</v>
      </c>
      <c r="E37" t="s">
        <v>127</v>
      </c>
      <c r="F37" t="s">
        <v>2</v>
      </c>
      <c r="G37" t="s">
        <v>3</v>
      </c>
      <c r="H37" s="25" t="n">
        <v>43872.36519675926</v>
      </c>
      <c r="I37" s="25" t="n">
        <v>43872.99998842592</v>
      </c>
      <c r="J37" s="25" t="n">
        <v>43877.99998842592</v>
      </c>
      <c r="K37" s="25"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0</v>
      </c>
      <c r="BU37" t="n">
        <v>0</v>
      </c>
    </row>
    <row r="38" spans="1:73">
      <c r="A38" t="n">
        <v>46858</v>
      </c>
      <c r="B38" t="s">
        <v>200</v>
      </c>
      <c r="C38" t="s">
        <v>201</v>
      </c>
      <c r="D38" t="s">
        <v>126</v>
      </c>
      <c r="E38" t="s">
        <v>127</v>
      </c>
      <c r="F38" t="s">
        <v>2</v>
      </c>
      <c r="G38" t="s">
        <v>9</v>
      </c>
      <c r="H38" s="25" t="n">
        <v>43872.4883912037</v>
      </c>
      <c r="I38" s="25" t="n">
        <v>43872.99998842592</v>
      </c>
      <c r="J38" s="25" t="n">
        <v>43877.99998842592</v>
      </c>
      <c r="K38" s="25" t="n">
        <v>43890.99998842592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0</v>
      </c>
      <c r="BP38" t="n">
        <v>0</v>
      </c>
      <c r="BQ38" t="n">
        <v>0</v>
      </c>
      <c r="BR38" t="n">
        <v>0</v>
      </c>
      <c r="BS38" t="n">
        <v>0</v>
      </c>
      <c r="BT38" t="n">
        <v>0</v>
      </c>
      <c r="BU38" t="n">
        <v>0</v>
      </c>
    </row>
    <row r="39" spans="1:73">
      <c r="A39" t="n">
        <v>46862</v>
      </c>
      <c r="B39" t="s">
        <v>202</v>
      </c>
      <c r="C39" t="s">
        <v>203</v>
      </c>
      <c r="D39" t="s">
        <v>126</v>
      </c>
      <c r="E39" t="s">
        <v>127</v>
      </c>
      <c r="F39" t="s">
        <v>2</v>
      </c>
      <c r="G39" t="s">
        <v>9</v>
      </c>
      <c r="H39" s="25" t="n">
        <v>43872.55015046296</v>
      </c>
      <c r="I39" s="25" t="n">
        <v>43872.99998842592</v>
      </c>
      <c r="J39" s="25" t="n">
        <v>43877.99998842592</v>
      </c>
      <c r="K39" s="25" t="n">
        <v>43890.99998842592</v>
      </c>
      <c r="L39" t="n">
        <v>1</v>
      </c>
      <c r="M39" t="n">
        <v>1</v>
      </c>
      <c r="N39" t="n">
        <v>1</v>
      </c>
      <c r="O39" t="n">
        <v>0</v>
      </c>
      <c r="P39" t="n">
        <v>0</v>
      </c>
      <c r="Q39" t="n">
        <v>0</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0</v>
      </c>
      <c r="BB39" t="n">
        <v>0</v>
      </c>
      <c r="BC39" t="n">
        <v>0</v>
      </c>
      <c r="BD39" t="n">
        <v>0</v>
      </c>
      <c r="BE39" t="n">
        <v>0</v>
      </c>
      <c r="BF39" t="n">
        <v>1</v>
      </c>
      <c r="BG39" t="n">
        <v>0</v>
      </c>
      <c r="BH39" t="n">
        <v>1</v>
      </c>
      <c r="BI39" t="n">
        <v>0</v>
      </c>
      <c r="BJ39" t="n">
        <v>0</v>
      </c>
      <c r="BK39" t="n">
        <v>0</v>
      </c>
      <c r="BL39" t="n">
        <v>0</v>
      </c>
      <c r="BM39" t="n">
        <v>0</v>
      </c>
      <c r="BN39" t="n">
        <v>0</v>
      </c>
      <c r="BO39" t="n">
        <v>1</v>
      </c>
      <c r="BP39" t="n">
        <v>1</v>
      </c>
      <c r="BQ39" t="n">
        <v>0</v>
      </c>
      <c r="BR39" t="n">
        <v>0</v>
      </c>
      <c r="BS39" t="n">
        <v>0</v>
      </c>
      <c r="BT39" t="n">
        <v>0</v>
      </c>
      <c r="BU39" t="n">
        <v>0</v>
      </c>
    </row>
    <row r="40" spans="1:73">
      <c r="A40" t="n">
        <v>46863</v>
      </c>
      <c r="B40" t="s">
        <v>204</v>
      </c>
      <c r="C40" t="s">
        <v>205</v>
      </c>
      <c r="D40" t="s">
        <v>126</v>
      </c>
      <c r="E40" t="s">
        <v>127</v>
      </c>
      <c r="F40" t="s">
        <v>2</v>
      </c>
      <c r="G40" t="s">
        <v>9</v>
      </c>
      <c r="H40" s="25" t="n">
        <v>43872.55052083333</v>
      </c>
      <c r="I40" s="25" t="n">
        <v>43872.99998842592</v>
      </c>
      <c r="J40" s="25" t="n">
        <v>43877.99998842592</v>
      </c>
      <c r="K40" s="25" t="n">
        <v>43890.99998842592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row>
    <row r="41" spans="1:73">
      <c r="A41" t="n">
        <v>46864</v>
      </c>
      <c r="B41" t="s">
        <v>206</v>
      </c>
      <c r="C41" t="s">
        <v>207</v>
      </c>
      <c r="D41" t="s">
        <v>126</v>
      </c>
      <c r="E41" t="s">
        <v>127</v>
      </c>
      <c r="F41" t="s">
        <v>2</v>
      </c>
      <c r="G41" t="s">
        <v>11</v>
      </c>
      <c r="H41" s="25" t="n">
        <v>43872.55208333334</v>
      </c>
      <c r="I41" s="25" t="n">
        <v>43872.99998842592</v>
      </c>
      <c r="J41" s="25" t="n">
        <v>43877.99998842592</v>
      </c>
      <c r="K41" s="25" t="n">
        <v>43890.99998842592</v>
      </c>
      <c r="L41" t="n">
        <v>1</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1</v>
      </c>
      <c r="BP41" t="n">
        <v>1</v>
      </c>
      <c r="BQ41" t="n">
        <v>0</v>
      </c>
      <c r="BR41" t="n">
        <v>0</v>
      </c>
      <c r="BS41" t="n">
        <v>0</v>
      </c>
      <c r="BT41" t="n">
        <v>0</v>
      </c>
      <c r="BU41" t="n">
        <v>0</v>
      </c>
    </row>
    <row r="42" spans="1:73">
      <c r="A42" t="n">
        <v>46868</v>
      </c>
      <c r="B42" t="s">
        <v>208</v>
      </c>
      <c r="C42" t="s">
        <v>209</v>
      </c>
      <c r="D42" t="s">
        <v>126</v>
      </c>
      <c r="E42" t="s">
        <v>141</v>
      </c>
      <c r="F42" t="s">
        <v>2</v>
      </c>
      <c r="G42" t="s">
        <v>9</v>
      </c>
      <c r="H42" s="25" t="n">
        <v>43872.56337962963</v>
      </c>
      <c r="I42" s="25" t="n">
        <v>43872.99998842592</v>
      </c>
      <c r="J42" s="25" t="n">
        <v>43877.99998842592</v>
      </c>
      <c r="K42" s="25" t="n">
        <v>43890.99998842592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46870</v>
      </c>
      <c r="B43" t="s">
        <v>210</v>
      </c>
      <c r="C43" t="s">
        <v>211</v>
      </c>
      <c r="D43" t="s">
        <v>126</v>
      </c>
      <c r="E43" t="s">
        <v>127</v>
      </c>
      <c r="F43" t="s">
        <v>128</v>
      </c>
      <c r="G43" t="s">
        <v>1</v>
      </c>
      <c r="H43" s="25" t="n">
        <v>43872.57483796297</v>
      </c>
      <c r="I43" s="25" t="n">
        <v>43872.99998842592</v>
      </c>
      <c r="J43" s="25" t="n">
        <v>43877.99998842592</v>
      </c>
      <c r="K43" s="25" t="n">
        <v>43890.99998842592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1</v>
      </c>
      <c r="AT43" t="n">
        <v>0</v>
      </c>
      <c r="AU43" t="n">
        <v>1</v>
      </c>
      <c r="AV43" t="n">
        <v>0</v>
      </c>
      <c r="AW43" t="n">
        <v>0</v>
      </c>
      <c r="AX43" t="n">
        <v>0</v>
      </c>
      <c r="AY43" t="n">
        <v>0</v>
      </c>
      <c r="AZ43" t="n">
        <v>0</v>
      </c>
      <c r="BA43" t="n">
        <v>0</v>
      </c>
      <c r="BB43" t="n">
        <v>0</v>
      </c>
      <c r="BC43" t="n">
        <v>0</v>
      </c>
      <c r="BD43" t="n">
        <v>0</v>
      </c>
      <c r="BE43" t="n">
        <v>0</v>
      </c>
      <c r="BF43" t="n">
        <v>1</v>
      </c>
      <c r="BG43" t="n">
        <v>0</v>
      </c>
      <c r="BH43" t="n">
        <v>1</v>
      </c>
      <c r="BI43" t="n">
        <v>0</v>
      </c>
      <c r="BJ43" t="n">
        <v>0</v>
      </c>
      <c r="BK43" t="n">
        <v>0</v>
      </c>
      <c r="BL43" t="n">
        <v>0</v>
      </c>
      <c r="BM43" t="n">
        <v>0</v>
      </c>
      <c r="BN43" t="n">
        <v>0</v>
      </c>
      <c r="BO43" t="n">
        <v>1</v>
      </c>
      <c r="BP43" t="n">
        <v>1</v>
      </c>
      <c r="BQ43" t="n">
        <v>0</v>
      </c>
      <c r="BR43" t="n">
        <v>0</v>
      </c>
      <c r="BS43" t="n">
        <v>0</v>
      </c>
      <c r="BT43" t="n">
        <v>0</v>
      </c>
      <c r="BU43" t="n">
        <v>0</v>
      </c>
    </row>
    <row r="44" spans="1:73">
      <c r="A44" t="n">
        <v>46872</v>
      </c>
      <c r="B44" t="s">
        <v>212</v>
      </c>
      <c r="C44" t="s">
        <v>213</v>
      </c>
      <c r="D44" t="s">
        <v>126</v>
      </c>
      <c r="E44" t="s">
        <v>141</v>
      </c>
      <c r="F44" t="s">
        <v>2</v>
      </c>
      <c r="G44" t="s">
        <v>9</v>
      </c>
      <c r="H44" s="25" t="n">
        <v>43872.57552083334</v>
      </c>
      <c r="I44" s="25" t="n">
        <v>43872.99998842592</v>
      </c>
      <c r="J44" s="25" t="n">
        <v>43877.99998842592</v>
      </c>
      <c r="K44" s="25"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row>
    <row r="45" spans="1:73">
      <c r="A45" t="n">
        <v>46875</v>
      </c>
      <c r="B45" t="s">
        <v>214</v>
      </c>
      <c r="C45" t="s">
        <v>215</v>
      </c>
      <c r="D45" t="s">
        <v>126</v>
      </c>
      <c r="E45" t="s">
        <v>127</v>
      </c>
      <c r="F45" t="s">
        <v>128</v>
      </c>
      <c r="G45" t="s">
        <v>1</v>
      </c>
      <c r="H45" s="25" t="n">
        <v>43872.58375</v>
      </c>
      <c r="I45" s="25" t="n">
        <v>43872.99998842592</v>
      </c>
      <c r="J45" s="25" t="n">
        <v>43877.99998842592</v>
      </c>
      <c r="K45" s="25"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1</v>
      </c>
      <c r="AC45" t="n">
        <v>1</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1</v>
      </c>
      <c r="AW45" t="n">
        <v>0</v>
      </c>
      <c r="AX45" t="n">
        <v>1</v>
      </c>
      <c r="AY45" t="n">
        <v>0</v>
      </c>
      <c r="AZ45" t="n">
        <v>0</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1</v>
      </c>
      <c r="BT45" t="n">
        <v>1</v>
      </c>
      <c r="BU45" t="n">
        <v>0</v>
      </c>
    </row>
    <row r="46" spans="1:73">
      <c r="A46" t="n">
        <v>46878</v>
      </c>
      <c r="B46" t="s">
        <v>216</v>
      </c>
      <c r="C46" t="s">
        <v>217</v>
      </c>
      <c r="D46" t="s">
        <v>126</v>
      </c>
      <c r="E46" t="s">
        <v>127</v>
      </c>
      <c r="F46" t="s">
        <v>128</v>
      </c>
      <c r="G46" t="s">
        <v>1</v>
      </c>
      <c r="H46" s="25" t="n">
        <v>43872.60452546296</v>
      </c>
      <c r="I46" s="25" t="n">
        <v>43872.99998842592</v>
      </c>
      <c r="J46" s="25" t="n">
        <v>43877.99998842592</v>
      </c>
      <c r="K46" s="25" t="n">
        <v>43890.99998842592</v>
      </c>
      <c r="L46" t="n">
        <v>1</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1</v>
      </c>
      <c r="AT46" t="n">
        <v>0</v>
      </c>
      <c r="AU46" t="n">
        <v>1</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46880</v>
      </c>
      <c r="B47" t="s">
        <v>218</v>
      </c>
      <c r="C47" t="s">
        <v>219</v>
      </c>
      <c r="D47" t="s">
        <v>126</v>
      </c>
      <c r="E47" t="s">
        <v>127</v>
      </c>
      <c r="F47" t="s">
        <v>2</v>
      </c>
      <c r="G47" t="s">
        <v>9</v>
      </c>
      <c r="H47" s="25" t="n">
        <v>43872.62530092592</v>
      </c>
      <c r="I47" s="25" t="n">
        <v>43872.99998842592</v>
      </c>
      <c r="J47" s="25" t="n">
        <v>43877.99998842592</v>
      </c>
      <c r="K47" s="25" t="n">
        <v>43890.99998842592</v>
      </c>
      <c r="L47" t="n">
        <v>1</v>
      </c>
      <c r="M47" t="n">
        <v>1</v>
      </c>
      <c r="N47" t="n">
        <v>1</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0</v>
      </c>
      <c r="AT47" t="n">
        <v>0</v>
      </c>
      <c r="AU47" t="n">
        <v>0</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46881</v>
      </c>
      <c r="B48" t="s">
        <v>220</v>
      </c>
      <c r="C48" t="s">
        <v>221</v>
      </c>
      <c r="D48" t="s">
        <v>126</v>
      </c>
      <c r="E48" t="s">
        <v>127</v>
      </c>
      <c r="F48" t="s">
        <v>2</v>
      </c>
      <c r="G48" t="s">
        <v>9</v>
      </c>
      <c r="H48" s="25" t="n">
        <v>43872.64591435185</v>
      </c>
      <c r="I48" s="25" t="n">
        <v>43872.99998842592</v>
      </c>
      <c r="J48" s="25" t="n">
        <v>43877.99998842592</v>
      </c>
      <c r="K48" s="25" t="n">
        <v>43890.99998842592</v>
      </c>
      <c r="L48" t="n">
        <v>1</v>
      </c>
      <c r="M48" t="n">
        <v>1</v>
      </c>
      <c r="N48" t="n">
        <v>1</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0</v>
      </c>
      <c r="BL48" t="n">
        <v>0</v>
      </c>
      <c r="BM48" t="n">
        <v>0</v>
      </c>
      <c r="BN48" t="n">
        <v>0</v>
      </c>
      <c r="BO48" t="n">
        <v>0</v>
      </c>
      <c r="BP48" t="n">
        <v>0</v>
      </c>
      <c r="BQ48" t="n">
        <v>0</v>
      </c>
      <c r="BR48" t="n">
        <v>0</v>
      </c>
      <c r="BS48" t="n">
        <v>0</v>
      </c>
      <c r="BT48" t="n">
        <v>0</v>
      </c>
      <c r="BU48" t="n">
        <v>0</v>
      </c>
    </row>
    <row r="49" spans="1:73">
      <c r="A49" t="n">
        <v>46882</v>
      </c>
      <c r="B49" t="s">
        <v>222</v>
      </c>
      <c r="C49" t="s">
        <v>223</v>
      </c>
      <c r="D49" t="s">
        <v>126</v>
      </c>
      <c r="E49" t="s">
        <v>127</v>
      </c>
      <c r="F49" t="s">
        <v>128</v>
      </c>
      <c r="G49" t="s">
        <v>1</v>
      </c>
      <c r="H49" s="25" t="n">
        <v>43872.65355324074</v>
      </c>
      <c r="I49" s="25" t="n">
        <v>43872.99998842592</v>
      </c>
      <c r="J49" s="25" t="n">
        <v>43877.99998842592</v>
      </c>
      <c r="K49" s="25" t="n">
        <v>43890.99998842592</v>
      </c>
      <c r="L49" t="n">
        <v>1</v>
      </c>
      <c r="M49" t="n">
        <v>1</v>
      </c>
      <c r="N49" t="n">
        <v>1</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1</v>
      </c>
      <c r="AT49" t="n">
        <v>0</v>
      </c>
      <c r="AU49" t="n">
        <v>1</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46883</v>
      </c>
      <c r="B50" t="s">
        <v>224</v>
      </c>
      <c r="C50" t="s">
        <v>225</v>
      </c>
      <c r="D50" t="s">
        <v>126</v>
      </c>
      <c r="E50" t="s">
        <v>127</v>
      </c>
      <c r="F50" t="s">
        <v>2</v>
      </c>
      <c r="G50" t="s">
        <v>9</v>
      </c>
      <c r="H50" s="25" t="n">
        <v>43872.66418981482</v>
      </c>
      <c r="I50" s="25" t="n">
        <v>43872.99998842592</v>
      </c>
      <c r="J50" s="25" t="n">
        <v>43877.99998842592</v>
      </c>
      <c r="K50" s="25" t="n">
        <v>43890.99998842592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46886</v>
      </c>
      <c r="B51" t="s">
        <v>226</v>
      </c>
      <c r="C51" t="s">
        <v>227</v>
      </c>
      <c r="D51" t="s">
        <v>126</v>
      </c>
      <c r="E51" t="s">
        <v>141</v>
      </c>
      <c r="F51" t="s">
        <v>2</v>
      </c>
      <c r="G51" t="s">
        <v>3</v>
      </c>
      <c r="H51" s="25" t="n">
        <v>43872.71027777778</v>
      </c>
      <c r="I51" s="25" t="n">
        <v>43872.99998842592</v>
      </c>
      <c r="J51" s="25" t="n">
        <v>43877.99998842592</v>
      </c>
      <c r="K51" s="25"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1</v>
      </c>
      <c r="AC51" t="n">
        <v>1</v>
      </c>
      <c r="AD51" t="n">
        <v>0</v>
      </c>
      <c r="AE51" t="n">
        <v>0</v>
      </c>
      <c r="AF51" t="n">
        <v>1</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46888</v>
      </c>
      <c r="B52" t="s">
        <v>228</v>
      </c>
      <c r="C52" t="s">
        <v>229</v>
      </c>
      <c r="D52" t="s">
        <v>126</v>
      </c>
      <c r="E52" t="s">
        <v>127</v>
      </c>
      <c r="F52" t="s">
        <v>128</v>
      </c>
      <c r="G52" t="s">
        <v>1</v>
      </c>
      <c r="H52" s="25" t="n">
        <v>43872.71465277778</v>
      </c>
      <c r="I52" s="25" t="n">
        <v>43872.99998842592</v>
      </c>
      <c r="J52" s="25" t="n">
        <v>43877.99998842592</v>
      </c>
      <c r="K52" s="25"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0</v>
      </c>
      <c r="AW52" t="n">
        <v>0</v>
      </c>
      <c r="AX52" t="n">
        <v>0</v>
      </c>
      <c r="AY52" t="n">
        <v>0</v>
      </c>
      <c r="AZ52" t="n">
        <v>0</v>
      </c>
      <c r="BA52" t="n">
        <v>0</v>
      </c>
      <c r="BB52" t="n">
        <v>0</v>
      </c>
      <c r="BC52" t="n">
        <v>0</v>
      </c>
      <c r="BD52" t="n">
        <v>1</v>
      </c>
      <c r="BE52" t="n">
        <v>1</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46892</v>
      </c>
      <c r="B53" t="s">
        <v>230</v>
      </c>
      <c r="C53" t="s">
        <v>231</v>
      </c>
      <c r="D53" t="s">
        <v>126</v>
      </c>
      <c r="E53" t="s">
        <v>127</v>
      </c>
      <c r="F53" t="s">
        <v>128</v>
      </c>
      <c r="G53" t="s">
        <v>1</v>
      </c>
      <c r="H53" s="25" t="n">
        <v>43872.74120370371</v>
      </c>
      <c r="I53" s="25" t="n">
        <v>43872.99998842592</v>
      </c>
      <c r="J53" s="25" t="n">
        <v>43877.99998842592</v>
      </c>
      <c r="K53" s="25" t="n">
        <v>43890.99998842592</v>
      </c>
      <c r="L53" t="n">
        <v>1</v>
      </c>
      <c r="M53" t="n">
        <v>1</v>
      </c>
      <c r="N53" t="n">
        <v>1</v>
      </c>
      <c r="O53" t="n">
        <v>0</v>
      </c>
      <c r="P53" t="n">
        <v>0</v>
      </c>
      <c r="Q53" t="n">
        <v>0</v>
      </c>
      <c r="R53" t="n">
        <v>0</v>
      </c>
      <c r="S53" t="n">
        <v>0</v>
      </c>
      <c r="T53" t="n">
        <v>0</v>
      </c>
      <c r="U53" t="n">
        <v>0</v>
      </c>
      <c r="V53" t="n">
        <v>0</v>
      </c>
      <c r="W53" t="n">
        <v>1</v>
      </c>
      <c r="X53" t="n">
        <v>1</v>
      </c>
      <c r="Y53" t="n">
        <v>0</v>
      </c>
      <c r="Z53" t="n">
        <v>0</v>
      </c>
      <c r="AA53" t="n">
        <v>0</v>
      </c>
      <c r="AB53" t="n">
        <v>1</v>
      </c>
      <c r="AC53" t="n">
        <v>1</v>
      </c>
      <c r="AD53" t="n">
        <v>0</v>
      </c>
      <c r="AE53" t="n">
        <v>0</v>
      </c>
      <c r="AF53" t="n">
        <v>0</v>
      </c>
      <c r="AG53" t="n">
        <v>0</v>
      </c>
      <c r="AH53" t="n">
        <v>0</v>
      </c>
      <c r="AI53" t="n">
        <v>0</v>
      </c>
      <c r="AJ53" t="n">
        <v>0</v>
      </c>
      <c r="AK53" t="n">
        <v>0</v>
      </c>
      <c r="AL53" t="n">
        <v>0</v>
      </c>
      <c r="AM53" t="n">
        <v>0</v>
      </c>
      <c r="AN53" t="n">
        <v>0</v>
      </c>
      <c r="AO53" t="n">
        <v>0</v>
      </c>
      <c r="AP53" t="n">
        <v>0</v>
      </c>
      <c r="AQ53" t="n">
        <v>0</v>
      </c>
      <c r="AR53" t="n">
        <v>0</v>
      </c>
      <c r="AS53" t="n">
        <v>1</v>
      </c>
      <c r="AT53" t="n">
        <v>1</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0</v>
      </c>
      <c r="BR53" t="n">
        <v>0</v>
      </c>
      <c r="BS53" t="n">
        <v>0</v>
      </c>
      <c r="BT53" t="n">
        <v>0</v>
      </c>
      <c r="BU53" t="n">
        <v>0</v>
      </c>
    </row>
    <row r="54" spans="1:73">
      <c r="A54" t="n">
        <v>46894</v>
      </c>
      <c r="B54" t="s">
        <v>232</v>
      </c>
      <c r="C54" t="s">
        <v>233</v>
      </c>
      <c r="D54" t="s">
        <v>126</v>
      </c>
      <c r="E54" t="s">
        <v>127</v>
      </c>
      <c r="F54" t="s">
        <v>128</v>
      </c>
      <c r="G54" t="s">
        <v>1</v>
      </c>
      <c r="H54" s="25" t="n">
        <v>43872.75917824074</v>
      </c>
      <c r="I54" s="25" t="n">
        <v>43872.99998842592</v>
      </c>
      <c r="J54" s="25" t="n">
        <v>43877.99998842592</v>
      </c>
      <c r="K54" s="25" t="n">
        <v>43890.99998842592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1</v>
      </c>
      <c r="BT54" t="n">
        <v>1</v>
      </c>
      <c r="BU54" t="n">
        <v>0</v>
      </c>
    </row>
    <row r="55" spans="1:73">
      <c r="A55" t="n">
        <v>46895</v>
      </c>
      <c r="B55" t="s">
        <v>234</v>
      </c>
      <c r="C55" t="s">
        <v>235</v>
      </c>
      <c r="D55" t="s">
        <v>126</v>
      </c>
      <c r="E55" t="s">
        <v>127</v>
      </c>
      <c r="F55" t="s">
        <v>128</v>
      </c>
      <c r="G55" t="s">
        <v>1</v>
      </c>
      <c r="H55" s="25" t="n">
        <v>43872.76141203703</v>
      </c>
      <c r="I55" s="25" t="n">
        <v>43872.99998842592</v>
      </c>
      <c r="J55" s="25" t="n">
        <v>43877.99998842592</v>
      </c>
      <c r="K55" s="25" t="n">
        <v>43890.99998842592</v>
      </c>
      <c r="L55" t="n">
        <v>1</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46896</v>
      </c>
      <c r="B56" t="s">
        <v>236</v>
      </c>
      <c r="C56" t="s">
        <v>237</v>
      </c>
      <c r="D56" t="s">
        <v>126</v>
      </c>
      <c r="E56" t="s">
        <v>127</v>
      </c>
      <c r="F56" t="s">
        <v>128</v>
      </c>
      <c r="G56" t="s">
        <v>1</v>
      </c>
      <c r="H56" s="25" t="n">
        <v>43872.76729166666</v>
      </c>
      <c r="I56" s="25" t="n">
        <v>43872.99998842592</v>
      </c>
      <c r="J56" s="25" t="n">
        <v>43877.99998842592</v>
      </c>
      <c r="K56" s="25" t="n">
        <v>43890.99998842592</v>
      </c>
      <c r="L56" t="n">
        <v>1</v>
      </c>
      <c r="M56" t="n">
        <v>1</v>
      </c>
      <c r="N56" t="n">
        <v>1</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46898</v>
      </c>
      <c r="B57" t="s">
        <v>238</v>
      </c>
      <c r="C57" t="s">
        <v>239</v>
      </c>
      <c r="D57" t="s">
        <v>126</v>
      </c>
      <c r="E57" t="s">
        <v>127</v>
      </c>
      <c r="F57" t="s">
        <v>2</v>
      </c>
      <c r="G57" t="s">
        <v>9</v>
      </c>
      <c r="H57" s="25" t="n">
        <v>43872.76945601852</v>
      </c>
      <c r="I57" s="25" t="n">
        <v>43872.99998842592</v>
      </c>
      <c r="J57" s="25" t="n">
        <v>43877.99998842592</v>
      </c>
      <c r="K57" s="25"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1</v>
      </c>
      <c r="BJ57" t="n">
        <v>0</v>
      </c>
      <c r="BK57" t="n">
        <v>1</v>
      </c>
      <c r="BL57" t="n">
        <v>0</v>
      </c>
      <c r="BM57" t="n">
        <v>0</v>
      </c>
      <c r="BN57" t="n">
        <v>0</v>
      </c>
      <c r="BO57" t="n">
        <v>0</v>
      </c>
      <c r="BP57" t="n">
        <v>0</v>
      </c>
      <c r="BQ57" t="n">
        <v>0</v>
      </c>
      <c r="BR57" t="n">
        <v>0</v>
      </c>
      <c r="BS57" t="n">
        <v>0</v>
      </c>
      <c r="BT57" t="n">
        <v>0</v>
      </c>
      <c r="BU57" t="n">
        <v>0</v>
      </c>
    </row>
    <row r="58" spans="1:73">
      <c r="A58" t="n">
        <v>46901</v>
      </c>
      <c r="B58" t="s">
        <v>240</v>
      </c>
      <c r="C58" t="s">
        <v>241</v>
      </c>
      <c r="D58" t="s">
        <v>126</v>
      </c>
      <c r="E58" t="s">
        <v>127</v>
      </c>
      <c r="F58" t="s">
        <v>128</v>
      </c>
      <c r="G58" t="s">
        <v>1</v>
      </c>
      <c r="H58" s="25" t="n">
        <v>43872.79543981481</v>
      </c>
      <c r="I58" s="25" t="n">
        <v>43872.99998842592</v>
      </c>
      <c r="J58" s="25" t="n">
        <v>43877.99998842592</v>
      </c>
      <c r="K58" s="25"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1</v>
      </c>
      <c r="AC58" t="n">
        <v>1</v>
      </c>
      <c r="AD58" t="n">
        <v>0</v>
      </c>
      <c r="AE58" t="n">
        <v>0</v>
      </c>
      <c r="AF58" t="n">
        <v>1</v>
      </c>
      <c r="AG58" t="n">
        <v>0</v>
      </c>
      <c r="AH58" t="n">
        <v>0</v>
      </c>
      <c r="AI58" t="n">
        <v>0</v>
      </c>
      <c r="AJ58" t="n">
        <v>0</v>
      </c>
      <c r="AK58" t="n">
        <v>0</v>
      </c>
      <c r="AL58" t="n">
        <v>0</v>
      </c>
      <c r="AM58" t="n">
        <v>0</v>
      </c>
      <c r="AN58" t="n">
        <v>0</v>
      </c>
      <c r="AO58" t="n">
        <v>0</v>
      </c>
      <c r="AP58" t="n">
        <v>0</v>
      </c>
      <c r="AQ58" t="n">
        <v>0</v>
      </c>
      <c r="AR58" t="n">
        <v>0</v>
      </c>
      <c r="AS58" t="n">
        <v>1</v>
      </c>
      <c r="AT58" t="n">
        <v>0</v>
      </c>
      <c r="AU58" t="n">
        <v>1</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46905</v>
      </c>
      <c r="B59" t="s">
        <v>242</v>
      </c>
      <c r="C59" t="s">
        <v>243</v>
      </c>
      <c r="D59" t="s">
        <v>126</v>
      </c>
      <c r="E59" t="s">
        <v>127</v>
      </c>
      <c r="F59" t="s">
        <v>2</v>
      </c>
      <c r="G59" t="s">
        <v>9</v>
      </c>
      <c r="H59" s="25" t="n">
        <v>43872.80491898148</v>
      </c>
      <c r="I59" s="25" t="n">
        <v>43872.99998842592</v>
      </c>
      <c r="J59" s="25" t="n">
        <v>43877.99998842592</v>
      </c>
      <c r="K59" s="25" t="n">
        <v>43890.99998842592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46908</v>
      </c>
      <c r="B60" t="s">
        <v>244</v>
      </c>
      <c r="C60" t="s">
        <v>245</v>
      </c>
      <c r="D60" t="s">
        <v>126</v>
      </c>
      <c r="E60" t="s">
        <v>127</v>
      </c>
      <c r="F60" t="s">
        <v>2</v>
      </c>
      <c r="G60" t="s">
        <v>9</v>
      </c>
      <c r="H60" s="25" t="n">
        <v>43872.81435185186</v>
      </c>
      <c r="I60" s="25" t="n">
        <v>43872.99998842592</v>
      </c>
      <c r="J60" s="25" t="n">
        <v>43877.99998842592</v>
      </c>
      <c r="K60" s="25" t="n">
        <v>43890.99998842592</v>
      </c>
      <c r="L60" t="n">
        <v>1</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46912</v>
      </c>
      <c r="B61" t="s">
        <v>246</v>
      </c>
      <c r="C61" t="s">
        <v>247</v>
      </c>
      <c r="D61" t="s">
        <v>126</v>
      </c>
      <c r="E61" t="s">
        <v>127</v>
      </c>
      <c r="F61" t="s">
        <v>128</v>
      </c>
      <c r="G61" t="s">
        <v>1</v>
      </c>
      <c r="H61" s="25" t="n">
        <v>43872.83721064815</v>
      </c>
      <c r="I61" s="25" t="n">
        <v>43872.99998842592</v>
      </c>
      <c r="J61" s="25" t="n">
        <v>43877.99998842592</v>
      </c>
      <c r="K61" s="25"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t="n">
        <v>0</v>
      </c>
      <c r="BH61" t="n">
        <v>0</v>
      </c>
      <c r="BI61" t="n">
        <v>0</v>
      </c>
      <c r="BJ61" t="n">
        <v>0</v>
      </c>
      <c r="BK61" t="n">
        <v>0</v>
      </c>
      <c r="BL61" t="n">
        <v>0</v>
      </c>
      <c r="BM61" t="n">
        <v>0</v>
      </c>
      <c r="BN61" t="n">
        <v>0</v>
      </c>
      <c r="BO61" t="n">
        <v>1</v>
      </c>
      <c r="BP61" t="n">
        <v>1</v>
      </c>
      <c r="BQ61" t="n">
        <v>0</v>
      </c>
      <c r="BR61" t="n">
        <v>0</v>
      </c>
      <c r="BS61" t="n">
        <v>0</v>
      </c>
      <c r="BT61" t="n">
        <v>0</v>
      </c>
      <c r="BU61" t="n">
        <v>0</v>
      </c>
    </row>
    <row r="62" spans="1:73">
      <c r="A62" t="n">
        <v>46914</v>
      </c>
      <c r="B62" t="s">
        <v>248</v>
      </c>
      <c r="C62" t="s">
        <v>249</v>
      </c>
      <c r="D62" t="s">
        <v>126</v>
      </c>
      <c r="E62" t="s">
        <v>127</v>
      </c>
      <c r="F62" t="s">
        <v>2</v>
      </c>
      <c r="G62" t="s">
        <v>9</v>
      </c>
      <c r="H62" s="25" t="n">
        <v>43872.86861111111</v>
      </c>
      <c r="I62" s="25" t="n">
        <v>43872.99998842592</v>
      </c>
      <c r="J62" s="25" t="n">
        <v>43877.99998842592</v>
      </c>
      <c r="K62" s="25" t="n">
        <v>43890.99998842592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46917</v>
      </c>
      <c r="B63" t="s">
        <v>250</v>
      </c>
      <c r="C63" t="s">
        <v>251</v>
      </c>
      <c r="D63" t="s">
        <v>126</v>
      </c>
      <c r="E63" t="s">
        <v>127</v>
      </c>
      <c r="F63" t="s">
        <v>128</v>
      </c>
      <c r="G63" t="s">
        <v>1</v>
      </c>
      <c r="H63" s="25" t="n">
        <v>43872.89333333333</v>
      </c>
      <c r="I63" s="25" t="n">
        <v>43872.99998842592</v>
      </c>
      <c r="J63" s="25" t="n">
        <v>43877.99998842592</v>
      </c>
      <c r="K63" s="25"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46921</v>
      </c>
      <c r="B64" t="s">
        <v>252</v>
      </c>
      <c r="C64" t="s">
        <v>253</v>
      </c>
      <c r="D64" t="s">
        <v>126</v>
      </c>
      <c r="E64" t="s">
        <v>127</v>
      </c>
      <c r="F64" t="s">
        <v>2</v>
      </c>
      <c r="G64" t="s">
        <v>11</v>
      </c>
      <c r="H64" s="25" t="n">
        <v>43872.92180555555</v>
      </c>
      <c r="I64" s="25" t="n">
        <v>43872.99998842592</v>
      </c>
      <c r="J64" s="25" t="n">
        <v>43877.99998842592</v>
      </c>
      <c r="K64" s="25" t="n">
        <v>43890.99998842592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46926</v>
      </c>
      <c r="B65" t="s">
        <v>254</v>
      </c>
      <c r="C65" t="s">
        <v>255</v>
      </c>
      <c r="D65" t="s">
        <v>126</v>
      </c>
      <c r="E65" t="s">
        <v>127</v>
      </c>
      <c r="F65" t="s">
        <v>128</v>
      </c>
      <c r="G65" t="s">
        <v>1</v>
      </c>
      <c r="H65" s="25" t="n">
        <v>43872.99440972223</v>
      </c>
      <c r="I65" s="25" t="n">
        <v>43872.99998842592</v>
      </c>
      <c r="J65" s="25" t="n">
        <v>43877.99998842592</v>
      </c>
      <c r="K65" s="25" t="n">
        <v>43890.99998842592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46929</v>
      </c>
      <c r="B66" t="s">
        <v>256</v>
      </c>
      <c r="C66" t="s">
        <v>257</v>
      </c>
      <c r="D66" t="s">
        <v>126</v>
      </c>
      <c r="E66" t="s">
        <v>127</v>
      </c>
      <c r="F66" t="s">
        <v>128</v>
      </c>
      <c r="G66" t="s">
        <v>1</v>
      </c>
      <c r="H66" s="25" t="n">
        <v>43873.20774305556</v>
      </c>
      <c r="I66" s="25" t="n">
        <v>43873.99998842592</v>
      </c>
      <c r="J66" s="25" t="n">
        <v>43877.99998842592</v>
      </c>
      <c r="K66" s="25" t="n">
        <v>43890.99998842592</v>
      </c>
      <c r="L66" t="n">
        <v>1</v>
      </c>
      <c r="M66" t="n">
        <v>1</v>
      </c>
      <c r="N66" t="n">
        <v>1</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0</v>
      </c>
      <c r="AT66" t="n">
        <v>0</v>
      </c>
      <c r="AU66" t="n">
        <v>0</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0</v>
      </c>
      <c r="BU66" t="n">
        <v>0</v>
      </c>
    </row>
    <row r="67" spans="1:73">
      <c r="A67" t="n">
        <v>46930</v>
      </c>
      <c r="B67" t="s">
        <v>258</v>
      </c>
      <c r="C67" t="s">
        <v>259</v>
      </c>
      <c r="D67" t="s">
        <v>126</v>
      </c>
      <c r="E67" t="s">
        <v>127</v>
      </c>
      <c r="F67" t="s">
        <v>2</v>
      </c>
      <c r="G67" t="s">
        <v>9</v>
      </c>
      <c r="H67" s="25" t="n">
        <v>43873.22879629629</v>
      </c>
      <c r="I67" s="25" t="n">
        <v>43873.99998842592</v>
      </c>
      <c r="J67" s="25" t="n">
        <v>43877.99998842592</v>
      </c>
      <c r="K67" s="25" t="n">
        <v>43890.99998842592</v>
      </c>
      <c r="L67" t="n">
        <v>1</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46931</v>
      </c>
      <c r="B68" t="s">
        <v>260</v>
      </c>
      <c r="C68" t="s">
        <v>261</v>
      </c>
      <c r="D68" t="s">
        <v>126</v>
      </c>
      <c r="E68" t="s">
        <v>127</v>
      </c>
      <c r="F68" t="s">
        <v>2</v>
      </c>
      <c r="G68" t="s">
        <v>9</v>
      </c>
      <c r="H68" s="25" t="n">
        <v>43873.28711805555</v>
      </c>
      <c r="I68" s="25" t="n">
        <v>43873.99998842592</v>
      </c>
      <c r="J68" s="25" t="n">
        <v>43877.99998842592</v>
      </c>
      <c r="K68" s="25" t="n">
        <v>43890.99998842592</v>
      </c>
      <c r="L68" t="n">
        <v>1</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46932</v>
      </c>
      <c r="B69" t="s">
        <v>262</v>
      </c>
      <c r="C69" t="s">
        <v>263</v>
      </c>
      <c r="D69" t="s">
        <v>126</v>
      </c>
      <c r="E69" t="s">
        <v>127</v>
      </c>
      <c r="F69" t="s">
        <v>2</v>
      </c>
      <c r="G69" t="s">
        <v>9</v>
      </c>
      <c r="H69" s="25" t="n">
        <v>43873.34840277778</v>
      </c>
      <c r="I69" s="25" t="n">
        <v>43873.99998842592</v>
      </c>
      <c r="J69" s="25" t="n">
        <v>43877.99998842592</v>
      </c>
      <c r="K69" s="25" t="n">
        <v>43890.99998842592</v>
      </c>
      <c r="L69" t="n">
        <v>1</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46937</v>
      </c>
      <c r="B70" t="s">
        <v>264</v>
      </c>
      <c r="C70" t="s">
        <v>265</v>
      </c>
      <c r="D70" t="s">
        <v>126</v>
      </c>
      <c r="E70" t="s">
        <v>127</v>
      </c>
      <c r="F70" t="s">
        <v>2</v>
      </c>
      <c r="G70" t="s">
        <v>9</v>
      </c>
      <c r="H70" s="25" t="n">
        <v>43873.40762731482</v>
      </c>
      <c r="I70" s="25" t="n">
        <v>43873.99998842592</v>
      </c>
      <c r="J70" s="25" t="n">
        <v>43877.99998842592</v>
      </c>
      <c r="K70" s="25"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0</v>
      </c>
      <c r="BP70" t="n">
        <v>0</v>
      </c>
      <c r="BQ70" t="n">
        <v>0</v>
      </c>
      <c r="BR70" t="n">
        <v>0</v>
      </c>
      <c r="BS70" t="n">
        <v>0</v>
      </c>
      <c r="BT70" t="n">
        <v>0</v>
      </c>
      <c r="BU70" t="n">
        <v>0</v>
      </c>
    </row>
    <row r="71" spans="1:73">
      <c r="A71" t="n">
        <v>46938</v>
      </c>
      <c r="B71" t="s">
        <v>266</v>
      </c>
      <c r="C71" t="s">
        <v>267</v>
      </c>
      <c r="D71" t="s">
        <v>126</v>
      </c>
      <c r="E71" t="s">
        <v>127</v>
      </c>
      <c r="F71" t="s">
        <v>128</v>
      </c>
      <c r="G71" t="s">
        <v>1</v>
      </c>
      <c r="H71" s="25" t="n">
        <v>43873.41028935185</v>
      </c>
      <c r="I71" s="25" t="n">
        <v>43873.99998842592</v>
      </c>
      <c r="J71" s="25" t="n">
        <v>43877.99998842592</v>
      </c>
      <c r="K71" s="25" t="n">
        <v>43890.99998842592</v>
      </c>
      <c r="L71" t="n">
        <v>1</v>
      </c>
      <c r="M71" t="n">
        <v>1</v>
      </c>
      <c r="N71" t="n">
        <v>1</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1</v>
      </c>
      <c r="AJ71" t="n">
        <v>1</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0</v>
      </c>
      <c r="BN71" t="n">
        <v>0</v>
      </c>
      <c r="BO71" t="n">
        <v>0</v>
      </c>
      <c r="BP71" t="n">
        <v>0</v>
      </c>
      <c r="BQ71" t="n">
        <v>0</v>
      </c>
      <c r="BR71" t="n">
        <v>0</v>
      </c>
      <c r="BS71" t="n">
        <v>0</v>
      </c>
      <c r="BT71" t="n">
        <v>0</v>
      </c>
      <c r="BU71" t="n">
        <v>0</v>
      </c>
    </row>
    <row r="72" spans="1:73">
      <c r="A72" t="n">
        <v>46942</v>
      </c>
      <c r="B72" t="s">
        <v>268</v>
      </c>
      <c r="C72" t="s">
        <v>269</v>
      </c>
      <c r="D72" t="s">
        <v>126</v>
      </c>
      <c r="E72" t="s">
        <v>127</v>
      </c>
      <c r="F72" t="s">
        <v>2</v>
      </c>
      <c r="G72" t="s">
        <v>9</v>
      </c>
      <c r="H72" s="25" t="n">
        <v>43873.43493055556</v>
      </c>
      <c r="I72" s="25" t="n">
        <v>43873.99998842592</v>
      </c>
      <c r="J72" s="25" t="n">
        <v>43877.99998842592</v>
      </c>
      <c r="K72" s="25" t="n">
        <v>43890.99998842592</v>
      </c>
      <c r="L72" t="n">
        <v>1</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0</v>
      </c>
      <c r="BN72" t="n">
        <v>0</v>
      </c>
      <c r="BO72" t="n">
        <v>0</v>
      </c>
      <c r="BP72" t="n">
        <v>0</v>
      </c>
      <c r="BQ72" t="n">
        <v>0</v>
      </c>
      <c r="BR72" t="n">
        <v>0</v>
      </c>
      <c r="BS72" t="n">
        <v>0</v>
      </c>
      <c r="BT72" t="n">
        <v>0</v>
      </c>
      <c r="BU72" t="n">
        <v>0</v>
      </c>
    </row>
    <row r="73" spans="1:73">
      <c r="A73" t="n">
        <v>46951</v>
      </c>
      <c r="B73" t="s">
        <v>270</v>
      </c>
      <c r="C73" t="s">
        <v>271</v>
      </c>
      <c r="D73" t="s">
        <v>126</v>
      </c>
      <c r="E73" t="s">
        <v>127</v>
      </c>
      <c r="F73" t="s">
        <v>2</v>
      </c>
      <c r="G73" t="s">
        <v>9</v>
      </c>
      <c r="H73" s="25" t="n">
        <v>43873.4790162037</v>
      </c>
      <c r="I73" s="25" t="n">
        <v>43873.99998842592</v>
      </c>
      <c r="J73" s="25" t="n">
        <v>43877.99998842592</v>
      </c>
      <c r="K73" s="25"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row>
    <row r="74" spans="1:73">
      <c r="A74" t="n">
        <v>46953</v>
      </c>
      <c r="B74" t="s">
        <v>272</v>
      </c>
      <c r="C74" t="s">
        <v>273</v>
      </c>
      <c r="D74" t="s">
        <v>126</v>
      </c>
      <c r="E74" t="s">
        <v>127</v>
      </c>
      <c r="F74" t="s">
        <v>2</v>
      </c>
      <c r="G74" t="s">
        <v>9</v>
      </c>
      <c r="H74" s="25" t="n">
        <v>43873.51738425926</v>
      </c>
      <c r="I74" s="25" t="n">
        <v>43873.99998842592</v>
      </c>
      <c r="J74" s="25" t="n">
        <v>43877.99998842592</v>
      </c>
      <c r="K74" s="25" t="n">
        <v>43890.99998842592</v>
      </c>
      <c r="L74" t="n">
        <v>1</v>
      </c>
      <c r="M74" t="n">
        <v>1</v>
      </c>
      <c r="N74" t="n">
        <v>1</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46954</v>
      </c>
      <c r="B75" t="s">
        <v>274</v>
      </c>
      <c r="C75" t="s">
        <v>275</v>
      </c>
      <c r="D75" t="s">
        <v>126</v>
      </c>
      <c r="E75" t="s">
        <v>127</v>
      </c>
      <c r="F75" t="s">
        <v>128</v>
      </c>
      <c r="G75" t="s">
        <v>1</v>
      </c>
      <c r="H75" s="25" t="n">
        <v>43873.52087962963</v>
      </c>
      <c r="I75" s="25" t="n">
        <v>43873.99998842592</v>
      </c>
      <c r="J75" s="25" t="n">
        <v>43877.99998842592</v>
      </c>
      <c r="K75" s="25"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1</v>
      </c>
      <c r="AC75" t="n">
        <v>1</v>
      </c>
      <c r="AD75" t="n">
        <v>0</v>
      </c>
      <c r="AE75" t="n">
        <v>0</v>
      </c>
      <c r="AF75" t="n">
        <v>0</v>
      </c>
      <c r="AG75" t="n">
        <v>0</v>
      </c>
      <c r="AH75" t="n">
        <v>0</v>
      </c>
      <c r="AI75" t="n">
        <v>0</v>
      </c>
      <c r="AJ75" t="n">
        <v>0</v>
      </c>
      <c r="AK75" t="n">
        <v>0</v>
      </c>
      <c r="AL75" t="n">
        <v>0</v>
      </c>
      <c r="AM75" t="n">
        <v>0</v>
      </c>
      <c r="AN75" t="n">
        <v>0</v>
      </c>
      <c r="AO75" t="n">
        <v>0</v>
      </c>
      <c r="AP75" t="n">
        <v>0</v>
      </c>
      <c r="AQ75" t="n">
        <v>0</v>
      </c>
      <c r="AR75" t="n">
        <v>0</v>
      </c>
      <c r="AS75" t="n">
        <v>1</v>
      </c>
      <c r="AT75" t="n">
        <v>0</v>
      </c>
      <c r="AU75" t="n">
        <v>1</v>
      </c>
      <c r="AV75" t="n">
        <v>0</v>
      </c>
      <c r="AW75" t="n">
        <v>0</v>
      </c>
      <c r="AX75" t="n">
        <v>0</v>
      </c>
      <c r="AY75" t="n">
        <v>0</v>
      </c>
      <c r="AZ75" t="n">
        <v>0</v>
      </c>
      <c r="BA75" t="n">
        <v>0</v>
      </c>
      <c r="BB75" t="n">
        <v>0</v>
      </c>
      <c r="BC75" t="n">
        <v>0</v>
      </c>
      <c r="BD75" t="n">
        <v>1</v>
      </c>
      <c r="BE75" t="n">
        <v>1</v>
      </c>
      <c r="BF75" t="n">
        <v>0</v>
      </c>
      <c r="BG75" t="n">
        <v>0</v>
      </c>
      <c r="BH75" t="n">
        <v>0</v>
      </c>
      <c r="BI75" t="n">
        <v>0</v>
      </c>
      <c r="BJ75" t="n">
        <v>0</v>
      </c>
      <c r="BK75" t="n">
        <v>0</v>
      </c>
      <c r="BL75" t="n">
        <v>0</v>
      </c>
      <c r="BM75" t="n">
        <v>0</v>
      </c>
      <c r="BN75" t="n">
        <v>0</v>
      </c>
      <c r="BO75" t="n">
        <v>0</v>
      </c>
      <c r="BP75" t="n">
        <v>0</v>
      </c>
      <c r="BQ75" t="n">
        <v>0</v>
      </c>
      <c r="BR75" t="n">
        <v>0</v>
      </c>
      <c r="BS75" t="n">
        <v>0</v>
      </c>
      <c r="BT75" t="n">
        <v>0</v>
      </c>
      <c r="BU75" t="n">
        <v>0</v>
      </c>
    </row>
    <row r="76" spans="1:73">
      <c r="A76" t="n">
        <v>46963</v>
      </c>
      <c r="B76" t="s">
        <v>276</v>
      </c>
      <c r="C76" t="s">
        <v>277</v>
      </c>
      <c r="D76" t="s">
        <v>126</v>
      </c>
      <c r="E76" t="s">
        <v>127</v>
      </c>
      <c r="F76" t="s">
        <v>2</v>
      </c>
      <c r="G76" t="s">
        <v>9</v>
      </c>
      <c r="H76" s="25" t="n">
        <v>43873.55549768519</v>
      </c>
      <c r="I76" s="25" t="n">
        <v>43873.99998842592</v>
      </c>
      <c r="J76" s="25" t="n">
        <v>43877.99998842592</v>
      </c>
      <c r="K76" s="25" t="n">
        <v>43890.99998842592</v>
      </c>
      <c r="L76" t="n">
        <v>1</v>
      </c>
      <c r="M76" t="n">
        <v>1</v>
      </c>
      <c r="N76" t="n">
        <v>1</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row>
    <row r="77" spans="1:73">
      <c r="A77" t="n">
        <v>46964</v>
      </c>
      <c r="B77" t="s">
        <v>278</v>
      </c>
      <c r="C77" t="s">
        <v>279</v>
      </c>
      <c r="D77" t="s">
        <v>126</v>
      </c>
      <c r="E77" t="s">
        <v>127</v>
      </c>
      <c r="F77" t="s">
        <v>2</v>
      </c>
      <c r="G77" t="s">
        <v>9</v>
      </c>
      <c r="H77" s="25" t="n">
        <v>43873.55555555555</v>
      </c>
      <c r="I77" s="25" t="n">
        <v>43873.99998842592</v>
      </c>
      <c r="J77" s="25" t="n">
        <v>43877.99998842592</v>
      </c>
      <c r="K77" s="25" t="n">
        <v>43890.99998842592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46966</v>
      </c>
      <c r="B78" t="s">
        <v>280</v>
      </c>
      <c r="C78" t="s">
        <v>281</v>
      </c>
      <c r="D78" t="s">
        <v>126</v>
      </c>
      <c r="E78" t="s">
        <v>127</v>
      </c>
      <c r="F78" t="s">
        <v>128</v>
      </c>
      <c r="G78" t="s">
        <v>1</v>
      </c>
      <c r="H78" s="25" t="n">
        <v>43873.55971064815</v>
      </c>
      <c r="I78" s="25" t="n">
        <v>43873.99998842592</v>
      </c>
      <c r="J78" s="25" t="n">
        <v>43877.99998842592</v>
      </c>
      <c r="K78" s="25"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1</v>
      </c>
      <c r="BT78" t="n">
        <v>1</v>
      </c>
      <c r="BU78" t="n">
        <v>0</v>
      </c>
    </row>
    <row r="79" spans="1:73">
      <c r="A79" t="n">
        <v>46973</v>
      </c>
      <c r="B79" t="s">
        <v>282</v>
      </c>
      <c r="C79" t="s">
        <v>283</v>
      </c>
      <c r="D79" t="s">
        <v>126</v>
      </c>
      <c r="E79" t="s">
        <v>127</v>
      </c>
      <c r="F79" t="s">
        <v>128</v>
      </c>
      <c r="G79" t="s">
        <v>1</v>
      </c>
      <c r="H79" s="25" t="n">
        <v>43873.63501157407</v>
      </c>
      <c r="I79" s="25" t="n">
        <v>43873.99998842592</v>
      </c>
      <c r="J79" s="25" t="n">
        <v>43877.99998842592</v>
      </c>
      <c r="K79" s="25"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1</v>
      </c>
      <c r="AJ79" t="n">
        <v>1</v>
      </c>
      <c r="AK79" t="n">
        <v>0</v>
      </c>
      <c r="AL79" t="n">
        <v>0</v>
      </c>
      <c r="AM79" t="n">
        <v>0</v>
      </c>
      <c r="AN79" t="n">
        <v>0</v>
      </c>
      <c r="AO79" t="n">
        <v>0</v>
      </c>
      <c r="AP79" t="n">
        <v>0</v>
      </c>
      <c r="AQ79" t="n">
        <v>0</v>
      </c>
      <c r="AR79" t="n">
        <v>0</v>
      </c>
      <c r="AS79" t="n">
        <v>0</v>
      </c>
      <c r="AT79" t="n">
        <v>0</v>
      </c>
      <c r="AU79" t="n">
        <v>0</v>
      </c>
      <c r="AV79" t="n">
        <v>1</v>
      </c>
      <c r="AW79" t="n">
        <v>0</v>
      </c>
      <c r="AX79" t="n">
        <v>0</v>
      </c>
      <c r="AY79" t="n">
        <v>0</v>
      </c>
      <c r="AZ79" t="n">
        <v>1</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46974</v>
      </c>
      <c r="B80" t="s">
        <v>284</v>
      </c>
      <c r="C80" t="s">
        <v>285</v>
      </c>
      <c r="D80" t="s">
        <v>126</v>
      </c>
      <c r="E80" t="s">
        <v>141</v>
      </c>
      <c r="F80" t="s">
        <v>2</v>
      </c>
      <c r="G80" t="s">
        <v>9</v>
      </c>
      <c r="H80" s="25" t="n">
        <v>43873.64</v>
      </c>
      <c r="I80" s="25" t="n">
        <v>43873.99998842592</v>
      </c>
      <c r="J80" s="25" t="n">
        <v>43877.99998842592</v>
      </c>
      <c r="K80" s="25"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46975</v>
      </c>
      <c r="B81" t="s">
        <v>286</v>
      </c>
      <c r="C81" t="s">
        <v>287</v>
      </c>
      <c r="D81" t="s">
        <v>126</v>
      </c>
      <c r="E81" t="s">
        <v>127</v>
      </c>
      <c r="F81" t="s">
        <v>128</v>
      </c>
      <c r="G81" t="s">
        <v>1</v>
      </c>
      <c r="H81" s="25" t="n">
        <v>43873.6528125</v>
      </c>
      <c r="I81" s="25" t="n">
        <v>43873.99998842592</v>
      </c>
      <c r="J81" s="25" t="n">
        <v>43877.99998842592</v>
      </c>
      <c r="K81" s="25" t="n">
        <v>43890.99998842592</v>
      </c>
      <c r="L81" t="n">
        <v>1</v>
      </c>
      <c r="M81" t="n">
        <v>1</v>
      </c>
      <c r="N81" t="n">
        <v>1</v>
      </c>
      <c r="O81" t="n">
        <v>0</v>
      </c>
      <c r="P81" t="n">
        <v>0</v>
      </c>
      <c r="Q81" t="n">
        <v>0</v>
      </c>
      <c r="R81" t="n">
        <v>0</v>
      </c>
      <c r="S81" t="n">
        <v>0</v>
      </c>
      <c r="T81" t="n">
        <v>0</v>
      </c>
      <c r="U81" t="n">
        <v>0</v>
      </c>
      <c r="V81" t="n">
        <v>0</v>
      </c>
      <c r="W81" t="n">
        <v>0</v>
      </c>
      <c r="X81" t="n">
        <v>0</v>
      </c>
      <c r="Y81" t="n">
        <v>0</v>
      </c>
      <c r="Z81" t="n">
        <v>0</v>
      </c>
      <c r="AA81" t="n">
        <v>0</v>
      </c>
      <c r="AB81" t="n">
        <v>1</v>
      </c>
      <c r="AC81" t="n">
        <v>1</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1</v>
      </c>
      <c r="BJ81" t="n">
        <v>0</v>
      </c>
      <c r="BK81" t="n">
        <v>1</v>
      </c>
      <c r="BL81" t="n">
        <v>0</v>
      </c>
      <c r="BM81" t="n">
        <v>0</v>
      </c>
      <c r="BN81" t="n">
        <v>0</v>
      </c>
      <c r="BO81" t="n">
        <v>0</v>
      </c>
      <c r="BP81" t="n">
        <v>0</v>
      </c>
      <c r="BQ81" t="n">
        <v>0</v>
      </c>
      <c r="BR81" t="n">
        <v>0</v>
      </c>
      <c r="BS81" t="n">
        <v>0</v>
      </c>
      <c r="BT81" t="n">
        <v>0</v>
      </c>
      <c r="BU81" t="n">
        <v>0</v>
      </c>
    </row>
    <row r="82" spans="1:73">
      <c r="A82" t="n">
        <v>46979</v>
      </c>
      <c r="B82" t="s">
        <v>288</v>
      </c>
      <c r="C82" t="s">
        <v>209</v>
      </c>
      <c r="D82" t="s">
        <v>126</v>
      </c>
      <c r="E82" t="s">
        <v>141</v>
      </c>
      <c r="F82" t="s">
        <v>2</v>
      </c>
      <c r="G82" t="s">
        <v>9</v>
      </c>
      <c r="H82" s="25" t="n">
        <v>43873.68903935186</v>
      </c>
      <c r="I82" s="25" t="n">
        <v>43873.99998842592</v>
      </c>
      <c r="J82" s="25" t="n">
        <v>43877.99998842592</v>
      </c>
      <c r="K82" s="25" t="n">
        <v>43890.99998842592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46987</v>
      </c>
      <c r="B83" t="s">
        <v>289</v>
      </c>
      <c r="C83" t="s">
        <v>290</v>
      </c>
      <c r="D83" t="s">
        <v>126</v>
      </c>
      <c r="E83" t="s">
        <v>141</v>
      </c>
      <c r="F83" t="s">
        <v>128</v>
      </c>
      <c r="G83" t="s">
        <v>1</v>
      </c>
      <c r="H83" s="25" t="n">
        <v>43873.74559027778</v>
      </c>
      <c r="I83" s="25" t="n">
        <v>43873.99998842592</v>
      </c>
      <c r="J83" s="25" t="n">
        <v>43877.99998842592</v>
      </c>
      <c r="K83" s="25"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row>
    <row r="84" spans="1:73">
      <c r="A84" t="n">
        <v>46989</v>
      </c>
      <c r="B84" t="s">
        <v>291</v>
      </c>
      <c r="C84" t="s">
        <v>292</v>
      </c>
      <c r="D84" t="s">
        <v>126</v>
      </c>
      <c r="E84" t="s">
        <v>127</v>
      </c>
      <c r="F84" t="s">
        <v>128</v>
      </c>
      <c r="G84" t="s">
        <v>1</v>
      </c>
      <c r="H84" s="25" t="n">
        <v>43873.76581018518</v>
      </c>
      <c r="I84" s="25" t="n">
        <v>43873.99998842592</v>
      </c>
      <c r="J84" s="25" t="n">
        <v>43877.99998842592</v>
      </c>
      <c r="K84" s="25"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0</v>
      </c>
      <c r="BU84" t="n">
        <v>0</v>
      </c>
    </row>
    <row r="85" spans="1:73">
      <c r="A85" t="n">
        <v>46992</v>
      </c>
      <c r="B85" t="s">
        <v>293</v>
      </c>
      <c r="C85" t="s">
        <v>294</v>
      </c>
      <c r="D85" t="s">
        <v>126</v>
      </c>
      <c r="E85" t="s">
        <v>127</v>
      </c>
      <c r="F85" t="s">
        <v>2</v>
      </c>
      <c r="G85" t="s">
        <v>9</v>
      </c>
      <c r="H85" s="25" t="n">
        <v>43873.80427083333</v>
      </c>
      <c r="I85" s="25" t="n">
        <v>43873.99998842592</v>
      </c>
      <c r="J85" s="25" t="n">
        <v>43877.99998842592</v>
      </c>
      <c r="K85" s="25" t="n">
        <v>43890.99998842592</v>
      </c>
      <c r="L85" t="n">
        <v>1</v>
      </c>
      <c r="M85" t="n">
        <v>1</v>
      </c>
      <c r="N85" t="n">
        <v>1</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46997</v>
      </c>
      <c r="B86" t="s">
        <v>295</v>
      </c>
      <c r="C86" t="s">
        <v>296</v>
      </c>
      <c r="D86" t="s">
        <v>126</v>
      </c>
      <c r="E86" t="s">
        <v>127</v>
      </c>
      <c r="F86" t="s">
        <v>2</v>
      </c>
      <c r="G86" t="s">
        <v>9</v>
      </c>
      <c r="H86" s="25" t="n">
        <v>43873.84269675926</v>
      </c>
      <c r="I86" s="25" t="n">
        <v>43873.99998842592</v>
      </c>
      <c r="J86" s="25" t="n">
        <v>43877.99998842592</v>
      </c>
      <c r="K86" s="25" t="n">
        <v>43890.99998842592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1</v>
      </c>
      <c r="BP86" t="n">
        <v>1</v>
      </c>
      <c r="BQ86" t="n">
        <v>0</v>
      </c>
      <c r="BR86" t="n">
        <v>0</v>
      </c>
      <c r="BS86" t="n">
        <v>0</v>
      </c>
      <c r="BT86" t="n">
        <v>0</v>
      </c>
      <c r="BU86" t="n">
        <v>0</v>
      </c>
    </row>
    <row r="87" spans="1:73">
      <c r="A87" t="n">
        <v>47001</v>
      </c>
      <c r="B87" t="s">
        <v>297</v>
      </c>
      <c r="C87" t="s">
        <v>298</v>
      </c>
      <c r="D87" t="s">
        <v>126</v>
      </c>
      <c r="E87" t="s">
        <v>127</v>
      </c>
      <c r="F87" t="s">
        <v>128</v>
      </c>
      <c r="G87" t="s">
        <v>1</v>
      </c>
      <c r="H87" s="25" t="n">
        <v>43873.86101851852</v>
      </c>
      <c r="I87" s="25" t="n">
        <v>43873.99998842592</v>
      </c>
      <c r="J87" s="25" t="n">
        <v>43877.99998842592</v>
      </c>
      <c r="K87" s="25" t="n">
        <v>43890.99998842592</v>
      </c>
      <c r="L87" t="n">
        <v>1</v>
      </c>
      <c r="M87" t="n">
        <v>1</v>
      </c>
      <c r="N87" t="n">
        <v>1</v>
      </c>
      <c r="O87" t="n">
        <v>0</v>
      </c>
      <c r="P87" t="n">
        <v>0</v>
      </c>
      <c r="Q87" t="n">
        <v>0</v>
      </c>
      <c r="R87" t="n">
        <v>0</v>
      </c>
      <c r="S87" t="n">
        <v>0</v>
      </c>
      <c r="T87" t="n">
        <v>0</v>
      </c>
      <c r="U87" t="n">
        <v>0</v>
      </c>
      <c r="V87" t="n">
        <v>0</v>
      </c>
      <c r="W87" t="n">
        <v>1</v>
      </c>
      <c r="X87" t="n">
        <v>1</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1</v>
      </c>
      <c r="AT87" t="n">
        <v>0</v>
      </c>
      <c r="AU87" t="n">
        <v>1</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47005</v>
      </c>
      <c r="B88" t="s">
        <v>299</v>
      </c>
      <c r="C88" t="s">
        <v>300</v>
      </c>
      <c r="D88" t="s">
        <v>126</v>
      </c>
      <c r="E88" t="s">
        <v>127</v>
      </c>
      <c r="F88" t="s">
        <v>2</v>
      </c>
      <c r="G88" t="s">
        <v>9</v>
      </c>
      <c r="H88" s="25" t="n">
        <v>43873.89880787037</v>
      </c>
      <c r="I88" s="25" t="n">
        <v>43873.99998842592</v>
      </c>
      <c r="J88" s="25" t="n">
        <v>43877.99998842592</v>
      </c>
      <c r="K88" s="25" t="n">
        <v>43890.99998842592</v>
      </c>
      <c r="L88" t="n">
        <v>1</v>
      </c>
      <c r="M88" t="n">
        <v>1</v>
      </c>
      <c r="N88" t="n">
        <v>1</v>
      </c>
      <c r="O88" t="n">
        <v>0</v>
      </c>
      <c r="P88" t="n">
        <v>0</v>
      </c>
      <c r="Q88" t="n">
        <v>0</v>
      </c>
      <c r="R88" t="n">
        <v>0</v>
      </c>
      <c r="S88" t="n">
        <v>0</v>
      </c>
      <c r="T88" t="n">
        <v>0</v>
      </c>
      <c r="U88" t="n">
        <v>0</v>
      </c>
      <c r="V88" t="n">
        <v>0</v>
      </c>
      <c r="W88" t="n">
        <v>0</v>
      </c>
      <c r="X88" t="n">
        <v>0</v>
      </c>
      <c r="Y88" t="n">
        <v>0</v>
      </c>
      <c r="Z88" t="n">
        <v>0</v>
      </c>
      <c r="AA88" t="n">
        <v>0</v>
      </c>
      <c r="AB88" t="n">
        <v>0</v>
      </c>
      <c r="AC88" t="n">
        <v>0</v>
      </c>
      <c r="AD88" t="n">
        <v>0</v>
      </c>
      <c r="AE88" t="n">
        <v>0</v>
      </c>
      <c r="AF88" t="n">
        <v>0</v>
      </c>
      <c r="AG88" t="n">
        <v>0</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47006</v>
      </c>
      <c r="B89" t="s">
        <v>301</v>
      </c>
      <c r="C89" t="s">
        <v>302</v>
      </c>
      <c r="D89" t="s">
        <v>126</v>
      </c>
      <c r="E89" t="s">
        <v>127</v>
      </c>
      <c r="F89" t="s">
        <v>2</v>
      </c>
      <c r="G89" t="s">
        <v>9</v>
      </c>
      <c r="H89" s="25" t="n">
        <v>43873.91417824074</v>
      </c>
      <c r="I89" s="25" t="n">
        <v>43873.99998842592</v>
      </c>
      <c r="J89" s="25" t="n">
        <v>43877.99998842592</v>
      </c>
      <c r="K89" s="25" t="n">
        <v>43890.99998842592</v>
      </c>
      <c r="L89" t="n">
        <v>1</v>
      </c>
      <c r="M89" t="n">
        <v>0</v>
      </c>
      <c r="N89" t="n">
        <v>0</v>
      </c>
      <c r="O89" t="n">
        <v>0</v>
      </c>
      <c r="P89" t="n">
        <v>0</v>
      </c>
      <c r="Q89" t="n">
        <v>0</v>
      </c>
      <c r="R89" t="n">
        <v>0</v>
      </c>
      <c r="S89" t="n">
        <v>0</v>
      </c>
      <c r="T89" t="n">
        <v>0</v>
      </c>
      <c r="U89" t="n">
        <v>0</v>
      </c>
      <c r="V89" t="n">
        <v>0</v>
      </c>
      <c r="W89" t="n">
        <v>1</v>
      </c>
      <c r="X89" t="n">
        <v>1</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0</v>
      </c>
      <c r="AW89" t="n">
        <v>0</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row>
    <row r="90" spans="1:73">
      <c r="A90" t="n">
        <v>47009</v>
      </c>
      <c r="B90" t="s">
        <v>303</v>
      </c>
      <c r="C90" t="s">
        <v>304</v>
      </c>
      <c r="D90" t="s">
        <v>126</v>
      </c>
      <c r="E90" t="s">
        <v>127</v>
      </c>
      <c r="F90" t="s">
        <v>2</v>
      </c>
      <c r="G90" t="s">
        <v>9</v>
      </c>
      <c r="H90" s="25" t="n">
        <v>43873.93912037037</v>
      </c>
      <c r="I90" s="25" t="n">
        <v>43873.99998842592</v>
      </c>
      <c r="J90" s="25" t="n">
        <v>43877.99998842592</v>
      </c>
      <c r="K90" s="25" t="n">
        <v>43890.99998842592</v>
      </c>
      <c r="L90" t="n">
        <v>1</v>
      </c>
      <c r="M90" t="n">
        <v>1</v>
      </c>
      <c r="N90" t="n">
        <v>1</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47011</v>
      </c>
      <c r="B91" t="s">
        <v>305</v>
      </c>
      <c r="C91" t="s">
        <v>306</v>
      </c>
      <c r="D91" t="s">
        <v>126</v>
      </c>
      <c r="E91" t="s">
        <v>127</v>
      </c>
      <c r="F91" t="s">
        <v>2</v>
      </c>
      <c r="G91" t="s">
        <v>9</v>
      </c>
      <c r="H91" s="25" t="n">
        <v>43873.95725694444</v>
      </c>
      <c r="I91" s="25" t="n">
        <v>43873.99998842592</v>
      </c>
      <c r="J91" s="25" t="n">
        <v>43877.99998842592</v>
      </c>
      <c r="K91" s="25" t="n">
        <v>43890.99998842592</v>
      </c>
      <c r="L91" t="n">
        <v>1</v>
      </c>
      <c r="M91" t="n">
        <v>1</v>
      </c>
      <c r="N91" t="n">
        <v>1</v>
      </c>
      <c r="O91" t="n">
        <v>0</v>
      </c>
      <c r="P91" t="n">
        <v>0</v>
      </c>
      <c r="Q91" t="n">
        <v>0</v>
      </c>
      <c r="R91" t="n">
        <v>0</v>
      </c>
      <c r="S91" t="n">
        <v>0</v>
      </c>
      <c r="T91" t="n">
        <v>0</v>
      </c>
      <c r="U91" t="n">
        <v>0</v>
      </c>
      <c r="V91" t="n">
        <v>0</v>
      </c>
      <c r="W91" t="n">
        <v>0</v>
      </c>
      <c r="X91" t="n">
        <v>0</v>
      </c>
      <c r="Y91" t="n">
        <v>0</v>
      </c>
      <c r="Z91" t="n">
        <v>0</v>
      </c>
      <c r="AA91" t="n">
        <v>0</v>
      </c>
      <c r="AB91" t="n">
        <v>1</v>
      </c>
      <c r="AC91" t="n">
        <v>0</v>
      </c>
      <c r="AD91" t="n">
        <v>0</v>
      </c>
      <c r="AE91" t="n">
        <v>0</v>
      </c>
      <c r="AF91" t="n">
        <v>1</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47012</v>
      </c>
      <c r="B92" t="s">
        <v>307</v>
      </c>
      <c r="C92" t="s">
        <v>308</v>
      </c>
      <c r="D92" t="s">
        <v>126</v>
      </c>
      <c r="E92" t="s">
        <v>127</v>
      </c>
      <c r="F92" t="s">
        <v>2</v>
      </c>
      <c r="G92" t="s">
        <v>9</v>
      </c>
      <c r="H92" s="25" t="n">
        <v>43873.96019675926</v>
      </c>
      <c r="I92" s="25" t="n">
        <v>43873.99998842592</v>
      </c>
      <c r="J92" s="25" t="n">
        <v>43877.99998842592</v>
      </c>
      <c r="K92" s="25"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47013</v>
      </c>
      <c r="B93" t="s">
        <v>309</v>
      </c>
      <c r="C93" t="s">
        <v>310</v>
      </c>
      <c r="D93" t="s">
        <v>126</v>
      </c>
      <c r="E93" t="s">
        <v>127</v>
      </c>
      <c r="F93" t="s">
        <v>128</v>
      </c>
      <c r="G93" t="s">
        <v>1</v>
      </c>
      <c r="H93" s="25" t="n">
        <v>43873.98707175926</v>
      </c>
      <c r="I93" s="25" t="n">
        <v>43873.99998842592</v>
      </c>
      <c r="J93" s="25" t="n">
        <v>43877.99998842592</v>
      </c>
      <c r="K93" s="25" t="n">
        <v>43890.99998842592</v>
      </c>
      <c r="L93" t="n">
        <v>1</v>
      </c>
      <c r="M93" t="n">
        <v>0</v>
      </c>
      <c r="N93" t="n">
        <v>0</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47014</v>
      </c>
      <c r="B94" t="s">
        <v>311</v>
      </c>
      <c r="C94" t="s">
        <v>312</v>
      </c>
      <c r="D94" t="s">
        <v>126</v>
      </c>
      <c r="E94" t="s">
        <v>127</v>
      </c>
      <c r="F94" t="s">
        <v>2</v>
      </c>
      <c r="G94" t="s">
        <v>9</v>
      </c>
      <c r="H94" s="25" t="n">
        <v>43873.98939814815</v>
      </c>
      <c r="I94" s="25" t="n">
        <v>43873.99998842592</v>
      </c>
      <c r="J94" s="25" t="n">
        <v>43877.99998842592</v>
      </c>
      <c r="K94" s="25" t="n">
        <v>43890.99998842592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row>
    <row r="95" spans="1:73">
      <c r="A95" t="n">
        <v>47015</v>
      </c>
      <c r="B95" t="s">
        <v>313</v>
      </c>
      <c r="C95" t="s">
        <v>314</v>
      </c>
      <c r="D95" t="s">
        <v>126</v>
      </c>
      <c r="E95" t="s">
        <v>141</v>
      </c>
      <c r="F95" t="s">
        <v>2</v>
      </c>
      <c r="G95" t="s">
        <v>9</v>
      </c>
      <c r="H95" s="25" t="n">
        <v>43873.99053240741</v>
      </c>
      <c r="I95" s="25" t="n">
        <v>43873.99998842592</v>
      </c>
      <c r="J95" s="25" t="n">
        <v>43877.99998842592</v>
      </c>
      <c r="K95" s="25" t="n">
        <v>43890.99998842592</v>
      </c>
      <c r="L95" t="n">
        <v>1</v>
      </c>
      <c r="M95" t="n">
        <v>0</v>
      </c>
      <c r="N95" t="n">
        <v>0</v>
      </c>
      <c r="O95" t="n">
        <v>0</v>
      </c>
      <c r="P95" t="n">
        <v>0</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47018</v>
      </c>
      <c r="B96" t="s">
        <v>315</v>
      </c>
      <c r="C96" t="s">
        <v>316</v>
      </c>
      <c r="D96" t="s">
        <v>126</v>
      </c>
      <c r="E96" t="s">
        <v>127</v>
      </c>
      <c r="F96" t="s">
        <v>2</v>
      </c>
      <c r="G96" t="s">
        <v>9</v>
      </c>
      <c r="H96" s="25" t="n">
        <v>43874.07659722222</v>
      </c>
      <c r="I96" s="25" t="n">
        <v>43874.99998842592</v>
      </c>
      <c r="J96" s="25" t="n">
        <v>43877.99998842592</v>
      </c>
      <c r="K96" s="25" t="n">
        <v>43890.99998842592</v>
      </c>
      <c r="L96" t="n">
        <v>1</v>
      </c>
      <c r="M96" t="n">
        <v>1</v>
      </c>
      <c r="N96" t="n">
        <v>1</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47019</v>
      </c>
      <c r="B97" t="s">
        <v>317</v>
      </c>
      <c r="C97" t="s">
        <v>318</v>
      </c>
      <c r="D97" t="s">
        <v>126</v>
      </c>
      <c r="E97" t="s">
        <v>127</v>
      </c>
      <c r="F97" t="s">
        <v>2</v>
      </c>
      <c r="G97" t="s">
        <v>9</v>
      </c>
      <c r="H97" s="25" t="n">
        <v>43874.09982638889</v>
      </c>
      <c r="I97" s="25" t="n">
        <v>43874.99998842592</v>
      </c>
      <c r="J97" s="25" t="n">
        <v>43877.99998842592</v>
      </c>
      <c r="K97" s="25" t="n">
        <v>43890.99998842592</v>
      </c>
      <c r="L97" t="n">
        <v>1</v>
      </c>
      <c r="M97" t="n">
        <v>1</v>
      </c>
      <c r="N97" t="n">
        <v>1</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47021</v>
      </c>
      <c r="B98" t="s">
        <v>319</v>
      </c>
      <c r="C98" t="s">
        <v>320</v>
      </c>
      <c r="D98" t="s">
        <v>126</v>
      </c>
      <c r="E98" t="s">
        <v>127</v>
      </c>
      <c r="F98" t="s">
        <v>128</v>
      </c>
      <c r="G98" t="s">
        <v>1</v>
      </c>
      <c r="H98" s="25" t="n">
        <v>43874.16927083334</v>
      </c>
      <c r="I98" s="25" t="n">
        <v>43874.99998842592</v>
      </c>
      <c r="J98" s="25" t="n">
        <v>43877.99998842592</v>
      </c>
      <c r="K98" s="25" t="n">
        <v>43890.99998842592</v>
      </c>
      <c r="L98" t="n">
        <v>1</v>
      </c>
      <c r="M98" t="n">
        <v>0</v>
      </c>
      <c r="N98" t="n">
        <v>0</v>
      </c>
      <c r="O98" t="n">
        <v>0</v>
      </c>
      <c r="P98" t="n">
        <v>0</v>
      </c>
      <c r="Q98" t="n">
        <v>0</v>
      </c>
      <c r="R98" t="n">
        <v>0</v>
      </c>
      <c r="S98" t="n">
        <v>0</v>
      </c>
      <c r="T98" t="n">
        <v>0</v>
      </c>
      <c r="U98" t="n">
        <v>0</v>
      </c>
      <c r="V98" t="n">
        <v>0</v>
      </c>
      <c r="W98" t="n">
        <v>0</v>
      </c>
      <c r="X98" t="n">
        <v>0</v>
      </c>
      <c r="Y98" t="n">
        <v>0</v>
      </c>
      <c r="Z98" t="n">
        <v>0</v>
      </c>
      <c r="AA98" t="n">
        <v>0</v>
      </c>
      <c r="AB98" t="n">
        <v>1</v>
      </c>
      <c r="AC98" t="n">
        <v>1</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47033</v>
      </c>
      <c r="B99" t="s">
        <v>321</v>
      </c>
      <c r="C99" t="s">
        <v>322</v>
      </c>
      <c r="D99" t="s">
        <v>126</v>
      </c>
      <c r="E99" t="s">
        <v>127</v>
      </c>
      <c r="F99" t="s">
        <v>2</v>
      </c>
      <c r="G99" t="s">
        <v>9</v>
      </c>
      <c r="H99" s="25" t="n">
        <v>43874.46486111111</v>
      </c>
      <c r="I99" s="25" t="n">
        <v>43874.99998842592</v>
      </c>
      <c r="J99" s="25" t="n">
        <v>43877.99998842592</v>
      </c>
      <c r="K99" s="25" t="n">
        <v>43890.99998842592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0</v>
      </c>
      <c r="AT99" t="n">
        <v>0</v>
      </c>
      <c r="AU99" t="n">
        <v>0</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47035</v>
      </c>
      <c r="B100" t="s">
        <v>323</v>
      </c>
      <c r="C100" t="s">
        <v>324</v>
      </c>
      <c r="D100" t="s">
        <v>126</v>
      </c>
      <c r="E100" t="s">
        <v>127</v>
      </c>
      <c r="F100" t="s">
        <v>2</v>
      </c>
      <c r="G100" t="s">
        <v>9</v>
      </c>
      <c r="H100" s="25" t="n">
        <v>43874.49450231482</v>
      </c>
      <c r="I100" s="25" t="n">
        <v>43874.99998842592</v>
      </c>
      <c r="J100" s="25" t="n">
        <v>43877.99998842592</v>
      </c>
      <c r="K100" s="25"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1</v>
      </c>
      <c r="AW100" t="n">
        <v>1</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47037</v>
      </c>
      <c r="B101" t="s">
        <v>299</v>
      </c>
      <c r="C101" t="s">
        <v>325</v>
      </c>
      <c r="D101" t="s">
        <v>126</v>
      </c>
      <c r="E101" t="s">
        <v>127</v>
      </c>
      <c r="F101" t="s">
        <v>2</v>
      </c>
      <c r="G101" t="s">
        <v>9</v>
      </c>
      <c r="H101" s="25" t="n">
        <v>43874.50648148148</v>
      </c>
      <c r="I101" s="25" t="n">
        <v>43874.99998842592</v>
      </c>
      <c r="J101" s="25" t="n">
        <v>43877.99998842592</v>
      </c>
      <c r="K101" s="25" t="n">
        <v>43890.99998842592</v>
      </c>
      <c r="L101" t="n">
        <v>1</v>
      </c>
      <c r="M101" t="n">
        <v>1</v>
      </c>
      <c r="N101" t="n">
        <v>1</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47038</v>
      </c>
      <c r="B102" t="s">
        <v>326</v>
      </c>
      <c r="C102" t="s">
        <v>327</v>
      </c>
      <c r="D102" t="s">
        <v>126</v>
      </c>
      <c r="E102" t="s">
        <v>127</v>
      </c>
      <c r="F102" t="s">
        <v>128</v>
      </c>
      <c r="G102" t="s">
        <v>1</v>
      </c>
      <c r="H102" s="25" t="n">
        <v>43874.52116898148</v>
      </c>
      <c r="I102" s="25" t="n">
        <v>43874.99998842592</v>
      </c>
      <c r="J102" s="25" t="n">
        <v>43877.99998842592</v>
      </c>
      <c r="K102" s="25" t="n">
        <v>43890.99998842592</v>
      </c>
      <c r="L102" t="n">
        <v>1</v>
      </c>
      <c r="M102" t="n">
        <v>0</v>
      </c>
      <c r="N102" t="n">
        <v>0</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1</v>
      </c>
      <c r="BB102" t="n">
        <v>0</v>
      </c>
      <c r="BC102" t="n">
        <v>1</v>
      </c>
      <c r="BD102" t="n">
        <v>0</v>
      </c>
      <c r="BE102" t="n">
        <v>0</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row>
    <row r="103" spans="1:73">
      <c r="A103" t="n">
        <v>47041</v>
      </c>
      <c r="B103" t="s">
        <v>328</v>
      </c>
      <c r="C103" t="s">
        <v>329</v>
      </c>
      <c r="D103" t="s">
        <v>126</v>
      </c>
      <c r="E103" t="s">
        <v>141</v>
      </c>
      <c r="F103" t="s">
        <v>128</v>
      </c>
      <c r="G103" t="s">
        <v>1</v>
      </c>
      <c r="H103" s="25" t="n">
        <v>43874.53097222222</v>
      </c>
      <c r="I103" s="25" t="n">
        <v>43874.99998842592</v>
      </c>
      <c r="J103" s="25" t="n">
        <v>43877.99998842592</v>
      </c>
      <c r="K103" s="25" t="n">
        <v>43890.99998842592</v>
      </c>
      <c r="L103" t="n">
        <v>1</v>
      </c>
      <c r="M103" t="n">
        <v>0</v>
      </c>
      <c r="N103" t="n">
        <v>0</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47043</v>
      </c>
      <c r="B104" t="s">
        <v>330</v>
      </c>
      <c r="C104" t="s">
        <v>331</v>
      </c>
      <c r="D104" t="s">
        <v>126</v>
      </c>
      <c r="E104" t="s">
        <v>127</v>
      </c>
      <c r="F104" t="s">
        <v>2</v>
      </c>
      <c r="G104" t="s">
        <v>9</v>
      </c>
      <c r="H104" s="25" t="n">
        <v>43874.54311342593</v>
      </c>
      <c r="I104" s="25" t="n">
        <v>43874.99998842592</v>
      </c>
      <c r="J104" s="25" t="n">
        <v>43877.99998842592</v>
      </c>
      <c r="K104" s="25" t="n">
        <v>43890.99998842592</v>
      </c>
      <c r="L104" t="n">
        <v>1</v>
      </c>
      <c r="M104" t="n">
        <v>1</v>
      </c>
      <c r="N104" t="n">
        <v>1</v>
      </c>
      <c r="O104" t="n">
        <v>0</v>
      </c>
      <c r="P104" t="n">
        <v>0</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0</v>
      </c>
      <c r="AL104" t="n">
        <v>0</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47049</v>
      </c>
      <c r="B105" t="s">
        <v>332</v>
      </c>
      <c r="C105" t="s">
        <v>333</v>
      </c>
      <c r="D105" t="s">
        <v>126</v>
      </c>
      <c r="E105" t="s">
        <v>127</v>
      </c>
      <c r="F105" t="s">
        <v>128</v>
      </c>
      <c r="G105" t="s">
        <v>1</v>
      </c>
      <c r="H105" s="25" t="n">
        <v>43874.56797453704</v>
      </c>
      <c r="I105" s="25" t="n">
        <v>43874.99998842592</v>
      </c>
      <c r="J105" s="25" t="n">
        <v>43877.99998842592</v>
      </c>
      <c r="K105" s="25" t="n">
        <v>43890.99998842592</v>
      </c>
      <c r="L105" t="n">
        <v>1</v>
      </c>
      <c r="M105" t="n">
        <v>1</v>
      </c>
      <c r="N105" t="n">
        <v>1</v>
      </c>
      <c r="O105" t="n">
        <v>1</v>
      </c>
      <c r="P105" t="n">
        <v>1</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1</v>
      </c>
      <c r="BE105" t="n">
        <v>1</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47054</v>
      </c>
      <c r="B106" t="s">
        <v>334</v>
      </c>
      <c r="C106" t="s">
        <v>335</v>
      </c>
      <c r="D106" t="s">
        <v>126</v>
      </c>
      <c r="E106" t="s">
        <v>127</v>
      </c>
      <c r="F106" t="s">
        <v>2</v>
      </c>
      <c r="G106" t="s">
        <v>9</v>
      </c>
      <c r="H106" s="25" t="n">
        <v>43874.61045138889</v>
      </c>
      <c r="I106" s="25" t="n">
        <v>43874.99998842592</v>
      </c>
      <c r="J106" s="25" t="n">
        <v>43877.99998842592</v>
      </c>
      <c r="K106" s="25" t="n">
        <v>43890.99998842592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47055</v>
      </c>
      <c r="B107" t="s">
        <v>336</v>
      </c>
      <c r="C107" t="s">
        <v>337</v>
      </c>
      <c r="D107" t="s">
        <v>126</v>
      </c>
      <c r="E107" t="s">
        <v>127</v>
      </c>
      <c r="F107" t="s">
        <v>2</v>
      </c>
      <c r="G107" t="s">
        <v>9</v>
      </c>
      <c r="H107" s="25" t="n">
        <v>43874.61297453703</v>
      </c>
      <c r="I107" s="25" t="n">
        <v>43874.99998842592</v>
      </c>
      <c r="J107" s="25" t="n">
        <v>43877.99998842592</v>
      </c>
      <c r="K107" s="25" t="n">
        <v>43890.99998842592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0</v>
      </c>
      <c r="AT107" t="n">
        <v>0</v>
      </c>
      <c r="AU107" t="n">
        <v>0</v>
      </c>
      <c r="AV107" t="n">
        <v>1</v>
      </c>
      <c r="AW107" t="n">
        <v>1</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47062</v>
      </c>
      <c r="B108" t="s">
        <v>338</v>
      </c>
      <c r="C108" t="s">
        <v>339</v>
      </c>
      <c r="D108" t="s">
        <v>126</v>
      </c>
      <c r="E108" t="s">
        <v>127</v>
      </c>
      <c r="F108" t="s">
        <v>2</v>
      </c>
      <c r="G108" t="s">
        <v>9</v>
      </c>
      <c r="H108" s="25" t="n">
        <v>43874.63936342593</v>
      </c>
      <c r="I108" s="25" t="n">
        <v>43874.99998842592</v>
      </c>
      <c r="J108" s="25" t="n">
        <v>43877.99998842592</v>
      </c>
      <c r="K108" s="25" t="n">
        <v>43890.99998842592</v>
      </c>
      <c r="L108" t="n">
        <v>1</v>
      </c>
      <c r="M108" t="n">
        <v>1</v>
      </c>
      <c r="N108" t="n">
        <v>1</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0</v>
      </c>
      <c r="BB108" t="n">
        <v>0</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47064</v>
      </c>
      <c r="B109" t="s">
        <v>340</v>
      </c>
      <c r="C109" t="s">
        <v>341</v>
      </c>
      <c r="D109" t="s">
        <v>126</v>
      </c>
      <c r="E109" t="s">
        <v>127</v>
      </c>
      <c r="F109" t="s">
        <v>2</v>
      </c>
      <c r="G109" t="s">
        <v>9</v>
      </c>
      <c r="H109" s="25" t="n">
        <v>43874.64743055555</v>
      </c>
      <c r="I109" s="25" t="n">
        <v>43874.99998842592</v>
      </c>
      <c r="J109" s="25" t="n">
        <v>43877.99998842592</v>
      </c>
      <c r="K109" s="25" t="n">
        <v>43890.99998842592</v>
      </c>
      <c r="L109" t="n">
        <v>1</v>
      </c>
      <c r="M109" t="n">
        <v>1</v>
      </c>
      <c r="N109" t="n">
        <v>1</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47071</v>
      </c>
      <c r="B110" t="s">
        <v>342</v>
      </c>
      <c r="C110" t="s">
        <v>343</v>
      </c>
      <c r="D110" t="s">
        <v>126</v>
      </c>
      <c r="E110" t="s">
        <v>127</v>
      </c>
      <c r="F110" t="s">
        <v>2</v>
      </c>
      <c r="G110" t="s">
        <v>9</v>
      </c>
      <c r="H110" s="25" t="n">
        <v>43874.68068287037</v>
      </c>
      <c r="I110" s="25" t="n">
        <v>43874.99998842592</v>
      </c>
      <c r="J110" s="25" t="n">
        <v>43877.99998842592</v>
      </c>
      <c r="K110" s="25" t="n">
        <v>43890.99998842592</v>
      </c>
      <c r="L110" t="n">
        <v>1</v>
      </c>
      <c r="M110" t="n">
        <v>1</v>
      </c>
      <c r="N110" t="n">
        <v>1</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0</v>
      </c>
      <c r="BB110" t="n">
        <v>0</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47072</v>
      </c>
      <c r="B111" t="s">
        <v>344</v>
      </c>
      <c r="C111" t="s">
        <v>345</v>
      </c>
      <c r="D111" t="s">
        <v>126</v>
      </c>
      <c r="E111" t="s">
        <v>127</v>
      </c>
      <c r="F111" t="s">
        <v>128</v>
      </c>
      <c r="G111" t="s">
        <v>1</v>
      </c>
      <c r="H111" s="25" t="n">
        <v>43874.70134259259</v>
      </c>
      <c r="I111" s="25" t="n">
        <v>43874.99998842592</v>
      </c>
      <c r="J111" s="25" t="n">
        <v>43877.99998842592</v>
      </c>
      <c r="K111" s="25"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0</v>
      </c>
      <c r="AC111" t="n">
        <v>0</v>
      </c>
      <c r="AD111" t="n">
        <v>0</v>
      </c>
      <c r="AE111" t="n">
        <v>0</v>
      </c>
      <c r="AF111" t="n">
        <v>0</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47074</v>
      </c>
      <c r="B112" t="s">
        <v>346</v>
      </c>
      <c r="C112" t="s">
        <v>347</v>
      </c>
      <c r="D112" t="s">
        <v>126</v>
      </c>
      <c r="E112" t="s">
        <v>141</v>
      </c>
      <c r="F112" t="s">
        <v>2</v>
      </c>
      <c r="G112" t="s">
        <v>9</v>
      </c>
      <c r="H112" s="25" t="n">
        <v>43874.71112268518</v>
      </c>
      <c r="I112" s="25" t="n">
        <v>43874.99998842592</v>
      </c>
      <c r="J112" s="25" t="n">
        <v>43877.99998842592</v>
      </c>
      <c r="K112" s="25"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1</v>
      </c>
      <c r="AW112" t="n">
        <v>0</v>
      </c>
      <c r="AX112" t="n">
        <v>0</v>
      </c>
      <c r="AY112" t="n">
        <v>0</v>
      </c>
      <c r="AZ112" t="n">
        <v>1</v>
      </c>
      <c r="BA112" t="n">
        <v>0</v>
      </c>
      <c r="BB112" t="n">
        <v>0</v>
      </c>
      <c r="BC112" t="n">
        <v>0</v>
      </c>
      <c r="BD112" t="n">
        <v>0</v>
      </c>
      <c r="BE112" t="n">
        <v>0</v>
      </c>
      <c r="BF112" t="n">
        <v>0</v>
      </c>
      <c r="BG112" t="n">
        <v>0</v>
      </c>
      <c r="BH112" t="n">
        <v>0</v>
      </c>
      <c r="BI112" t="n">
        <v>0</v>
      </c>
      <c r="BJ112" t="n">
        <v>0</v>
      </c>
      <c r="BK112" t="n">
        <v>0</v>
      </c>
      <c r="BL112" t="n">
        <v>0</v>
      </c>
      <c r="BM112" t="n">
        <v>0</v>
      </c>
      <c r="BN112" t="n">
        <v>0</v>
      </c>
      <c r="BO112" t="n">
        <v>1</v>
      </c>
      <c r="BP112" t="n">
        <v>1</v>
      </c>
      <c r="BQ112" t="n">
        <v>0</v>
      </c>
      <c r="BR112" t="n">
        <v>0</v>
      </c>
      <c r="BS112" t="n">
        <v>0</v>
      </c>
      <c r="BT112" t="n">
        <v>0</v>
      </c>
      <c r="BU112" t="n">
        <v>0</v>
      </c>
    </row>
    <row r="113" spans="1:73">
      <c r="A113" t="n">
        <v>47078</v>
      </c>
      <c r="B113" t="s">
        <v>348</v>
      </c>
      <c r="C113" t="s">
        <v>349</v>
      </c>
      <c r="D113" t="s">
        <v>126</v>
      </c>
      <c r="E113" t="s">
        <v>127</v>
      </c>
      <c r="F113" t="s">
        <v>2</v>
      </c>
      <c r="G113" t="s">
        <v>3</v>
      </c>
      <c r="H113" s="25" t="n">
        <v>43874.73201388889</v>
      </c>
      <c r="I113" s="25" t="n">
        <v>43874.99998842592</v>
      </c>
      <c r="J113" s="25" t="n">
        <v>43877.99998842592</v>
      </c>
      <c r="K113" s="25" t="n">
        <v>43890.99998842592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1</v>
      </c>
      <c r="AC113" t="n">
        <v>0</v>
      </c>
      <c r="AD113" t="n">
        <v>0</v>
      </c>
      <c r="AE113" t="n">
        <v>0</v>
      </c>
      <c r="AF113" t="n">
        <v>1</v>
      </c>
      <c r="AG113" t="n">
        <v>0</v>
      </c>
      <c r="AH113" t="n">
        <v>0</v>
      </c>
      <c r="AI113" t="n">
        <v>0</v>
      </c>
      <c r="AJ113" t="n">
        <v>0</v>
      </c>
      <c r="AK113" t="n">
        <v>0</v>
      </c>
      <c r="AL113" t="n">
        <v>0</v>
      </c>
      <c r="AM113" t="n">
        <v>0</v>
      </c>
      <c r="AN113" t="n">
        <v>0</v>
      </c>
      <c r="AO113" t="n">
        <v>0</v>
      </c>
      <c r="AP113" t="n">
        <v>0</v>
      </c>
      <c r="AQ113" t="n">
        <v>0</v>
      </c>
      <c r="AR113" t="n">
        <v>0</v>
      </c>
      <c r="AS113" t="n">
        <v>1</v>
      </c>
      <c r="AT113" t="n">
        <v>1</v>
      </c>
      <c r="AU113" t="n">
        <v>0</v>
      </c>
      <c r="AV113" t="n">
        <v>0</v>
      </c>
      <c r="AW113" t="n">
        <v>0</v>
      </c>
      <c r="AX113" t="n">
        <v>0</v>
      </c>
      <c r="AY113" t="n">
        <v>0</v>
      </c>
      <c r="AZ113" t="n">
        <v>0</v>
      </c>
      <c r="BA113" t="n">
        <v>1</v>
      </c>
      <c r="BB113" t="n">
        <v>1</v>
      </c>
      <c r="BC113" t="n">
        <v>0</v>
      </c>
      <c r="BD113" t="n">
        <v>0</v>
      </c>
      <c r="BE113" t="n">
        <v>0</v>
      </c>
      <c r="BF113" t="n">
        <v>1</v>
      </c>
      <c r="BG113" t="n">
        <v>0</v>
      </c>
      <c r="BH113" t="n">
        <v>1</v>
      </c>
      <c r="BI113" t="n">
        <v>0</v>
      </c>
      <c r="BJ113" t="n">
        <v>0</v>
      </c>
      <c r="BK113" t="n">
        <v>0</v>
      </c>
      <c r="BL113" t="n">
        <v>0</v>
      </c>
      <c r="BM113" t="n">
        <v>0</v>
      </c>
      <c r="BN113" t="n">
        <v>0</v>
      </c>
      <c r="BO113" t="n">
        <v>1</v>
      </c>
      <c r="BP113" t="n">
        <v>1</v>
      </c>
      <c r="BQ113" t="n">
        <v>0</v>
      </c>
      <c r="BR113" t="n">
        <v>0</v>
      </c>
      <c r="BS113" t="n">
        <v>1</v>
      </c>
      <c r="BT113" t="n">
        <v>1</v>
      </c>
      <c r="BU113" t="n">
        <v>0</v>
      </c>
    </row>
    <row r="114" spans="1:73">
      <c r="A114" t="n">
        <v>47079</v>
      </c>
      <c r="B114" t="s">
        <v>350</v>
      </c>
      <c r="C114" t="s">
        <v>351</v>
      </c>
      <c r="D114" t="s">
        <v>126</v>
      </c>
      <c r="E114" t="s">
        <v>127</v>
      </c>
      <c r="F114" t="s">
        <v>128</v>
      </c>
      <c r="G114" t="s">
        <v>1</v>
      </c>
      <c r="H114" s="25" t="n">
        <v>43874.75131944445</v>
      </c>
      <c r="I114" s="25" t="n">
        <v>43874.99998842592</v>
      </c>
      <c r="J114" s="25" t="n">
        <v>43877.99998842592</v>
      </c>
      <c r="K114" s="25" t="n">
        <v>43890.99998842592</v>
      </c>
      <c r="L114" t="n">
        <v>1</v>
      </c>
      <c r="M114" t="n">
        <v>1</v>
      </c>
      <c r="N114" t="n">
        <v>1</v>
      </c>
      <c r="O114" t="n">
        <v>0</v>
      </c>
      <c r="P114" t="n">
        <v>0</v>
      </c>
      <c r="Q114" t="n">
        <v>0</v>
      </c>
      <c r="R114" t="n">
        <v>0</v>
      </c>
      <c r="S114" t="n">
        <v>0</v>
      </c>
      <c r="T114" t="n">
        <v>0</v>
      </c>
      <c r="U114" t="n">
        <v>0</v>
      </c>
      <c r="V114" t="n">
        <v>0</v>
      </c>
      <c r="W114" t="n">
        <v>1</v>
      </c>
      <c r="X114" t="n">
        <v>1</v>
      </c>
      <c r="Y114" t="n">
        <v>0</v>
      </c>
      <c r="Z114" t="n">
        <v>0</v>
      </c>
      <c r="AA114" t="n">
        <v>0</v>
      </c>
      <c r="AB114" t="n">
        <v>0</v>
      </c>
      <c r="AC114" t="n">
        <v>0</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47082</v>
      </c>
      <c r="B115" t="s">
        <v>352</v>
      </c>
      <c r="C115" t="s">
        <v>353</v>
      </c>
      <c r="D115" t="s">
        <v>126</v>
      </c>
      <c r="E115" t="s">
        <v>127</v>
      </c>
      <c r="F115" t="s">
        <v>2</v>
      </c>
      <c r="G115" t="s">
        <v>9</v>
      </c>
      <c r="H115" s="25" t="n">
        <v>43874.79090277778</v>
      </c>
      <c r="I115" s="25" t="n">
        <v>43874.99998842592</v>
      </c>
      <c r="J115" s="25" t="n">
        <v>43877.99998842592</v>
      </c>
      <c r="K115" s="25" t="n">
        <v>43890.99998842592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47088</v>
      </c>
      <c r="B116" t="s">
        <v>354</v>
      </c>
      <c r="C116" t="s">
        <v>355</v>
      </c>
      <c r="D116" t="s">
        <v>126</v>
      </c>
      <c r="E116" t="s">
        <v>127</v>
      </c>
      <c r="F116" t="s">
        <v>2</v>
      </c>
      <c r="G116" t="s">
        <v>3</v>
      </c>
      <c r="H116" s="25" t="n">
        <v>43874.85645833334</v>
      </c>
      <c r="I116" s="25" t="n">
        <v>43874.99998842592</v>
      </c>
      <c r="J116" s="25" t="n">
        <v>43877.99998842592</v>
      </c>
      <c r="K116" s="25"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1</v>
      </c>
      <c r="AC116" t="n">
        <v>0</v>
      </c>
      <c r="AD116" t="n">
        <v>0</v>
      </c>
      <c r="AE116" t="n">
        <v>0</v>
      </c>
      <c r="AF116" t="n">
        <v>1</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1</v>
      </c>
      <c r="BT116" t="n">
        <v>1</v>
      </c>
      <c r="BU116" t="n">
        <v>0</v>
      </c>
    </row>
    <row r="117" spans="1:73">
      <c r="A117" t="n">
        <v>47092</v>
      </c>
      <c r="B117" t="s">
        <v>356</v>
      </c>
      <c r="C117" t="s">
        <v>357</v>
      </c>
      <c r="D117" t="s">
        <v>126</v>
      </c>
      <c r="E117" t="s">
        <v>127</v>
      </c>
      <c r="F117" t="s">
        <v>2</v>
      </c>
      <c r="G117" t="s">
        <v>9</v>
      </c>
      <c r="H117" s="25" t="n">
        <v>43874.87711805556</v>
      </c>
      <c r="I117" s="25" t="n">
        <v>43874.99998842592</v>
      </c>
      <c r="J117" s="25" t="n">
        <v>43877.99998842592</v>
      </c>
      <c r="K117" s="25" t="n">
        <v>43890.99998842592</v>
      </c>
      <c r="L117" t="n">
        <v>1</v>
      </c>
      <c r="M117" t="n">
        <v>1</v>
      </c>
      <c r="N117" t="n">
        <v>1</v>
      </c>
      <c r="O117" t="n">
        <v>0</v>
      </c>
      <c r="P117" t="n">
        <v>0</v>
      </c>
      <c r="Q117" t="n">
        <v>0</v>
      </c>
      <c r="R117" t="n">
        <v>0</v>
      </c>
      <c r="S117" t="n">
        <v>0</v>
      </c>
      <c r="T117" t="n">
        <v>0</v>
      </c>
      <c r="U117" t="n">
        <v>0</v>
      </c>
      <c r="V117" t="n">
        <v>0</v>
      </c>
      <c r="W117" t="n">
        <v>0</v>
      </c>
      <c r="X117" t="n">
        <v>0</v>
      </c>
      <c r="Y117" t="n">
        <v>0</v>
      </c>
      <c r="Z117" t="n">
        <v>0</v>
      </c>
      <c r="AA117" t="n">
        <v>0</v>
      </c>
      <c r="AB117" t="n">
        <v>1</v>
      </c>
      <c r="AC117" t="n">
        <v>0</v>
      </c>
      <c r="AD117" t="n">
        <v>0</v>
      </c>
      <c r="AE117" t="n">
        <v>0</v>
      </c>
      <c r="AF117" t="n">
        <v>0</v>
      </c>
      <c r="AG117" t="n">
        <v>0</v>
      </c>
      <c r="AH117" t="n">
        <v>1</v>
      </c>
      <c r="AI117" t="n">
        <v>0</v>
      </c>
      <c r="AJ117" t="n">
        <v>0</v>
      </c>
      <c r="AK117" t="n">
        <v>0</v>
      </c>
      <c r="AL117" t="n">
        <v>0</v>
      </c>
      <c r="AM117" t="n">
        <v>0</v>
      </c>
      <c r="AN117" t="n">
        <v>0</v>
      </c>
      <c r="AO117" t="n">
        <v>0</v>
      </c>
      <c r="AP117" t="n">
        <v>0</v>
      </c>
      <c r="AQ117" t="n">
        <v>0</v>
      </c>
      <c r="AR117" t="n">
        <v>0</v>
      </c>
      <c r="AS117" t="n">
        <v>0</v>
      </c>
      <c r="AT117" t="n">
        <v>0</v>
      </c>
      <c r="AU117" t="n">
        <v>0</v>
      </c>
      <c r="AV117" t="n">
        <v>0</v>
      </c>
      <c r="AW117" t="n">
        <v>0</v>
      </c>
      <c r="AX117" t="n">
        <v>0</v>
      </c>
      <c r="AY117" t="n">
        <v>0</v>
      </c>
      <c r="AZ117" t="n">
        <v>0</v>
      </c>
      <c r="BA117" t="n">
        <v>0</v>
      </c>
      <c r="BB117" t="n">
        <v>0</v>
      </c>
      <c r="BC117" t="n">
        <v>0</v>
      </c>
      <c r="BD117" t="n">
        <v>1</v>
      </c>
      <c r="BE117" t="n">
        <v>1</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47093</v>
      </c>
      <c r="B118" t="s">
        <v>358</v>
      </c>
      <c r="C118" t="s">
        <v>359</v>
      </c>
      <c r="D118" t="s">
        <v>126</v>
      </c>
      <c r="E118" t="s">
        <v>127</v>
      </c>
      <c r="F118" t="s">
        <v>2</v>
      </c>
      <c r="G118" t="s">
        <v>9</v>
      </c>
      <c r="H118" s="25" t="n">
        <v>43874.87876157407</v>
      </c>
      <c r="I118" s="25" t="n">
        <v>43874.99998842592</v>
      </c>
      <c r="J118" s="25" t="n">
        <v>43877.99998842592</v>
      </c>
      <c r="K118" s="25"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47094</v>
      </c>
      <c r="B119" t="s">
        <v>356</v>
      </c>
      <c r="C119" t="s">
        <v>360</v>
      </c>
      <c r="D119" t="s">
        <v>126</v>
      </c>
      <c r="E119" t="s">
        <v>127</v>
      </c>
      <c r="F119" t="s">
        <v>2</v>
      </c>
      <c r="G119" t="s">
        <v>9</v>
      </c>
      <c r="H119" s="25" t="n">
        <v>43874.88245370371</v>
      </c>
      <c r="I119" s="25" t="n">
        <v>43874.99998842592</v>
      </c>
      <c r="J119" s="25" t="n">
        <v>43877.99998842592</v>
      </c>
      <c r="K119" s="25" t="n">
        <v>43890.99998842592</v>
      </c>
      <c r="L119" t="n">
        <v>1</v>
      </c>
      <c r="M119" t="n">
        <v>1</v>
      </c>
      <c r="N119" t="n">
        <v>1</v>
      </c>
      <c r="O119" t="n">
        <v>0</v>
      </c>
      <c r="P119" t="n">
        <v>0</v>
      </c>
      <c r="Q119" t="n">
        <v>0</v>
      </c>
      <c r="R119" t="n">
        <v>0</v>
      </c>
      <c r="S119" t="n">
        <v>0</v>
      </c>
      <c r="T119" t="n">
        <v>0</v>
      </c>
      <c r="U119" t="n">
        <v>0</v>
      </c>
      <c r="V119" t="n">
        <v>0</v>
      </c>
      <c r="W119" t="n">
        <v>0</v>
      </c>
      <c r="X119" t="n">
        <v>0</v>
      </c>
      <c r="Y119" t="n">
        <v>0</v>
      </c>
      <c r="Z119" t="n">
        <v>0</v>
      </c>
      <c r="AA119" t="n">
        <v>0</v>
      </c>
      <c r="AB119" t="n">
        <v>1</v>
      </c>
      <c r="AC119" t="n">
        <v>0</v>
      </c>
      <c r="AD119" t="n">
        <v>0</v>
      </c>
      <c r="AE119" t="n">
        <v>0</v>
      </c>
      <c r="AF119" t="n">
        <v>0</v>
      </c>
      <c r="AG119" t="n">
        <v>0</v>
      </c>
      <c r="AH119" t="n">
        <v>1</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1</v>
      </c>
      <c r="BE119" t="n">
        <v>1</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47097</v>
      </c>
      <c r="B120" t="s">
        <v>361</v>
      </c>
      <c r="C120" t="s">
        <v>362</v>
      </c>
      <c r="D120" t="s">
        <v>126</v>
      </c>
      <c r="E120" t="s">
        <v>127</v>
      </c>
      <c r="F120" t="s">
        <v>128</v>
      </c>
      <c r="G120" t="s">
        <v>1</v>
      </c>
      <c r="H120" s="25" t="n">
        <v>43874.90391203704</v>
      </c>
      <c r="I120" s="25" t="n">
        <v>43874.99998842592</v>
      </c>
      <c r="J120" s="25" t="n">
        <v>43877.99998842592</v>
      </c>
      <c r="K120" s="25" t="n">
        <v>43890.99998842592</v>
      </c>
      <c r="L120" t="n">
        <v>1</v>
      </c>
      <c r="M120" t="n">
        <v>0</v>
      </c>
      <c r="N120" t="n">
        <v>0</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47098</v>
      </c>
      <c r="B121" t="s">
        <v>363</v>
      </c>
      <c r="C121" t="s">
        <v>364</v>
      </c>
      <c r="D121" t="s">
        <v>126</v>
      </c>
      <c r="E121" t="s">
        <v>127</v>
      </c>
      <c r="F121" t="s">
        <v>2</v>
      </c>
      <c r="G121" t="s">
        <v>9</v>
      </c>
      <c r="H121" s="25" t="n">
        <v>43874.94892361111</v>
      </c>
      <c r="I121" s="25" t="n">
        <v>43874.99998842592</v>
      </c>
      <c r="J121" s="25" t="n">
        <v>43877.99998842592</v>
      </c>
      <c r="K121" s="25" t="n">
        <v>43890.99998842592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1</v>
      </c>
      <c r="AW121" t="n">
        <v>1</v>
      </c>
      <c r="AX121" t="n">
        <v>0</v>
      </c>
      <c r="AY121" t="n">
        <v>0</v>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47103</v>
      </c>
      <c r="B122" t="s">
        <v>365</v>
      </c>
      <c r="C122" t="s">
        <v>366</v>
      </c>
      <c r="D122" t="s">
        <v>126</v>
      </c>
      <c r="E122" t="s">
        <v>127</v>
      </c>
      <c r="F122" t="s">
        <v>128</v>
      </c>
      <c r="G122" t="s">
        <v>1</v>
      </c>
      <c r="H122" s="25" t="n">
        <v>43875.08587962963</v>
      </c>
      <c r="I122" s="25" t="n">
        <v>43875.99998842592</v>
      </c>
      <c r="J122" s="25" t="n">
        <v>43877.99998842592</v>
      </c>
      <c r="K122" s="25" t="n">
        <v>43890.99998842592</v>
      </c>
      <c r="L122" t="n">
        <v>1</v>
      </c>
      <c r="M122" t="n">
        <v>1</v>
      </c>
      <c r="N122" t="n">
        <v>1</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1</v>
      </c>
      <c r="BE122" t="n">
        <v>1</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47115</v>
      </c>
      <c r="B123" t="s">
        <v>367</v>
      </c>
      <c r="C123" t="s">
        <v>368</v>
      </c>
      <c r="D123" t="s">
        <v>126</v>
      </c>
      <c r="E123" t="s">
        <v>127</v>
      </c>
      <c r="F123" t="s">
        <v>128</v>
      </c>
      <c r="G123" t="s">
        <v>1</v>
      </c>
      <c r="H123" s="25" t="n">
        <v>43875.40511574074</v>
      </c>
      <c r="I123" s="25" t="n">
        <v>43875.99998842592</v>
      </c>
      <c r="J123" s="25" t="n">
        <v>43877.99998842592</v>
      </c>
      <c r="K123" s="25" t="n">
        <v>43890.99998842592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1</v>
      </c>
      <c r="AT123" t="n">
        <v>0</v>
      </c>
      <c r="AU123" t="n">
        <v>1</v>
      </c>
      <c r="AV123" t="n">
        <v>0</v>
      </c>
      <c r="AW123" t="n">
        <v>0</v>
      </c>
      <c r="AX123" t="n">
        <v>0</v>
      </c>
      <c r="AY123" t="n">
        <v>0</v>
      </c>
      <c r="AZ123" t="n">
        <v>0</v>
      </c>
      <c r="BA123" t="n">
        <v>0</v>
      </c>
      <c r="BB123" t="n">
        <v>0</v>
      </c>
      <c r="BC123" t="n">
        <v>0</v>
      </c>
      <c r="BD123" t="n">
        <v>0</v>
      </c>
      <c r="BE123" t="n">
        <v>0</v>
      </c>
      <c r="BF123" t="n">
        <v>0</v>
      </c>
      <c r="BG123" t="n">
        <v>0</v>
      </c>
      <c r="BH123" t="n">
        <v>0</v>
      </c>
      <c r="BI123" t="n">
        <v>0</v>
      </c>
      <c r="BJ123" t="n">
        <v>0</v>
      </c>
      <c r="BK123" t="n">
        <v>0</v>
      </c>
      <c r="BL123" t="n">
        <v>0</v>
      </c>
      <c r="BM123" t="n">
        <v>1</v>
      </c>
      <c r="BN123" t="n">
        <v>1</v>
      </c>
      <c r="BO123" t="n">
        <v>0</v>
      </c>
      <c r="BP123" t="n">
        <v>0</v>
      </c>
      <c r="BQ123" t="n">
        <v>0</v>
      </c>
      <c r="BR123" t="n">
        <v>0</v>
      </c>
      <c r="BS123" t="n">
        <v>1</v>
      </c>
      <c r="BT123" t="n">
        <v>1</v>
      </c>
      <c r="BU123" t="n">
        <v>0</v>
      </c>
    </row>
    <row r="124" spans="1:73">
      <c r="A124" t="n">
        <v>47117</v>
      </c>
      <c r="B124" t="s">
        <v>369</v>
      </c>
      <c r="C124" t="s">
        <v>370</v>
      </c>
      <c r="D124" t="s">
        <v>126</v>
      </c>
      <c r="E124" t="s">
        <v>127</v>
      </c>
      <c r="F124" t="s">
        <v>128</v>
      </c>
      <c r="G124" t="s">
        <v>1</v>
      </c>
      <c r="H124" s="25" t="n">
        <v>43875.43024305555</v>
      </c>
      <c r="I124" s="25" t="n">
        <v>43875.99998842592</v>
      </c>
      <c r="J124" s="25" t="n">
        <v>43877.99998842592</v>
      </c>
      <c r="K124" s="25" t="n">
        <v>43890.99998842592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47123</v>
      </c>
      <c r="B125" t="s">
        <v>371</v>
      </c>
      <c r="C125" t="s">
        <v>372</v>
      </c>
      <c r="D125" t="s">
        <v>126</v>
      </c>
      <c r="E125" t="s">
        <v>127</v>
      </c>
      <c r="F125" t="s">
        <v>128</v>
      </c>
      <c r="G125" t="s">
        <v>1</v>
      </c>
      <c r="H125" s="25" t="n">
        <v>43875.49099537037</v>
      </c>
      <c r="I125" s="25" t="n">
        <v>43875.99998842592</v>
      </c>
      <c r="J125" s="25" t="n">
        <v>43877.99998842592</v>
      </c>
      <c r="K125" s="25" t="n">
        <v>43890.99998842592</v>
      </c>
      <c r="L125" t="n">
        <v>1</v>
      </c>
      <c r="M125" t="n">
        <v>1</v>
      </c>
      <c r="N125" t="n">
        <v>1</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1</v>
      </c>
      <c r="AT125" t="n">
        <v>0</v>
      </c>
      <c r="AU125" t="n">
        <v>1</v>
      </c>
      <c r="AV125" t="n">
        <v>0</v>
      </c>
      <c r="AW125" t="n">
        <v>0</v>
      </c>
      <c r="AX125" t="n">
        <v>0</v>
      </c>
      <c r="AY125" t="n">
        <v>0</v>
      </c>
      <c r="AZ125" t="n">
        <v>0</v>
      </c>
      <c r="BA125" t="n">
        <v>0</v>
      </c>
      <c r="BB125" t="n">
        <v>0</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47124</v>
      </c>
      <c r="B126" t="s">
        <v>373</v>
      </c>
      <c r="C126" t="s">
        <v>374</v>
      </c>
      <c r="D126" t="s">
        <v>126</v>
      </c>
      <c r="E126" t="s">
        <v>127</v>
      </c>
      <c r="F126" t="s">
        <v>2</v>
      </c>
      <c r="G126" t="s">
        <v>9</v>
      </c>
      <c r="H126" s="25" t="n">
        <v>43875.49189814815</v>
      </c>
      <c r="I126" s="25" t="n">
        <v>43875.99998842592</v>
      </c>
      <c r="J126" s="25" t="n">
        <v>43877.99998842592</v>
      </c>
      <c r="K126" s="25" t="n">
        <v>43890.99998842592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t="n">
        <v>0</v>
      </c>
      <c r="BK126" t="n">
        <v>0</v>
      </c>
      <c r="BL126" t="n">
        <v>0</v>
      </c>
      <c r="BM126" t="n">
        <v>0</v>
      </c>
      <c r="BN126" t="n">
        <v>0</v>
      </c>
      <c r="BO126" t="n">
        <v>1</v>
      </c>
      <c r="BP126" t="n">
        <v>1</v>
      </c>
      <c r="BQ126" t="n">
        <v>0</v>
      </c>
      <c r="BR126" t="n">
        <v>0</v>
      </c>
      <c r="BS126" t="n">
        <v>0</v>
      </c>
      <c r="BT126" t="n">
        <v>0</v>
      </c>
      <c r="BU126" t="n">
        <v>0</v>
      </c>
    </row>
    <row r="127" spans="1:73">
      <c r="A127" t="n">
        <v>47126</v>
      </c>
      <c r="B127" t="s">
        <v>375</v>
      </c>
      <c r="C127" t="s">
        <v>376</v>
      </c>
      <c r="D127" t="s">
        <v>126</v>
      </c>
      <c r="E127" t="s">
        <v>127</v>
      </c>
      <c r="F127" t="s">
        <v>2</v>
      </c>
      <c r="G127" t="s">
        <v>9</v>
      </c>
      <c r="H127" s="25" t="n">
        <v>43875.53488425926</v>
      </c>
      <c r="I127" s="25" t="n">
        <v>43875.99998842592</v>
      </c>
      <c r="J127" s="25" t="n">
        <v>43877.99998842592</v>
      </c>
      <c r="K127" s="25" t="n">
        <v>43890.99998842592</v>
      </c>
      <c r="L127" t="n">
        <v>1</v>
      </c>
      <c r="M127" t="n">
        <v>0</v>
      </c>
      <c r="N127" t="n">
        <v>0</v>
      </c>
      <c r="O127" t="n">
        <v>0</v>
      </c>
      <c r="P127" t="n">
        <v>0</v>
      </c>
      <c r="Q127" t="n">
        <v>0</v>
      </c>
      <c r="R127" t="n">
        <v>1</v>
      </c>
      <c r="S127" t="n">
        <v>1</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47128</v>
      </c>
      <c r="B128" t="s">
        <v>377</v>
      </c>
      <c r="C128" t="s">
        <v>378</v>
      </c>
      <c r="D128" t="s">
        <v>126</v>
      </c>
      <c r="E128" t="s">
        <v>127</v>
      </c>
      <c r="F128" t="s">
        <v>2</v>
      </c>
      <c r="G128" t="s">
        <v>9</v>
      </c>
      <c r="H128" s="25" t="n">
        <v>43875.54376157407</v>
      </c>
      <c r="I128" s="25" t="n">
        <v>43875.99998842592</v>
      </c>
      <c r="J128" s="25" t="n">
        <v>43877.99998842592</v>
      </c>
      <c r="K128" s="25"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1</v>
      </c>
      <c r="BP128" t="n">
        <v>0</v>
      </c>
      <c r="BQ128" t="n">
        <v>1</v>
      </c>
      <c r="BR128" t="n">
        <v>0</v>
      </c>
      <c r="BS128" t="n">
        <v>0</v>
      </c>
      <c r="BT128" t="n">
        <v>0</v>
      </c>
      <c r="BU128" t="n">
        <v>0</v>
      </c>
    </row>
    <row r="129" spans="1:73">
      <c r="A129" t="n">
        <v>47130</v>
      </c>
      <c r="B129" t="s">
        <v>379</v>
      </c>
      <c r="C129" t="s">
        <v>380</v>
      </c>
      <c r="D129" t="s">
        <v>126</v>
      </c>
      <c r="E129" t="s">
        <v>141</v>
      </c>
      <c r="F129" t="s">
        <v>2</v>
      </c>
      <c r="G129" t="s">
        <v>9</v>
      </c>
      <c r="H129" s="25" t="n">
        <v>43875.5634375</v>
      </c>
      <c r="I129" s="25" t="n">
        <v>43875.99998842592</v>
      </c>
      <c r="J129" s="25" t="n">
        <v>43877.99998842592</v>
      </c>
      <c r="K129" s="25" t="n">
        <v>43890.99998842592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1</v>
      </c>
      <c r="BB129" t="n">
        <v>1</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0</v>
      </c>
      <c r="BT129" t="n">
        <v>0</v>
      </c>
      <c r="BU129" t="n">
        <v>0</v>
      </c>
    </row>
    <row r="130" spans="1:73">
      <c r="A130" t="n">
        <v>47133</v>
      </c>
      <c r="B130" t="s">
        <v>381</v>
      </c>
      <c r="C130" t="s">
        <v>382</v>
      </c>
      <c r="D130" t="s">
        <v>126</v>
      </c>
      <c r="E130" t="s">
        <v>127</v>
      </c>
      <c r="F130" t="s">
        <v>2</v>
      </c>
      <c r="G130" t="s">
        <v>9</v>
      </c>
      <c r="H130" s="25" t="n">
        <v>43875.57556712963</v>
      </c>
      <c r="I130" s="25" t="n">
        <v>43875.99998842592</v>
      </c>
      <c r="J130" s="25" t="n">
        <v>43877.99998842592</v>
      </c>
      <c r="K130" s="25" t="n">
        <v>43890.99998842592</v>
      </c>
      <c r="L130" t="n">
        <v>1</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1</v>
      </c>
      <c r="AW130" t="n">
        <v>1</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47138</v>
      </c>
      <c r="B131" t="s">
        <v>383</v>
      </c>
      <c r="C131" t="s">
        <v>384</v>
      </c>
      <c r="D131" t="s">
        <v>126</v>
      </c>
      <c r="E131" t="s">
        <v>127</v>
      </c>
      <c r="F131" t="s">
        <v>2</v>
      </c>
      <c r="G131" t="s">
        <v>3</v>
      </c>
      <c r="H131" s="25" t="n">
        <v>43875.60797453704</v>
      </c>
      <c r="I131" s="25" t="n">
        <v>43875.99998842592</v>
      </c>
      <c r="J131" s="25" t="n">
        <v>43877.99998842592</v>
      </c>
      <c r="K131" s="25"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1</v>
      </c>
      <c r="AC131" t="n">
        <v>0</v>
      </c>
      <c r="AD131" t="n">
        <v>0</v>
      </c>
      <c r="AE131" t="n">
        <v>0</v>
      </c>
      <c r="AF131" t="n">
        <v>1</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1</v>
      </c>
      <c r="BB131" t="n">
        <v>1</v>
      </c>
      <c r="BC131" t="n">
        <v>0</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47145</v>
      </c>
      <c r="B132" t="s">
        <v>385</v>
      </c>
      <c r="C132" t="s">
        <v>386</v>
      </c>
      <c r="D132" t="s">
        <v>126</v>
      </c>
      <c r="E132" t="s">
        <v>127</v>
      </c>
      <c r="F132" t="s">
        <v>128</v>
      </c>
      <c r="G132" t="s">
        <v>1</v>
      </c>
      <c r="H132" s="25" t="n">
        <v>43875.63462962963</v>
      </c>
      <c r="I132" s="25" t="n">
        <v>43875.99998842592</v>
      </c>
      <c r="J132" s="25" t="n">
        <v>43877.99998842592</v>
      </c>
      <c r="K132" s="25"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1</v>
      </c>
      <c r="AC132" t="n">
        <v>1</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1</v>
      </c>
      <c r="AT132" t="n">
        <v>0</v>
      </c>
      <c r="AU132" t="n">
        <v>1</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47149</v>
      </c>
      <c r="B133" t="s">
        <v>387</v>
      </c>
      <c r="C133" t="s">
        <v>388</v>
      </c>
      <c r="D133" t="s">
        <v>126</v>
      </c>
      <c r="E133" t="s">
        <v>127</v>
      </c>
      <c r="F133" t="s">
        <v>2</v>
      </c>
      <c r="G133" t="s">
        <v>9</v>
      </c>
      <c r="H133" s="25" t="n">
        <v>43875.66761574074</v>
      </c>
      <c r="I133" s="25" t="n">
        <v>43875.99998842592</v>
      </c>
      <c r="J133" s="25" t="n">
        <v>43877.99998842592</v>
      </c>
      <c r="K133" s="25" t="n">
        <v>43890.99998842592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47151</v>
      </c>
      <c r="B134" t="s">
        <v>389</v>
      </c>
      <c r="C134" t="s">
        <v>390</v>
      </c>
      <c r="D134" t="s">
        <v>126</v>
      </c>
      <c r="E134" t="s">
        <v>127</v>
      </c>
      <c r="F134" t="s">
        <v>2</v>
      </c>
      <c r="G134" t="s">
        <v>7</v>
      </c>
      <c r="H134" s="25" t="n">
        <v>43875.68288194444</v>
      </c>
      <c r="I134" s="25" t="n">
        <v>43875.99998842592</v>
      </c>
      <c r="J134" s="25" t="n">
        <v>43877.99998842592</v>
      </c>
      <c r="K134" s="25"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47153</v>
      </c>
      <c r="B135" t="s">
        <v>391</v>
      </c>
      <c r="C135" t="s">
        <v>392</v>
      </c>
      <c r="D135" t="s">
        <v>126</v>
      </c>
      <c r="E135" t="s">
        <v>127</v>
      </c>
      <c r="F135" t="s">
        <v>2</v>
      </c>
      <c r="G135" t="s">
        <v>9</v>
      </c>
      <c r="H135" s="25" t="n">
        <v>43875.68868055556</v>
      </c>
      <c r="I135" s="25" t="n">
        <v>43875.99998842592</v>
      </c>
      <c r="J135" s="25" t="n">
        <v>43877.99998842592</v>
      </c>
      <c r="K135" s="25"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47156</v>
      </c>
      <c r="B136" t="s">
        <v>393</v>
      </c>
      <c r="C136" t="s">
        <v>394</v>
      </c>
      <c r="D136" t="s">
        <v>126</v>
      </c>
      <c r="E136" t="s">
        <v>127</v>
      </c>
      <c r="F136" t="s">
        <v>2</v>
      </c>
      <c r="G136" t="s">
        <v>3</v>
      </c>
      <c r="H136" s="25" t="n">
        <v>43875.71585648148</v>
      </c>
      <c r="I136" s="25" t="n">
        <v>43875.99998842592</v>
      </c>
      <c r="J136" s="25" t="n">
        <v>43877.99998842592</v>
      </c>
      <c r="K136" s="25" t="n">
        <v>43890.99998842592</v>
      </c>
      <c r="L136" t="n">
        <v>1</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47158</v>
      </c>
      <c r="B137" t="s">
        <v>395</v>
      </c>
      <c r="C137" t="s">
        <v>396</v>
      </c>
      <c r="D137" t="s">
        <v>126</v>
      </c>
      <c r="E137" t="s">
        <v>127</v>
      </c>
      <c r="F137" t="s">
        <v>2</v>
      </c>
      <c r="G137" t="s">
        <v>9</v>
      </c>
      <c r="H137" s="25" t="n">
        <v>43875.73908564815</v>
      </c>
      <c r="I137" s="25" t="n">
        <v>43875.99998842592</v>
      </c>
      <c r="J137" s="25" t="n">
        <v>43877.99998842592</v>
      </c>
      <c r="K137" s="25"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1</v>
      </c>
      <c r="BB137" t="n">
        <v>1</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47163</v>
      </c>
      <c r="B138" t="s">
        <v>397</v>
      </c>
      <c r="C138" t="s">
        <v>398</v>
      </c>
      <c r="D138" t="s">
        <v>126</v>
      </c>
      <c r="E138" t="s">
        <v>127</v>
      </c>
      <c r="F138" t="s">
        <v>128</v>
      </c>
      <c r="G138" t="s">
        <v>1</v>
      </c>
      <c r="H138" s="25" t="n">
        <v>43875.76030092593</v>
      </c>
      <c r="I138" s="25" t="n">
        <v>43875.99998842592</v>
      </c>
      <c r="J138" s="25" t="n">
        <v>43877.99998842592</v>
      </c>
      <c r="K138" s="25"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1</v>
      </c>
      <c r="AC138" t="n">
        <v>1</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1</v>
      </c>
      <c r="AT138" t="n">
        <v>1</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1</v>
      </c>
      <c r="BT138" t="n">
        <v>1</v>
      </c>
      <c r="BU138" t="n">
        <v>0</v>
      </c>
    </row>
    <row r="139" spans="1:73">
      <c r="A139" t="n">
        <v>47165</v>
      </c>
      <c r="B139" t="s">
        <v>399</v>
      </c>
      <c r="C139" t="s">
        <v>400</v>
      </c>
      <c r="D139" t="s">
        <v>126</v>
      </c>
      <c r="E139" t="s">
        <v>127</v>
      </c>
      <c r="F139" t="s">
        <v>2</v>
      </c>
      <c r="G139" t="s">
        <v>9</v>
      </c>
      <c r="H139" s="25" t="n">
        <v>43875.77211805555</v>
      </c>
      <c r="I139" s="25" t="n">
        <v>43875.99998842592</v>
      </c>
      <c r="J139" s="25" t="n">
        <v>43877.99998842592</v>
      </c>
      <c r="K139" s="25" t="n">
        <v>43890.99998842592</v>
      </c>
      <c r="L139" t="n">
        <v>1</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1</v>
      </c>
      <c r="BP139" t="n">
        <v>0</v>
      </c>
      <c r="BQ139" t="n">
        <v>1</v>
      </c>
      <c r="BR139" t="n">
        <v>0</v>
      </c>
      <c r="BS139" t="n">
        <v>0</v>
      </c>
      <c r="BT139" t="n">
        <v>0</v>
      </c>
      <c r="BU139" t="n">
        <v>0</v>
      </c>
    </row>
    <row r="140" spans="1:73">
      <c r="A140" t="n">
        <v>47166</v>
      </c>
      <c r="B140" t="s">
        <v>401</v>
      </c>
      <c r="C140" t="s">
        <v>402</v>
      </c>
      <c r="D140" t="s">
        <v>126</v>
      </c>
      <c r="E140" t="s">
        <v>127</v>
      </c>
      <c r="F140" t="s">
        <v>128</v>
      </c>
      <c r="G140" t="s">
        <v>1</v>
      </c>
      <c r="H140" s="25" t="n">
        <v>43875.7768287037</v>
      </c>
      <c r="I140" s="25" t="n">
        <v>43875.99998842592</v>
      </c>
      <c r="J140" s="25" t="n">
        <v>43877.99998842592</v>
      </c>
      <c r="K140" s="25" t="n">
        <v>43890.99998842592</v>
      </c>
      <c r="L140" t="n">
        <v>1</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1</v>
      </c>
      <c r="AJ140" t="n">
        <v>1</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1</v>
      </c>
      <c r="BN140" t="n">
        <v>1</v>
      </c>
      <c r="BO140" t="n">
        <v>0</v>
      </c>
      <c r="BP140" t="n">
        <v>0</v>
      </c>
      <c r="BQ140" t="n">
        <v>0</v>
      </c>
      <c r="BR140" t="n">
        <v>0</v>
      </c>
      <c r="BS140" t="n">
        <v>0</v>
      </c>
      <c r="BT140" t="n">
        <v>0</v>
      </c>
      <c r="BU140" t="n">
        <v>0</v>
      </c>
    </row>
    <row r="141" spans="1:73">
      <c r="A141" t="n">
        <v>47174</v>
      </c>
      <c r="B141" t="s">
        <v>403</v>
      </c>
      <c r="C141" t="s">
        <v>404</v>
      </c>
      <c r="D141" t="s">
        <v>126</v>
      </c>
      <c r="E141" t="s">
        <v>127</v>
      </c>
      <c r="F141" t="s">
        <v>2</v>
      </c>
      <c r="G141" t="s">
        <v>9</v>
      </c>
      <c r="H141" s="25" t="n">
        <v>43875.83200231481</v>
      </c>
      <c r="I141" s="25" t="n">
        <v>43875.99998842592</v>
      </c>
      <c r="J141" s="25" t="n">
        <v>43877.99998842592</v>
      </c>
      <c r="K141" s="25" t="n">
        <v>43890.99998842592</v>
      </c>
      <c r="L141" t="n">
        <v>1</v>
      </c>
      <c r="M141" t="n">
        <v>1</v>
      </c>
      <c r="N141" t="n">
        <v>1</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47178</v>
      </c>
      <c r="B142" t="s">
        <v>405</v>
      </c>
      <c r="C142" t="s">
        <v>406</v>
      </c>
      <c r="D142" t="s">
        <v>126</v>
      </c>
      <c r="E142" t="s">
        <v>127</v>
      </c>
      <c r="F142" t="s">
        <v>2</v>
      </c>
      <c r="G142" t="s">
        <v>7</v>
      </c>
      <c r="H142" s="25" t="n">
        <v>43875.84938657407</v>
      </c>
      <c r="I142" s="25" t="n">
        <v>43875.99998842592</v>
      </c>
      <c r="J142" s="25" t="n">
        <v>43877.99998842592</v>
      </c>
      <c r="K142" s="25" t="n">
        <v>43890.99998842592</v>
      </c>
      <c r="L142" t="n">
        <v>1</v>
      </c>
      <c r="M142" t="n">
        <v>1</v>
      </c>
      <c r="N142" t="n">
        <v>1</v>
      </c>
      <c r="O142" t="n">
        <v>0</v>
      </c>
      <c r="P142" t="n">
        <v>0</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1</v>
      </c>
      <c r="AT142" t="n">
        <v>0</v>
      </c>
      <c r="AU142" t="n">
        <v>1</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47181</v>
      </c>
      <c r="B143" t="s">
        <v>407</v>
      </c>
      <c r="C143" t="s">
        <v>408</v>
      </c>
      <c r="D143" t="s">
        <v>126</v>
      </c>
      <c r="E143" t="s">
        <v>127</v>
      </c>
      <c r="F143" t="s">
        <v>2</v>
      </c>
      <c r="G143" t="s">
        <v>3</v>
      </c>
      <c r="H143" s="25" t="n">
        <v>43875.88439814815</v>
      </c>
      <c r="I143" s="25" t="n">
        <v>43875.99998842592</v>
      </c>
      <c r="J143" s="25" t="n">
        <v>43877.99998842592</v>
      </c>
      <c r="K143" s="25" t="n">
        <v>43890.99998842592</v>
      </c>
      <c r="L143" t="n">
        <v>1</v>
      </c>
      <c r="M143" t="n">
        <v>0</v>
      </c>
      <c r="N143" t="n">
        <v>0</v>
      </c>
      <c r="O143" t="n">
        <v>0</v>
      </c>
      <c r="P143" t="n">
        <v>0</v>
      </c>
      <c r="Q143" t="n">
        <v>0</v>
      </c>
      <c r="R143" t="n">
        <v>0</v>
      </c>
      <c r="S143" t="n">
        <v>0</v>
      </c>
      <c r="T143" t="n">
        <v>0</v>
      </c>
      <c r="U143" t="n">
        <v>0</v>
      </c>
      <c r="V143" t="n">
        <v>0</v>
      </c>
      <c r="W143" t="n">
        <v>0</v>
      </c>
      <c r="X143" t="n">
        <v>0</v>
      </c>
      <c r="Y143" t="n">
        <v>0</v>
      </c>
      <c r="Z143" t="n">
        <v>0</v>
      </c>
      <c r="AA143" t="n">
        <v>0</v>
      </c>
      <c r="AB143" t="n">
        <v>1</v>
      </c>
      <c r="AC143" t="n">
        <v>0</v>
      </c>
      <c r="AD143" t="n">
        <v>0</v>
      </c>
      <c r="AE143" t="n">
        <v>0</v>
      </c>
      <c r="AF143" t="n">
        <v>1</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47183</v>
      </c>
      <c r="B144" t="s">
        <v>409</v>
      </c>
      <c r="C144" t="s">
        <v>410</v>
      </c>
      <c r="D144" t="s">
        <v>126</v>
      </c>
      <c r="E144" t="s">
        <v>127</v>
      </c>
      <c r="F144" t="s">
        <v>128</v>
      </c>
      <c r="G144" t="s">
        <v>1</v>
      </c>
      <c r="H144" s="25" t="n">
        <v>43875.89097222222</v>
      </c>
      <c r="I144" s="25" t="n">
        <v>43875.99998842592</v>
      </c>
      <c r="J144" s="25" t="n">
        <v>43877.99998842592</v>
      </c>
      <c r="K144" s="25"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1</v>
      </c>
      <c r="AT144" t="n">
        <v>0</v>
      </c>
      <c r="AU144" t="n">
        <v>1</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47185</v>
      </c>
      <c r="B145" t="s">
        <v>411</v>
      </c>
      <c r="C145" t="s">
        <v>412</v>
      </c>
      <c r="D145" t="s">
        <v>126</v>
      </c>
      <c r="E145" t="s">
        <v>127</v>
      </c>
      <c r="F145" t="s">
        <v>2</v>
      </c>
      <c r="G145" t="s">
        <v>9</v>
      </c>
      <c r="H145" s="25" t="n">
        <v>43875.89840277778</v>
      </c>
      <c r="I145" s="25" t="n">
        <v>43875.99998842592</v>
      </c>
      <c r="J145" s="25" t="n">
        <v>43877.99998842592</v>
      </c>
      <c r="K145" s="25" t="n">
        <v>43890.99998842592</v>
      </c>
      <c r="L145" t="n">
        <v>1</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1</v>
      </c>
      <c r="AW145" t="n">
        <v>1</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47187</v>
      </c>
      <c r="B146" t="s">
        <v>413</v>
      </c>
      <c r="C146" t="s">
        <v>414</v>
      </c>
      <c r="D146" t="s">
        <v>126</v>
      </c>
      <c r="E146" t="s">
        <v>127</v>
      </c>
      <c r="F146" t="s">
        <v>2</v>
      </c>
      <c r="G146" t="s">
        <v>9</v>
      </c>
      <c r="H146" s="25" t="n">
        <v>43875.91141203704</v>
      </c>
      <c r="I146" s="25" t="n">
        <v>43875.99998842592</v>
      </c>
      <c r="J146" s="25" t="n">
        <v>43877.99998842592</v>
      </c>
      <c r="K146" s="25"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47188</v>
      </c>
      <c r="B147" t="s">
        <v>415</v>
      </c>
      <c r="C147" t="s">
        <v>416</v>
      </c>
      <c r="D147" t="s">
        <v>126</v>
      </c>
      <c r="E147" t="s">
        <v>127</v>
      </c>
      <c r="F147" t="s">
        <v>2</v>
      </c>
      <c r="G147" t="s">
        <v>9</v>
      </c>
      <c r="H147" s="25" t="n">
        <v>43875.91320601852</v>
      </c>
      <c r="I147" s="25" t="n">
        <v>43875.99998842592</v>
      </c>
      <c r="J147" s="25" t="n">
        <v>43877.99998842592</v>
      </c>
      <c r="K147" s="25" t="n">
        <v>43890.99998842592</v>
      </c>
      <c r="L147" t="n">
        <v>1</v>
      </c>
      <c r="M147" t="n">
        <v>0</v>
      </c>
      <c r="N147" t="n">
        <v>0</v>
      </c>
      <c r="O147" t="n">
        <v>0</v>
      </c>
      <c r="P147" t="n">
        <v>0</v>
      </c>
      <c r="Q147" t="n">
        <v>0</v>
      </c>
      <c r="R147" t="n">
        <v>0</v>
      </c>
      <c r="S147" t="n">
        <v>0</v>
      </c>
      <c r="T147" t="n">
        <v>0</v>
      </c>
      <c r="U147" t="n">
        <v>0</v>
      </c>
      <c r="V147" t="n">
        <v>0</v>
      </c>
      <c r="W147" t="n">
        <v>0</v>
      </c>
      <c r="X147" t="n">
        <v>0</v>
      </c>
      <c r="Y147" t="n">
        <v>0</v>
      </c>
      <c r="Z147" t="n">
        <v>0</v>
      </c>
      <c r="AA147" t="n">
        <v>0</v>
      </c>
      <c r="AB147" t="n">
        <v>1</v>
      </c>
      <c r="AC147" t="n">
        <v>1</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47190</v>
      </c>
      <c r="B148" t="s">
        <v>417</v>
      </c>
      <c r="C148" t="s">
        <v>418</v>
      </c>
      <c r="D148" t="s">
        <v>126</v>
      </c>
      <c r="E148" t="s">
        <v>419</v>
      </c>
      <c r="F148" t="s">
        <v>2</v>
      </c>
      <c r="G148" t="s">
        <v>3</v>
      </c>
      <c r="H148" s="25" t="n">
        <v>43875.92640046297</v>
      </c>
      <c r="I148" s="25" t="n">
        <v>43875.99998842592</v>
      </c>
      <c r="J148" s="25" t="n">
        <v>43877.99998842592</v>
      </c>
      <c r="K148" s="25"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47192</v>
      </c>
      <c r="B149" t="s">
        <v>420</v>
      </c>
      <c r="C149" t="s">
        <v>421</v>
      </c>
      <c r="D149" t="s">
        <v>126</v>
      </c>
      <c r="E149" t="s">
        <v>127</v>
      </c>
      <c r="F149" t="s">
        <v>2</v>
      </c>
      <c r="G149" t="s">
        <v>9</v>
      </c>
      <c r="H149" s="25" t="n">
        <v>43875.95927083334</v>
      </c>
      <c r="I149" s="25" t="n">
        <v>43875.99998842592</v>
      </c>
      <c r="J149" s="25" t="n">
        <v>43877.99998842592</v>
      </c>
      <c r="K149" s="25" t="n">
        <v>43890.99998842592</v>
      </c>
      <c r="L149" t="n">
        <v>1</v>
      </c>
      <c r="M149" t="n">
        <v>1</v>
      </c>
      <c r="N149" t="n">
        <v>1</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47196</v>
      </c>
      <c r="B150" t="s">
        <v>422</v>
      </c>
      <c r="C150" t="s">
        <v>423</v>
      </c>
      <c r="D150" t="s">
        <v>126</v>
      </c>
      <c r="E150" t="s">
        <v>127</v>
      </c>
      <c r="F150" t="s">
        <v>128</v>
      </c>
      <c r="G150" t="s">
        <v>1</v>
      </c>
      <c r="H150" s="25" t="n">
        <v>43875.98615740741</v>
      </c>
      <c r="I150" s="25" t="n">
        <v>43875.99998842592</v>
      </c>
      <c r="J150" s="25" t="n">
        <v>43877.99998842592</v>
      </c>
      <c r="K150" s="25" t="n">
        <v>43890.99998842592</v>
      </c>
      <c r="L150" t="n">
        <v>1</v>
      </c>
      <c r="M150" t="n">
        <v>1</v>
      </c>
      <c r="N150" t="n">
        <v>1</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47202</v>
      </c>
      <c r="B151" t="s">
        <v>424</v>
      </c>
      <c r="C151" t="s">
        <v>425</v>
      </c>
      <c r="D151" t="s">
        <v>126</v>
      </c>
      <c r="E151" t="s">
        <v>141</v>
      </c>
      <c r="F151" t="s">
        <v>128</v>
      </c>
      <c r="G151" t="s">
        <v>1</v>
      </c>
      <c r="H151" s="25" t="n">
        <v>43876.15497685185</v>
      </c>
      <c r="I151" s="25" t="n">
        <v>43876.99998842592</v>
      </c>
      <c r="J151" s="25" t="n">
        <v>43877.99998842592</v>
      </c>
      <c r="K151" s="25" t="n">
        <v>43890.99998842592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1</v>
      </c>
      <c r="BG151" t="n">
        <v>0</v>
      </c>
      <c r="BH151" t="n">
        <v>1</v>
      </c>
      <c r="BI151" t="n">
        <v>0</v>
      </c>
      <c r="BJ151" t="n">
        <v>0</v>
      </c>
      <c r="BK151" t="n">
        <v>0</v>
      </c>
      <c r="BL151" t="n">
        <v>0</v>
      </c>
      <c r="BM151" t="n">
        <v>0</v>
      </c>
      <c r="BN151" t="n">
        <v>0</v>
      </c>
      <c r="BO151" t="n">
        <v>0</v>
      </c>
      <c r="BP151" t="n">
        <v>0</v>
      </c>
      <c r="BQ151" t="n">
        <v>0</v>
      </c>
      <c r="BR151" t="n">
        <v>0</v>
      </c>
      <c r="BS151" t="n">
        <v>0</v>
      </c>
      <c r="BT151" t="n">
        <v>0</v>
      </c>
      <c r="BU151" t="n">
        <v>0</v>
      </c>
    </row>
    <row r="152" spans="1:73">
      <c r="A152" t="n">
        <v>47203</v>
      </c>
      <c r="B152" t="s">
        <v>426</v>
      </c>
      <c r="C152" t="s">
        <v>427</v>
      </c>
      <c r="D152" t="s">
        <v>126</v>
      </c>
      <c r="E152" t="s">
        <v>127</v>
      </c>
      <c r="F152" t="s">
        <v>2</v>
      </c>
      <c r="G152" t="s">
        <v>9</v>
      </c>
      <c r="H152" s="25" t="n">
        <v>43876.1672337963</v>
      </c>
      <c r="I152" s="25" t="n">
        <v>43876.99998842592</v>
      </c>
      <c r="J152" s="25" t="n">
        <v>43877.99998842592</v>
      </c>
      <c r="K152" s="25" t="n">
        <v>43890.99998842592</v>
      </c>
      <c r="L152" t="n">
        <v>1</v>
      </c>
      <c r="M152" t="n">
        <v>0</v>
      </c>
      <c r="N152" t="n">
        <v>0</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0</v>
      </c>
      <c r="BN152" t="n">
        <v>0</v>
      </c>
      <c r="BO152" t="n">
        <v>0</v>
      </c>
      <c r="BP152" t="n">
        <v>0</v>
      </c>
      <c r="BQ152" t="n">
        <v>0</v>
      </c>
      <c r="BR152" t="n">
        <v>0</v>
      </c>
      <c r="BS152" t="n">
        <v>0</v>
      </c>
      <c r="BT152" t="n">
        <v>0</v>
      </c>
      <c r="BU152" t="n">
        <v>0</v>
      </c>
    </row>
    <row r="153" spans="1:73">
      <c r="A153" t="n">
        <v>47207</v>
      </c>
      <c r="B153" t="s">
        <v>426</v>
      </c>
      <c r="C153" t="s">
        <v>428</v>
      </c>
      <c r="D153" t="s">
        <v>126</v>
      </c>
      <c r="E153" t="s">
        <v>127</v>
      </c>
      <c r="F153" t="s">
        <v>2</v>
      </c>
      <c r="G153" t="s">
        <v>9</v>
      </c>
      <c r="H153" s="25" t="n">
        <v>43876.22067129629</v>
      </c>
      <c r="I153" s="25" t="n">
        <v>43876.99998842592</v>
      </c>
      <c r="J153" s="25" t="n">
        <v>43877.99998842592</v>
      </c>
      <c r="K153" s="25" t="n">
        <v>43890.99998842592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47208</v>
      </c>
      <c r="B154" t="s">
        <v>429</v>
      </c>
      <c r="C154" t="s">
        <v>430</v>
      </c>
      <c r="D154" t="s">
        <v>126</v>
      </c>
      <c r="E154" t="s">
        <v>127</v>
      </c>
      <c r="F154" t="s">
        <v>2</v>
      </c>
      <c r="G154" t="s">
        <v>9</v>
      </c>
      <c r="H154" s="25" t="n">
        <v>43876.27962962963</v>
      </c>
      <c r="I154" s="25" t="n">
        <v>43876.99998842592</v>
      </c>
      <c r="J154" s="25" t="n">
        <v>43877.99998842592</v>
      </c>
      <c r="K154" s="25" t="n">
        <v>43890.99998842592</v>
      </c>
      <c r="L154" t="n">
        <v>1</v>
      </c>
      <c r="M154" t="n">
        <v>1</v>
      </c>
      <c r="N154" t="n">
        <v>1</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47212</v>
      </c>
      <c r="B155" t="s">
        <v>431</v>
      </c>
      <c r="C155" t="s">
        <v>432</v>
      </c>
      <c r="D155" t="s">
        <v>126</v>
      </c>
      <c r="E155" t="s">
        <v>127</v>
      </c>
      <c r="F155" t="s">
        <v>2</v>
      </c>
      <c r="G155" t="s">
        <v>9</v>
      </c>
      <c r="H155" s="25" t="n">
        <v>43876.35943287037</v>
      </c>
      <c r="I155" s="25" t="n">
        <v>43876.99998842592</v>
      </c>
      <c r="J155" s="25" t="n">
        <v>43877.99998842592</v>
      </c>
      <c r="K155" s="25" t="n">
        <v>43890.99998842592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1</v>
      </c>
      <c r="AC155" t="n">
        <v>1</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47217</v>
      </c>
      <c r="B156" t="s">
        <v>433</v>
      </c>
      <c r="C156" t="s">
        <v>434</v>
      </c>
      <c r="D156" t="s">
        <v>126</v>
      </c>
      <c r="E156" t="s">
        <v>127</v>
      </c>
      <c r="F156" t="s">
        <v>2</v>
      </c>
      <c r="G156" t="s">
        <v>9</v>
      </c>
      <c r="H156" s="25" t="n">
        <v>43876.39268518519</v>
      </c>
      <c r="I156" s="25" t="n">
        <v>43876.99998842592</v>
      </c>
      <c r="J156" s="25" t="n">
        <v>43877.99998842592</v>
      </c>
      <c r="K156" s="25" t="n">
        <v>43890.99998842592</v>
      </c>
      <c r="L156" t="n">
        <v>1</v>
      </c>
      <c r="M156" t="n">
        <v>0</v>
      </c>
      <c r="N156" t="n">
        <v>0</v>
      </c>
      <c r="O156" t="n">
        <v>1</v>
      </c>
      <c r="P156" t="n">
        <v>1</v>
      </c>
      <c r="Q156" t="n">
        <v>0</v>
      </c>
      <c r="R156" t="n">
        <v>1</v>
      </c>
      <c r="S156" t="n">
        <v>1</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47218</v>
      </c>
      <c r="B157" t="s">
        <v>435</v>
      </c>
      <c r="C157" t="s">
        <v>436</v>
      </c>
      <c r="D157" t="s">
        <v>126</v>
      </c>
      <c r="E157" t="s">
        <v>419</v>
      </c>
      <c r="F157" t="s">
        <v>128</v>
      </c>
      <c r="G157" t="s">
        <v>1</v>
      </c>
      <c r="H157" s="25" t="n">
        <v>43876.40935185185</v>
      </c>
      <c r="I157" s="25" t="n">
        <v>43876.99998842592</v>
      </c>
      <c r="J157" s="25" t="n">
        <v>43877.99998842592</v>
      </c>
      <c r="K157" s="25" t="n">
        <v>43890.99998842592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1</v>
      </c>
      <c r="BT157" t="n">
        <v>0</v>
      </c>
      <c r="BU157" t="n">
        <v>1</v>
      </c>
    </row>
    <row r="158" spans="1:73">
      <c r="A158" t="n">
        <v>47219</v>
      </c>
      <c r="B158" t="s">
        <v>437</v>
      </c>
      <c r="C158" t="s">
        <v>438</v>
      </c>
      <c r="D158" t="s">
        <v>126</v>
      </c>
      <c r="E158" t="s">
        <v>127</v>
      </c>
      <c r="F158" t="s">
        <v>2</v>
      </c>
      <c r="G158" t="s">
        <v>11</v>
      </c>
      <c r="H158" s="25" t="n">
        <v>43876.4180324074</v>
      </c>
      <c r="I158" s="25" t="n">
        <v>43876.99998842592</v>
      </c>
      <c r="J158" s="25" t="n">
        <v>43877.99998842592</v>
      </c>
      <c r="K158" s="25" t="n">
        <v>43890.99998842592</v>
      </c>
      <c r="L158" t="n">
        <v>1</v>
      </c>
      <c r="M158" t="n">
        <v>0</v>
      </c>
      <c r="N158" t="n">
        <v>0</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47221</v>
      </c>
      <c r="B159" t="s">
        <v>439</v>
      </c>
      <c r="C159" t="s">
        <v>440</v>
      </c>
      <c r="D159" t="s">
        <v>126</v>
      </c>
      <c r="E159" t="s">
        <v>127</v>
      </c>
      <c r="F159" t="s">
        <v>128</v>
      </c>
      <c r="G159" t="s">
        <v>1</v>
      </c>
      <c r="H159" s="25" t="n">
        <v>43876.44903935185</v>
      </c>
      <c r="I159" s="25" t="n">
        <v>43876.99998842592</v>
      </c>
      <c r="J159" s="25" t="n">
        <v>43877.99998842592</v>
      </c>
      <c r="K159" s="25" t="n">
        <v>43890.99998842592</v>
      </c>
      <c r="L159" t="n">
        <v>1</v>
      </c>
      <c r="M159" t="n">
        <v>1</v>
      </c>
      <c r="N159" t="n">
        <v>1</v>
      </c>
      <c r="O159" t="n">
        <v>1</v>
      </c>
      <c r="P159" t="n">
        <v>1</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1</v>
      </c>
      <c r="BJ159" t="n">
        <v>0</v>
      </c>
      <c r="BK159" t="n">
        <v>1</v>
      </c>
      <c r="BL159" t="n">
        <v>0</v>
      </c>
      <c r="BM159" t="n">
        <v>0</v>
      </c>
      <c r="BN159" t="n">
        <v>0</v>
      </c>
      <c r="BO159" t="n">
        <v>0</v>
      </c>
      <c r="BP159" t="n">
        <v>0</v>
      </c>
      <c r="BQ159" t="n">
        <v>0</v>
      </c>
      <c r="BR159" t="n">
        <v>0</v>
      </c>
      <c r="BS159" t="n">
        <v>0</v>
      </c>
      <c r="BT159" t="n">
        <v>0</v>
      </c>
      <c r="BU159" t="n">
        <v>0</v>
      </c>
    </row>
    <row r="160" spans="1:73">
      <c r="A160" t="n">
        <v>47229</v>
      </c>
      <c r="B160" t="s">
        <v>301</v>
      </c>
      <c r="C160" t="s">
        <v>441</v>
      </c>
      <c r="D160" t="s">
        <v>126</v>
      </c>
      <c r="E160" t="s">
        <v>127</v>
      </c>
      <c r="F160" t="s">
        <v>2</v>
      </c>
      <c r="G160" t="s">
        <v>9</v>
      </c>
      <c r="H160" s="25" t="n">
        <v>43876.50016203704</v>
      </c>
      <c r="I160" s="25" t="n">
        <v>43876.99998842592</v>
      </c>
      <c r="J160" s="25" t="n">
        <v>43877.99998842592</v>
      </c>
      <c r="K160" s="25" t="n">
        <v>43890.99998842592</v>
      </c>
      <c r="L160" t="n">
        <v>1</v>
      </c>
      <c r="M160" t="n">
        <v>1</v>
      </c>
      <c r="N160" t="n">
        <v>1</v>
      </c>
      <c r="O160" t="n">
        <v>1</v>
      </c>
      <c r="P160" t="n">
        <v>1</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47230</v>
      </c>
      <c r="B161" t="s">
        <v>433</v>
      </c>
      <c r="C161" t="s">
        <v>442</v>
      </c>
      <c r="D161" t="s">
        <v>126</v>
      </c>
      <c r="E161" t="s">
        <v>127</v>
      </c>
      <c r="F161" t="s">
        <v>2</v>
      </c>
      <c r="G161" t="s">
        <v>9</v>
      </c>
      <c r="H161" s="25" t="n">
        <v>43876.50087962963</v>
      </c>
      <c r="I161" s="25" t="n">
        <v>43876.99998842592</v>
      </c>
      <c r="J161" s="25" t="n">
        <v>43877.99998842592</v>
      </c>
      <c r="K161" s="25" t="n">
        <v>43890.99998842592</v>
      </c>
      <c r="L161" t="n">
        <v>1</v>
      </c>
      <c r="M161" t="n">
        <v>0</v>
      </c>
      <c r="N161" t="n">
        <v>0</v>
      </c>
      <c r="O161" t="n">
        <v>1</v>
      </c>
      <c r="P161" t="n">
        <v>1</v>
      </c>
      <c r="Q161" t="n">
        <v>0</v>
      </c>
      <c r="R161" t="n">
        <v>1</v>
      </c>
      <c r="S161" t="n">
        <v>1</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47243</v>
      </c>
      <c r="B162" t="s">
        <v>443</v>
      </c>
      <c r="C162" t="s">
        <v>444</v>
      </c>
      <c r="D162" t="s">
        <v>126</v>
      </c>
      <c r="E162" t="s">
        <v>127</v>
      </c>
      <c r="F162" t="s">
        <v>2</v>
      </c>
      <c r="G162" t="s">
        <v>9</v>
      </c>
      <c r="H162" s="25" t="n">
        <v>43876.62424768518</v>
      </c>
      <c r="I162" s="25" t="n">
        <v>43876.99998842592</v>
      </c>
      <c r="J162" s="25" t="n">
        <v>43877.99998842592</v>
      </c>
      <c r="K162" s="25" t="n">
        <v>43890.99998842592</v>
      </c>
      <c r="L162" t="n">
        <v>1</v>
      </c>
      <c r="M162" t="n">
        <v>1</v>
      </c>
      <c r="N162" t="n">
        <v>1</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47245</v>
      </c>
      <c r="B163" t="s">
        <v>445</v>
      </c>
      <c r="C163" t="s">
        <v>446</v>
      </c>
      <c r="D163" t="s">
        <v>126</v>
      </c>
      <c r="E163" t="s">
        <v>127</v>
      </c>
      <c r="F163" t="s">
        <v>128</v>
      </c>
      <c r="G163" t="s">
        <v>1</v>
      </c>
      <c r="H163" s="25" t="n">
        <v>43876.62913194444</v>
      </c>
      <c r="I163" s="25" t="n">
        <v>43876.99998842592</v>
      </c>
      <c r="J163" s="25" t="n">
        <v>43877.99998842592</v>
      </c>
      <c r="K163" s="25" t="n">
        <v>43890.99998842592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1</v>
      </c>
      <c r="BB163" t="n">
        <v>0</v>
      </c>
      <c r="BC163" t="n">
        <v>1</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47250</v>
      </c>
      <c r="B164" t="s">
        <v>447</v>
      </c>
      <c r="C164" t="s">
        <v>448</v>
      </c>
      <c r="D164" t="s">
        <v>126</v>
      </c>
      <c r="E164" t="s">
        <v>127</v>
      </c>
      <c r="F164" t="s">
        <v>128</v>
      </c>
      <c r="G164" t="s">
        <v>1</v>
      </c>
      <c r="H164" s="25" t="n">
        <v>43876.6590162037</v>
      </c>
      <c r="I164" s="25" t="n">
        <v>43876.99998842592</v>
      </c>
      <c r="J164" s="25" t="n">
        <v>43877.99998842592</v>
      </c>
      <c r="K164" s="25" t="n">
        <v>43890.99998842592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1</v>
      </c>
      <c r="AT164" t="n">
        <v>1</v>
      </c>
      <c r="AU164" t="n">
        <v>0</v>
      </c>
      <c r="AV164" t="n">
        <v>0</v>
      </c>
      <c r="AW164" t="n">
        <v>0</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47252</v>
      </c>
      <c r="B165" t="s">
        <v>449</v>
      </c>
      <c r="C165" t="s">
        <v>450</v>
      </c>
      <c r="D165" t="s">
        <v>126</v>
      </c>
      <c r="E165" t="s">
        <v>127</v>
      </c>
      <c r="F165" t="s">
        <v>2</v>
      </c>
      <c r="G165" t="s">
        <v>9</v>
      </c>
      <c r="H165" s="25" t="n">
        <v>43876.66335648148</v>
      </c>
      <c r="I165" s="25" t="n">
        <v>43876.99998842592</v>
      </c>
      <c r="J165" s="25" t="n">
        <v>43877.99998842592</v>
      </c>
      <c r="K165" s="25" t="n">
        <v>43890.99998842592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0</v>
      </c>
      <c r="AC165" t="n">
        <v>0</v>
      </c>
      <c r="AD165" t="n">
        <v>0</v>
      </c>
      <c r="AE165" t="n">
        <v>0</v>
      </c>
      <c r="AF165" t="n">
        <v>0</v>
      </c>
      <c r="AG165" t="n">
        <v>0</v>
      </c>
      <c r="AH165" t="n">
        <v>0</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47254</v>
      </c>
      <c r="B166" t="s">
        <v>451</v>
      </c>
      <c r="C166" t="s">
        <v>452</v>
      </c>
      <c r="D166" t="s">
        <v>126</v>
      </c>
      <c r="E166" t="s">
        <v>127</v>
      </c>
      <c r="F166" t="s">
        <v>2</v>
      </c>
      <c r="G166" t="s">
        <v>9</v>
      </c>
      <c r="H166" s="25" t="n">
        <v>43876.67293981482</v>
      </c>
      <c r="I166" s="25" t="n">
        <v>43876.99998842592</v>
      </c>
      <c r="J166" s="25" t="n">
        <v>43877.99998842592</v>
      </c>
      <c r="K166" s="25" t="n">
        <v>43890.99998842592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47255</v>
      </c>
      <c r="B167" t="s">
        <v>451</v>
      </c>
      <c r="C167" t="s">
        <v>453</v>
      </c>
      <c r="D167" t="s">
        <v>126</v>
      </c>
      <c r="E167" t="s">
        <v>127</v>
      </c>
      <c r="F167" t="s">
        <v>2</v>
      </c>
      <c r="G167" t="s">
        <v>9</v>
      </c>
      <c r="H167" s="25" t="n">
        <v>43876.67337962963</v>
      </c>
      <c r="I167" s="25" t="n">
        <v>43876.99998842592</v>
      </c>
      <c r="J167" s="25" t="n">
        <v>43877.99998842592</v>
      </c>
      <c r="K167" s="25" t="n">
        <v>43890.99998842592</v>
      </c>
      <c r="L167" t="n">
        <v>1</v>
      </c>
      <c r="M167" t="n">
        <v>0</v>
      </c>
      <c r="N167" t="n">
        <v>0</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47257</v>
      </c>
      <c r="B168" t="s">
        <v>454</v>
      </c>
      <c r="C168" t="s">
        <v>455</v>
      </c>
      <c r="D168" t="s">
        <v>126</v>
      </c>
      <c r="E168" t="s">
        <v>127</v>
      </c>
      <c r="F168" t="s">
        <v>2</v>
      </c>
      <c r="G168" t="s">
        <v>3</v>
      </c>
      <c r="H168" s="25" t="n">
        <v>43876.69454861111</v>
      </c>
      <c r="I168" s="25" t="n">
        <v>43876.99998842592</v>
      </c>
      <c r="J168" s="25" t="n">
        <v>43877.99998842592</v>
      </c>
      <c r="K168" s="25"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1</v>
      </c>
      <c r="AC168" t="n">
        <v>0</v>
      </c>
      <c r="AD168" t="n">
        <v>0</v>
      </c>
      <c r="AE168" t="n">
        <v>0</v>
      </c>
      <c r="AF168" t="n">
        <v>1</v>
      </c>
      <c r="AG168" t="n">
        <v>0</v>
      </c>
      <c r="AH168" t="n">
        <v>0</v>
      </c>
      <c r="AI168" t="n">
        <v>0</v>
      </c>
      <c r="AJ168" t="n">
        <v>0</v>
      </c>
      <c r="AK168" t="n">
        <v>0</v>
      </c>
      <c r="AL168" t="n">
        <v>0</v>
      </c>
      <c r="AM168" t="n">
        <v>0</v>
      </c>
      <c r="AN168" t="n">
        <v>0</v>
      </c>
      <c r="AO168" t="n">
        <v>0</v>
      </c>
      <c r="AP168" t="n">
        <v>0</v>
      </c>
      <c r="AQ168" t="n">
        <v>0</v>
      </c>
      <c r="AR168" t="n">
        <v>0</v>
      </c>
      <c r="AS168" t="n">
        <v>1</v>
      </c>
      <c r="AT168" t="n">
        <v>1</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47259</v>
      </c>
      <c r="B169" t="s">
        <v>456</v>
      </c>
      <c r="C169" t="s">
        <v>457</v>
      </c>
      <c r="D169" t="s">
        <v>126</v>
      </c>
      <c r="E169" t="s">
        <v>419</v>
      </c>
      <c r="F169" t="s">
        <v>2</v>
      </c>
      <c r="G169" t="s">
        <v>3</v>
      </c>
      <c r="H169" s="25" t="n">
        <v>43876.71</v>
      </c>
      <c r="I169" s="25" t="n">
        <v>43876.99998842592</v>
      </c>
      <c r="J169" s="25" t="n">
        <v>43877.99998842592</v>
      </c>
      <c r="K169" s="25"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0</v>
      </c>
      <c r="AT169" t="n">
        <v>0</v>
      </c>
      <c r="AU169" t="n">
        <v>0</v>
      </c>
      <c r="AV169" t="n">
        <v>0</v>
      </c>
      <c r="AW169" t="n">
        <v>0</v>
      </c>
      <c r="AX169" t="n">
        <v>0</v>
      </c>
      <c r="AY169" t="n">
        <v>0</v>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47263</v>
      </c>
      <c r="B170" t="s">
        <v>458</v>
      </c>
      <c r="C170" t="s">
        <v>459</v>
      </c>
      <c r="D170" t="s">
        <v>126</v>
      </c>
      <c r="E170" t="s">
        <v>127</v>
      </c>
      <c r="F170" t="s">
        <v>128</v>
      </c>
      <c r="G170" t="s">
        <v>1</v>
      </c>
      <c r="H170" s="25" t="n">
        <v>43876.73474537037</v>
      </c>
      <c r="I170" s="25" t="n">
        <v>43876.99998842592</v>
      </c>
      <c r="J170" s="25" t="n">
        <v>43877.99998842592</v>
      </c>
      <c r="K170" s="25" t="n">
        <v>43890.99998842592</v>
      </c>
      <c r="L170" t="n">
        <v>1</v>
      </c>
      <c r="M170" t="n">
        <v>0</v>
      </c>
      <c r="N170" t="n">
        <v>0</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47265</v>
      </c>
      <c r="B171" t="s">
        <v>460</v>
      </c>
      <c r="C171" t="s">
        <v>461</v>
      </c>
      <c r="D171" t="s">
        <v>126</v>
      </c>
      <c r="E171" t="s">
        <v>127</v>
      </c>
      <c r="F171" t="s">
        <v>2</v>
      </c>
      <c r="G171" t="s">
        <v>9</v>
      </c>
      <c r="H171" s="25" t="n">
        <v>43876.74511574074</v>
      </c>
      <c r="I171" s="25" t="n">
        <v>43876.99998842592</v>
      </c>
      <c r="J171" s="25" t="n">
        <v>43877.99998842592</v>
      </c>
      <c r="K171" s="25" t="n">
        <v>43890.99998842592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0</v>
      </c>
      <c r="AC171" t="n">
        <v>0</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1</v>
      </c>
      <c r="AW171" t="n">
        <v>1</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47266</v>
      </c>
      <c r="B172" t="s">
        <v>462</v>
      </c>
      <c r="C172" t="s">
        <v>463</v>
      </c>
      <c r="D172" t="s">
        <v>126</v>
      </c>
      <c r="E172" t="s">
        <v>127</v>
      </c>
      <c r="F172" t="s">
        <v>2</v>
      </c>
      <c r="G172" t="s">
        <v>9</v>
      </c>
      <c r="H172" s="25" t="n">
        <v>43876.74605324074</v>
      </c>
      <c r="I172" s="25" t="n">
        <v>43876.99998842592</v>
      </c>
      <c r="J172" s="25" t="n">
        <v>43877.99998842592</v>
      </c>
      <c r="K172" s="25" t="n">
        <v>43890.99998842592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1</v>
      </c>
      <c r="AW172" t="n">
        <v>1</v>
      </c>
      <c r="AX172" t="n">
        <v>0</v>
      </c>
      <c r="AY172" t="n">
        <v>0</v>
      </c>
      <c r="AZ172" t="n">
        <v>0</v>
      </c>
      <c r="BA172" t="n">
        <v>0</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47270</v>
      </c>
      <c r="B173" t="s">
        <v>464</v>
      </c>
      <c r="C173" t="s">
        <v>465</v>
      </c>
      <c r="D173" t="s">
        <v>126</v>
      </c>
      <c r="E173" t="s">
        <v>141</v>
      </c>
      <c r="F173" t="s">
        <v>2</v>
      </c>
      <c r="G173" t="s">
        <v>3</v>
      </c>
      <c r="H173" s="25" t="n">
        <v>43876.76184027778</v>
      </c>
      <c r="I173" s="25" t="n">
        <v>43876.99998842592</v>
      </c>
      <c r="J173" s="25" t="n">
        <v>43877.99998842592</v>
      </c>
      <c r="K173" s="25" t="n">
        <v>43890.99998842592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1</v>
      </c>
      <c r="AC173" t="n">
        <v>0</v>
      </c>
      <c r="AD173" t="n">
        <v>0</v>
      </c>
      <c r="AE173" t="n">
        <v>0</v>
      </c>
      <c r="AF173" t="n">
        <v>1</v>
      </c>
      <c r="AG173" t="n">
        <v>0</v>
      </c>
      <c r="AH173" t="n">
        <v>0</v>
      </c>
      <c r="AI173" t="n">
        <v>0</v>
      </c>
      <c r="AJ173" t="n">
        <v>0</v>
      </c>
      <c r="AK173" t="n">
        <v>1</v>
      </c>
      <c r="AL173" t="n">
        <v>1</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47274</v>
      </c>
      <c r="B174" t="s">
        <v>466</v>
      </c>
      <c r="C174" t="s">
        <v>467</v>
      </c>
      <c r="D174" t="s">
        <v>126</v>
      </c>
      <c r="E174" t="s">
        <v>127</v>
      </c>
      <c r="F174" t="s">
        <v>2</v>
      </c>
      <c r="G174" t="s">
        <v>3</v>
      </c>
      <c r="H174" s="25" t="n">
        <v>43876.79023148148</v>
      </c>
      <c r="I174" s="25" t="n">
        <v>43876.99998842592</v>
      </c>
      <c r="J174" s="25" t="n">
        <v>43877.99998842592</v>
      </c>
      <c r="K174" s="25" t="n">
        <v>43890.99998842592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47276</v>
      </c>
      <c r="B175" t="s">
        <v>468</v>
      </c>
      <c r="C175" t="s">
        <v>469</v>
      </c>
      <c r="D175" t="s">
        <v>126</v>
      </c>
      <c r="E175" t="s">
        <v>127</v>
      </c>
      <c r="F175" t="s">
        <v>2</v>
      </c>
      <c r="G175" t="s">
        <v>9</v>
      </c>
      <c r="H175" s="25" t="n">
        <v>43876.79211805556</v>
      </c>
      <c r="I175" s="25" t="n">
        <v>43876.99998842592</v>
      </c>
      <c r="J175" s="25" t="n">
        <v>43877.99998842592</v>
      </c>
      <c r="K175" s="25" t="n">
        <v>43890.99998842592</v>
      </c>
      <c r="L175" t="n">
        <v>1</v>
      </c>
      <c r="M175" t="n">
        <v>1</v>
      </c>
      <c r="N175" t="n">
        <v>1</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row>
    <row r="176" spans="1:73">
      <c r="A176" t="n">
        <v>47279</v>
      </c>
      <c r="B176" t="s">
        <v>470</v>
      </c>
      <c r="C176" t="s">
        <v>471</v>
      </c>
      <c r="D176" t="s">
        <v>126</v>
      </c>
      <c r="E176" t="s">
        <v>127</v>
      </c>
      <c r="F176" t="s">
        <v>2</v>
      </c>
      <c r="G176" t="s">
        <v>9</v>
      </c>
      <c r="H176" s="25" t="n">
        <v>43876.8078125</v>
      </c>
      <c r="I176" s="25" t="n">
        <v>43876.99998842592</v>
      </c>
      <c r="J176" s="25" t="n">
        <v>43877.99998842592</v>
      </c>
      <c r="K176" s="25" t="n">
        <v>43890.99998842592</v>
      </c>
      <c r="L176" t="n">
        <v>1</v>
      </c>
      <c r="M176" t="n">
        <v>1</v>
      </c>
      <c r="N176" t="n">
        <v>1</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1</v>
      </c>
      <c r="BG176" t="n">
        <v>0</v>
      </c>
      <c r="BH176" t="n">
        <v>1</v>
      </c>
      <c r="BI176" t="n">
        <v>0</v>
      </c>
      <c r="BJ176" t="n">
        <v>0</v>
      </c>
      <c r="BK176" t="n">
        <v>0</v>
      </c>
      <c r="BL176" t="n">
        <v>0</v>
      </c>
      <c r="BM176" t="n">
        <v>0</v>
      </c>
      <c r="BN176" t="n">
        <v>0</v>
      </c>
      <c r="BO176" t="n">
        <v>0</v>
      </c>
      <c r="BP176" t="n">
        <v>0</v>
      </c>
      <c r="BQ176" t="n">
        <v>0</v>
      </c>
      <c r="BR176" t="n">
        <v>0</v>
      </c>
      <c r="BS176" t="n">
        <v>0</v>
      </c>
      <c r="BT176" t="n">
        <v>0</v>
      </c>
      <c r="BU176" t="n">
        <v>0</v>
      </c>
    </row>
    <row r="177" spans="1:73">
      <c r="A177" t="n">
        <v>47280</v>
      </c>
      <c r="B177" t="s">
        <v>472</v>
      </c>
      <c r="C177" t="s">
        <v>473</v>
      </c>
      <c r="D177" t="s">
        <v>126</v>
      </c>
      <c r="E177" t="s">
        <v>127</v>
      </c>
      <c r="F177" t="s">
        <v>2</v>
      </c>
      <c r="G177" t="s">
        <v>3</v>
      </c>
      <c r="H177" s="25" t="n">
        <v>43876.81097222222</v>
      </c>
      <c r="I177" s="25" t="n">
        <v>43876.99998842592</v>
      </c>
      <c r="J177" s="25" t="n">
        <v>43877.99998842592</v>
      </c>
      <c r="K177" s="25" t="n">
        <v>43890.99998842592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47281</v>
      </c>
      <c r="B178" t="s">
        <v>474</v>
      </c>
      <c r="C178" t="s">
        <v>475</v>
      </c>
      <c r="D178" t="s">
        <v>126</v>
      </c>
      <c r="E178" t="s">
        <v>127</v>
      </c>
      <c r="F178" t="s">
        <v>2</v>
      </c>
      <c r="G178" t="s">
        <v>9</v>
      </c>
      <c r="H178" s="25" t="n">
        <v>43876.82648148148</v>
      </c>
      <c r="I178" s="25" t="n">
        <v>43876.99998842592</v>
      </c>
      <c r="J178" s="25" t="n">
        <v>43877.99998842592</v>
      </c>
      <c r="K178" s="25" t="n">
        <v>43890.99998842592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1</v>
      </c>
      <c r="AW178" t="n">
        <v>0</v>
      </c>
      <c r="AX178" t="n">
        <v>0</v>
      </c>
      <c r="AY178" t="n">
        <v>0</v>
      </c>
      <c r="AZ178" t="n">
        <v>1</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47284</v>
      </c>
      <c r="B179" t="s">
        <v>476</v>
      </c>
      <c r="C179" t="s">
        <v>477</v>
      </c>
      <c r="D179" t="s">
        <v>126</v>
      </c>
      <c r="E179" t="s">
        <v>127</v>
      </c>
      <c r="F179" t="s">
        <v>2</v>
      </c>
      <c r="G179" t="s">
        <v>3</v>
      </c>
      <c r="H179" s="25" t="n">
        <v>43876.87421296296</v>
      </c>
      <c r="I179" s="25" t="n">
        <v>43876.99998842592</v>
      </c>
      <c r="J179" s="25" t="n">
        <v>43877.99998842592</v>
      </c>
      <c r="K179" s="25" t="n">
        <v>43890.99998842592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47289</v>
      </c>
      <c r="B180" t="s">
        <v>478</v>
      </c>
      <c r="C180" t="s">
        <v>479</v>
      </c>
      <c r="D180" t="s">
        <v>126</v>
      </c>
      <c r="E180" t="s">
        <v>127</v>
      </c>
      <c r="F180" t="s">
        <v>128</v>
      </c>
      <c r="G180" t="s">
        <v>1</v>
      </c>
      <c r="H180" s="25" t="n">
        <v>43876.9137962963</v>
      </c>
      <c r="I180" s="25" t="n">
        <v>43876.99998842592</v>
      </c>
      <c r="J180" s="25" t="n">
        <v>43877.99998842592</v>
      </c>
      <c r="K180" s="25" t="n">
        <v>43890.99998842592</v>
      </c>
      <c r="L180" t="n">
        <v>1</v>
      </c>
      <c r="M180" t="n">
        <v>1</v>
      </c>
      <c r="N180" t="n">
        <v>1</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47290</v>
      </c>
      <c r="B181" t="s">
        <v>480</v>
      </c>
      <c r="C181" t="s">
        <v>481</v>
      </c>
      <c r="D181" t="s">
        <v>126</v>
      </c>
      <c r="E181" t="s">
        <v>127</v>
      </c>
      <c r="F181" t="s">
        <v>128</v>
      </c>
      <c r="G181" t="s">
        <v>1</v>
      </c>
      <c r="H181" s="25" t="n">
        <v>43876.92439814815</v>
      </c>
      <c r="I181" s="25" t="n">
        <v>43876.99998842592</v>
      </c>
      <c r="J181" s="25" t="n">
        <v>43877.99998842592</v>
      </c>
      <c r="K181" s="25"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0</v>
      </c>
      <c r="AC181" t="n">
        <v>0</v>
      </c>
      <c r="AD181" t="n">
        <v>0</v>
      </c>
      <c r="AE181" t="n">
        <v>0</v>
      </c>
      <c r="AF181" t="n">
        <v>0</v>
      </c>
      <c r="AG181" t="n">
        <v>0</v>
      </c>
      <c r="AH181" t="n">
        <v>0</v>
      </c>
      <c r="AI181" t="n">
        <v>1</v>
      </c>
      <c r="AJ181" t="n">
        <v>1</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1</v>
      </c>
      <c r="BN181" t="n">
        <v>1</v>
      </c>
      <c r="BO181" t="n">
        <v>0</v>
      </c>
      <c r="BP181" t="n">
        <v>0</v>
      </c>
      <c r="BQ181" t="n">
        <v>0</v>
      </c>
      <c r="BR181" t="n">
        <v>0</v>
      </c>
      <c r="BS181" t="n">
        <v>0</v>
      </c>
      <c r="BT181" t="n">
        <v>0</v>
      </c>
      <c r="BU181" t="n">
        <v>0</v>
      </c>
    </row>
    <row r="182" spans="1:73">
      <c r="A182" t="n">
        <v>47292</v>
      </c>
      <c r="B182" t="s">
        <v>482</v>
      </c>
      <c r="C182" t="s">
        <v>483</v>
      </c>
      <c r="D182" t="s">
        <v>126</v>
      </c>
      <c r="E182" t="s">
        <v>127</v>
      </c>
      <c r="F182" t="s">
        <v>2</v>
      </c>
      <c r="G182" t="s">
        <v>9</v>
      </c>
      <c r="H182" s="25" t="n">
        <v>43876.94741898148</v>
      </c>
      <c r="I182" s="25" t="n">
        <v>43876.99998842592</v>
      </c>
      <c r="J182" s="25" t="n">
        <v>43877.99998842592</v>
      </c>
      <c r="K182" s="25" t="n">
        <v>43890.99998842592</v>
      </c>
      <c r="L182" t="n">
        <v>1</v>
      </c>
      <c r="M182" t="n">
        <v>1</v>
      </c>
      <c r="N182" t="n">
        <v>1</v>
      </c>
      <c r="O182" t="n">
        <v>0</v>
      </c>
      <c r="P182" t="n">
        <v>0</v>
      </c>
      <c r="Q182" t="n">
        <v>0</v>
      </c>
      <c r="R182" t="n">
        <v>0</v>
      </c>
      <c r="S182" t="n">
        <v>0</v>
      </c>
      <c r="T182" t="n">
        <v>0</v>
      </c>
      <c r="U182" t="n">
        <v>0</v>
      </c>
      <c r="V182" t="n">
        <v>0</v>
      </c>
      <c r="W182" t="n">
        <v>1</v>
      </c>
      <c r="X182" t="n">
        <v>1</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47293</v>
      </c>
      <c r="B183" t="s">
        <v>484</v>
      </c>
      <c r="C183" t="s">
        <v>485</v>
      </c>
      <c r="D183" t="s">
        <v>126</v>
      </c>
      <c r="E183" t="s">
        <v>127</v>
      </c>
      <c r="F183" t="s">
        <v>2</v>
      </c>
      <c r="G183" t="s">
        <v>3</v>
      </c>
      <c r="H183" s="25" t="n">
        <v>43876.94769675926</v>
      </c>
      <c r="I183" s="25" t="n">
        <v>43876.99998842592</v>
      </c>
      <c r="J183" s="25" t="n">
        <v>43877.99998842592</v>
      </c>
      <c r="K183" s="25"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1</v>
      </c>
      <c r="AC183" t="n">
        <v>0</v>
      </c>
      <c r="AD183" t="n">
        <v>0</v>
      </c>
      <c r="AE183" t="n">
        <v>0</v>
      </c>
      <c r="AF183" t="n">
        <v>1</v>
      </c>
      <c r="AG183" t="n">
        <v>0</v>
      </c>
      <c r="AH183" t="n">
        <v>0</v>
      </c>
      <c r="AI183" t="n">
        <v>0</v>
      </c>
      <c r="AJ183" t="n">
        <v>0</v>
      </c>
      <c r="AK183" t="n">
        <v>0</v>
      </c>
      <c r="AL183" t="n">
        <v>0</v>
      </c>
      <c r="AM183" t="n">
        <v>0</v>
      </c>
      <c r="AN183" t="n">
        <v>0</v>
      </c>
      <c r="AO183" t="n">
        <v>0</v>
      </c>
      <c r="AP183" t="n">
        <v>0</v>
      </c>
      <c r="AQ183" t="n">
        <v>0</v>
      </c>
      <c r="AR183" t="n">
        <v>0</v>
      </c>
      <c r="AS183" t="n">
        <v>1</v>
      </c>
      <c r="AT183" t="n">
        <v>0</v>
      </c>
      <c r="AU183" t="n">
        <v>1</v>
      </c>
      <c r="AV183" t="n">
        <v>0</v>
      </c>
      <c r="AW183" t="n">
        <v>0</v>
      </c>
      <c r="AX183" t="n">
        <v>0</v>
      </c>
      <c r="AY183" t="n">
        <v>0</v>
      </c>
      <c r="AZ183" t="n">
        <v>0</v>
      </c>
      <c r="BA183" t="n">
        <v>0</v>
      </c>
      <c r="BB183" t="n">
        <v>0</v>
      </c>
      <c r="BC183" t="n">
        <v>0</v>
      </c>
      <c r="BD183" t="n">
        <v>1</v>
      </c>
      <c r="BE183" t="n">
        <v>1</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47294</v>
      </c>
      <c r="B184" t="s">
        <v>486</v>
      </c>
      <c r="C184" t="s">
        <v>487</v>
      </c>
      <c r="D184" t="s">
        <v>126</v>
      </c>
      <c r="E184" t="s">
        <v>127</v>
      </c>
      <c r="F184" t="s">
        <v>128</v>
      </c>
      <c r="G184" t="s">
        <v>1</v>
      </c>
      <c r="H184" s="25" t="n">
        <v>43876.94893518519</v>
      </c>
      <c r="I184" s="25" t="n">
        <v>43876.99998842592</v>
      </c>
      <c r="J184" s="25" t="n">
        <v>43877.99998842592</v>
      </c>
      <c r="K184" s="25"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47295</v>
      </c>
      <c r="B185" t="s">
        <v>488</v>
      </c>
      <c r="C185" t="s">
        <v>489</v>
      </c>
      <c r="D185" t="s">
        <v>126</v>
      </c>
      <c r="E185" t="s">
        <v>127</v>
      </c>
      <c r="F185" t="s">
        <v>128</v>
      </c>
      <c r="G185" t="s">
        <v>1</v>
      </c>
      <c r="H185" s="25" t="n">
        <v>43876.96216435185</v>
      </c>
      <c r="I185" s="25" t="n">
        <v>43876.99998842592</v>
      </c>
      <c r="J185" s="25" t="n">
        <v>43877.99998842592</v>
      </c>
      <c r="K185" s="25" t="n">
        <v>43890.99998842592</v>
      </c>
      <c r="L185" t="n">
        <v>1</v>
      </c>
      <c r="M185" t="n">
        <v>1</v>
      </c>
      <c r="N185" t="n">
        <v>1</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0</v>
      </c>
      <c r="BP185" t="n">
        <v>0</v>
      </c>
      <c r="BQ185" t="n">
        <v>0</v>
      </c>
      <c r="BR185" t="n">
        <v>0</v>
      </c>
      <c r="BS185" t="n">
        <v>0</v>
      </c>
      <c r="BT185" t="n">
        <v>0</v>
      </c>
      <c r="BU185" t="n">
        <v>0</v>
      </c>
    </row>
    <row r="186" spans="1:73">
      <c r="A186" t="n">
        <v>47301</v>
      </c>
      <c r="B186" t="s">
        <v>490</v>
      </c>
      <c r="C186" t="s">
        <v>491</v>
      </c>
      <c r="D186" t="s">
        <v>126</v>
      </c>
      <c r="E186" t="s">
        <v>127</v>
      </c>
      <c r="F186" t="s">
        <v>2</v>
      </c>
      <c r="G186" t="s">
        <v>9</v>
      </c>
      <c r="H186" s="25" t="n">
        <v>43877.03291666666</v>
      </c>
      <c r="I186" s="25" t="n">
        <v>43877.99998842592</v>
      </c>
      <c r="J186" s="25" t="n">
        <v>43877.99998842592</v>
      </c>
      <c r="K186" s="25" t="n">
        <v>43890.99998842592</v>
      </c>
      <c r="L186" t="n">
        <v>1</v>
      </c>
      <c r="M186" t="n">
        <v>0</v>
      </c>
      <c r="N186" t="n">
        <v>0</v>
      </c>
      <c r="O186" t="n">
        <v>0</v>
      </c>
      <c r="P186" t="n">
        <v>0</v>
      </c>
      <c r="Q186" t="n">
        <v>0</v>
      </c>
      <c r="R186" t="n">
        <v>1</v>
      </c>
      <c r="S186" t="n">
        <v>1</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47305</v>
      </c>
      <c r="B187" t="s">
        <v>492</v>
      </c>
      <c r="C187" t="s">
        <v>493</v>
      </c>
      <c r="D187" t="s">
        <v>126</v>
      </c>
      <c r="E187" t="s">
        <v>127</v>
      </c>
      <c r="F187" t="s">
        <v>128</v>
      </c>
      <c r="G187" t="s">
        <v>1</v>
      </c>
      <c r="H187" s="25" t="n">
        <v>43877.18978009259</v>
      </c>
      <c r="I187" s="25" t="n">
        <v>43877.99998842592</v>
      </c>
      <c r="J187" s="25" t="n">
        <v>43877.99998842592</v>
      </c>
      <c r="K187" s="25" t="n">
        <v>43890.99998842592</v>
      </c>
      <c r="L187" t="n">
        <v>1</v>
      </c>
      <c r="M187" t="n">
        <v>1</v>
      </c>
      <c r="N187" t="n">
        <v>1</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47307</v>
      </c>
      <c r="B188" t="s">
        <v>494</v>
      </c>
      <c r="C188" t="s">
        <v>495</v>
      </c>
      <c r="D188" t="s">
        <v>126</v>
      </c>
      <c r="E188" t="s">
        <v>127</v>
      </c>
      <c r="F188" t="s">
        <v>2</v>
      </c>
      <c r="G188" t="s">
        <v>9</v>
      </c>
      <c r="H188" s="25" t="n">
        <v>43877.22844907407</v>
      </c>
      <c r="I188" s="25" t="n">
        <v>43877.99998842592</v>
      </c>
      <c r="J188" s="25" t="n">
        <v>43877.99998842592</v>
      </c>
      <c r="K188" s="25"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47314</v>
      </c>
      <c r="B189" t="s">
        <v>496</v>
      </c>
      <c r="C189" t="s">
        <v>497</v>
      </c>
      <c r="D189" t="s">
        <v>126</v>
      </c>
      <c r="E189" t="s">
        <v>127</v>
      </c>
      <c r="F189" t="s">
        <v>2</v>
      </c>
      <c r="G189" t="s">
        <v>9</v>
      </c>
      <c r="H189" s="25" t="n">
        <v>43877.43733796296</v>
      </c>
      <c r="I189" s="25" t="n">
        <v>43877.99998842592</v>
      </c>
      <c r="J189" s="25" t="n">
        <v>43877.99998842592</v>
      </c>
      <c r="K189" s="25"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1</v>
      </c>
      <c r="BG189" t="n">
        <v>0</v>
      </c>
      <c r="BH189" t="n">
        <v>1</v>
      </c>
      <c r="BI189" t="n">
        <v>0</v>
      </c>
      <c r="BJ189" t="n">
        <v>0</v>
      </c>
      <c r="BK189" t="n">
        <v>0</v>
      </c>
      <c r="BL189" t="n">
        <v>0</v>
      </c>
      <c r="BM189" t="n">
        <v>0</v>
      </c>
      <c r="BN189" t="n">
        <v>0</v>
      </c>
      <c r="BO189" t="n">
        <v>0</v>
      </c>
      <c r="BP189" t="n">
        <v>0</v>
      </c>
      <c r="BQ189" t="n">
        <v>0</v>
      </c>
      <c r="BR189" t="n">
        <v>0</v>
      </c>
      <c r="BS189" t="n">
        <v>0</v>
      </c>
      <c r="BT189" t="n">
        <v>0</v>
      </c>
      <c r="BU189" t="n">
        <v>0</v>
      </c>
    </row>
    <row r="190" spans="1:73">
      <c r="A190" t="n">
        <v>47319</v>
      </c>
      <c r="B190" t="s">
        <v>498</v>
      </c>
      <c r="C190" t="s">
        <v>499</v>
      </c>
      <c r="D190" t="s">
        <v>126</v>
      </c>
      <c r="E190" t="s">
        <v>127</v>
      </c>
      <c r="F190" t="s">
        <v>128</v>
      </c>
      <c r="G190" t="s">
        <v>1</v>
      </c>
      <c r="H190" s="25" t="n">
        <v>43877.46469907407</v>
      </c>
      <c r="I190" s="25" t="n">
        <v>43877.99998842592</v>
      </c>
      <c r="J190" s="25" t="n">
        <v>43877.99998842592</v>
      </c>
      <c r="K190" s="25"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1</v>
      </c>
      <c r="AJ190" t="n">
        <v>1</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47320</v>
      </c>
      <c r="B191" t="s">
        <v>500</v>
      </c>
      <c r="C191" t="s">
        <v>501</v>
      </c>
      <c r="D191" t="s">
        <v>126</v>
      </c>
      <c r="E191" t="s">
        <v>127</v>
      </c>
      <c r="F191" t="s">
        <v>2</v>
      </c>
      <c r="G191" t="s">
        <v>9</v>
      </c>
      <c r="H191" s="25" t="n">
        <v>43877.47063657407</v>
      </c>
      <c r="I191" s="25" t="n">
        <v>43877.99998842592</v>
      </c>
      <c r="J191" s="25" t="n">
        <v>43877.99998842592</v>
      </c>
      <c r="K191" s="25"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47321</v>
      </c>
      <c r="B192" t="s">
        <v>502</v>
      </c>
      <c r="C192" t="s">
        <v>503</v>
      </c>
      <c r="D192" t="s">
        <v>126</v>
      </c>
      <c r="E192" t="s">
        <v>127</v>
      </c>
      <c r="F192" t="s">
        <v>2</v>
      </c>
      <c r="G192" t="s">
        <v>3</v>
      </c>
      <c r="H192" s="25" t="n">
        <v>43877.50671296296</v>
      </c>
      <c r="I192" s="25" t="n">
        <v>43877.99998842592</v>
      </c>
      <c r="J192" s="25" t="n">
        <v>43877.99998842592</v>
      </c>
      <c r="K192" s="25" t="n">
        <v>43890.99998842592</v>
      </c>
      <c r="L192" t="n">
        <v>1</v>
      </c>
      <c r="M192" t="n">
        <v>0</v>
      </c>
      <c r="N192" t="n">
        <v>0</v>
      </c>
      <c r="O192" t="n">
        <v>0</v>
      </c>
      <c r="P192" t="n">
        <v>0</v>
      </c>
      <c r="Q192" t="n">
        <v>0</v>
      </c>
      <c r="R192" t="n">
        <v>0</v>
      </c>
      <c r="S192" t="n">
        <v>0</v>
      </c>
      <c r="T192" t="n">
        <v>0</v>
      </c>
      <c r="U192" t="n">
        <v>1</v>
      </c>
      <c r="V192" t="n">
        <v>1</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1</v>
      </c>
      <c r="AW192" t="n">
        <v>0</v>
      </c>
      <c r="AX192" t="n">
        <v>0</v>
      </c>
      <c r="AY192" t="n">
        <v>0</v>
      </c>
      <c r="AZ192" t="n">
        <v>1</v>
      </c>
      <c r="BA192" t="n">
        <v>0</v>
      </c>
      <c r="BB192" t="n">
        <v>0</v>
      </c>
      <c r="BC192" t="n">
        <v>0</v>
      </c>
      <c r="BD192" t="n">
        <v>0</v>
      </c>
      <c r="BE192" t="n">
        <v>0</v>
      </c>
      <c r="BF192" t="n">
        <v>1</v>
      </c>
      <c r="BG192" t="n">
        <v>0</v>
      </c>
      <c r="BH192" t="n">
        <v>1</v>
      </c>
      <c r="BI192" t="n">
        <v>0</v>
      </c>
      <c r="BJ192" t="n">
        <v>0</v>
      </c>
      <c r="BK192" t="n">
        <v>0</v>
      </c>
      <c r="BL192" t="n">
        <v>0</v>
      </c>
      <c r="BM192" t="n">
        <v>0</v>
      </c>
      <c r="BN192" t="n">
        <v>0</v>
      </c>
      <c r="BO192" t="n">
        <v>0</v>
      </c>
      <c r="BP192" t="n">
        <v>0</v>
      </c>
      <c r="BQ192" t="n">
        <v>0</v>
      </c>
      <c r="BR192" t="n">
        <v>0</v>
      </c>
      <c r="BS192" t="n">
        <v>1</v>
      </c>
      <c r="BT192" t="n">
        <v>1</v>
      </c>
      <c r="BU192" t="n">
        <v>0</v>
      </c>
    </row>
    <row r="193" spans="1:73">
      <c r="A193" t="n">
        <v>47324</v>
      </c>
      <c r="B193" t="s">
        <v>504</v>
      </c>
      <c r="C193" t="s">
        <v>505</v>
      </c>
      <c r="D193" t="s">
        <v>126</v>
      </c>
      <c r="E193" t="s">
        <v>127</v>
      </c>
      <c r="F193" t="s">
        <v>2</v>
      </c>
      <c r="G193" t="s">
        <v>9</v>
      </c>
      <c r="H193" s="25" t="n">
        <v>43877.52668981482</v>
      </c>
      <c r="I193" s="25" t="n">
        <v>43877.99998842592</v>
      </c>
      <c r="J193" s="25" t="n">
        <v>43877.99998842592</v>
      </c>
      <c r="K193" s="25" t="n">
        <v>43890.99998842592</v>
      </c>
      <c r="L193" t="n">
        <v>1</v>
      </c>
      <c r="M193" t="n">
        <v>0</v>
      </c>
      <c r="N193" t="n">
        <v>0</v>
      </c>
      <c r="O193" t="n">
        <v>1</v>
      </c>
      <c r="P193" t="n">
        <v>1</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47325</v>
      </c>
      <c r="B194" t="s">
        <v>506</v>
      </c>
      <c r="C194" t="s">
        <v>507</v>
      </c>
      <c r="D194" t="s">
        <v>126</v>
      </c>
      <c r="E194" t="s">
        <v>127</v>
      </c>
      <c r="F194" t="s">
        <v>2</v>
      </c>
      <c r="G194" t="s">
        <v>9</v>
      </c>
      <c r="H194" s="25" t="n">
        <v>43877.52756944444</v>
      </c>
      <c r="I194" s="25" t="n">
        <v>43877.99998842592</v>
      </c>
      <c r="J194" s="25" t="n">
        <v>43877.99998842592</v>
      </c>
      <c r="K194" s="25"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47326</v>
      </c>
      <c r="B195" t="s">
        <v>508</v>
      </c>
      <c r="C195" t="s">
        <v>509</v>
      </c>
      <c r="D195" t="s">
        <v>126</v>
      </c>
      <c r="E195" t="s">
        <v>127</v>
      </c>
      <c r="F195" t="s">
        <v>2</v>
      </c>
      <c r="G195" t="s">
        <v>9</v>
      </c>
      <c r="H195" s="25" t="n">
        <v>43877.53859953704</v>
      </c>
      <c r="I195" s="25" t="n">
        <v>43877.99998842592</v>
      </c>
      <c r="J195" s="25" t="n">
        <v>43877.99998842592</v>
      </c>
      <c r="K195" s="25" t="n">
        <v>43890.99998842592</v>
      </c>
      <c r="L195" t="n">
        <v>1</v>
      </c>
      <c r="M195" t="n">
        <v>0</v>
      </c>
      <c r="N195" t="n">
        <v>0</v>
      </c>
      <c r="O195" t="n">
        <v>0</v>
      </c>
      <c r="P195" t="n">
        <v>0</v>
      </c>
      <c r="Q195" t="n">
        <v>0</v>
      </c>
      <c r="R195" t="n">
        <v>1</v>
      </c>
      <c r="S195" t="n">
        <v>1</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47329</v>
      </c>
      <c r="B196" t="s">
        <v>510</v>
      </c>
      <c r="C196" t="s">
        <v>511</v>
      </c>
      <c r="D196" t="s">
        <v>126</v>
      </c>
      <c r="E196" t="s">
        <v>141</v>
      </c>
      <c r="F196" t="s">
        <v>128</v>
      </c>
      <c r="G196" t="s">
        <v>1</v>
      </c>
      <c r="H196" s="25" t="n">
        <v>43877.54969907407</v>
      </c>
      <c r="I196" s="25" t="n">
        <v>43877.99998842592</v>
      </c>
      <c r="J196" s="25" t="n">
        <v>43877.99998842592</v>
      </c>
      <c r="K196" s="25" t="n">
        <v>43890.99998842592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0</v>
      </c>
      <c r="AT196" t="n">
        <v>0</v>
      </c>
      <c r="AU196" t="n">
        <v>0</v>
      </c>
      <c r="AV196" t="n">
        <v>0</v>
      </c>
      <c r="AW196" t="n">
        <v>0</v>
      </c>
      <c r="AX196" t="n">
        <v>0</v>
      </c>
      <c r="AY196" t="n">
        <v>0</v>
      </c>
      <c r="AZ196" t="n">
        <v>0</v>
      </c>
      <c r="BA196" t="n">
        <v>1</v>
      </c>
      <c r="BB196" t="n">
        <v>1</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47330</v>
      </c>
      <c r="B197" t="s">
        <v>512</v>
      </c>
      <c r="C197" t="s">
        <v>513</v>
      </c>
      <c r="D197" t="s">
        <v>126</v>
      </c>
      <c r="E197" t="s">
        <v>127</v>
      </c>
      <c r="F197" t="s">
        <v>2</v>
      </c>
      <c r="G197" t="s">
        <v>9</v>
      </c>
      <c r="H197" s="25" t="n">
        <v>43877.55378472222</v>
      </c>
      <c r="I197" s="25" t="n">
        <v>43877.99998842592</v>
      </c>
      <c r="J197" s="25" t="n">
        <v>43877.99998842592</v>
      </c>
      <c r="K197" s="25" t="n">
        <v>43890.99998842592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0</v>
      </c>
      <c r="BT197" t="n">
        <v>0</v>
      </c>
      <c r="BU197" t="n">
        <v>0</v>
      </c>
    </row>
    <row r="198" spans="1:73">
      <c r="A198" t="n">
        <v>47332</v>
      </c>
      <c r="B198" t="s">
        <v>514</v>
      </c>
      <c r="C198" t="s">
        <v>515</v>
      </c>
      <c r="D198" t="s">
        <v>126</v>
      </c>
      <c r="E198" t="s">
        <v>127</v>
      </c>
      <c r="F198" t="s">
        <v>2</v>
      </c>
      <c r="G198" t="s">
        <v>9</v>
      </c>
      <c r="H198" s="25" t="n">
        <v>43877.57266203704</v>
      </c>
      <c r="I198" s="25" t="n">
        <v>43877.99998842592</v>
      </c>
      <c r="J198" s="25" t="n">
        <v>43877.99998842592</v>
      </c>
      <c r="K198" s="25" t="n">
        <v>43890.99998842592</v>
      </c>
      <c r="L198" t="n">
        <v>1</v>
      </c>
      <c r="M198" t="n">
        <v>1</v>
      </c>
      <c r="N198" t="n">
        <v>1</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1</v>
      </c>
      <c r="AW198" t="n">
        <v>1</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47334</v>
      </c>
      <c r="B199" t="s">
        <v>516</v>
      </c>
      <c r="C199" t="s">
        <v>517</v>
      </c>
      <c r="D199" t="s">
        <v>126</v>
      </c>
      <c r="E199" t="s">
        <v>127</v>
      </c>
      <c r="F199" t="s">
        <v>128</v>
      </c>
      <c r="G199" t="s">
        <v>1</v>
      </c>
      <c r="H199" s="25" t="n">
        <v>43877.58136574074</v>
      </c>
      <c r="I199" s="25" t="n">
        <v>43877.99998842592</v>
      </c>
      <c r="J199" s="25" t="n">
        <v>43877.99998842592</v>
      </c>
      <c r="K199" s="25"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0</v>
      </c>
      <c r="BB199" t="n">
        <v>0</v>
      </c>
      <c r="BC199" t="n">
        <v>0</v>
      </c>
      <c r="BD199" t="n">
        <v>0</v>
      </c>
      <c r="BE199" t="n">
        <v>0</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47335</v>
      </c>
      <c r="B200" t="s">
        <v>518</v>
      </c>
      <c r="C200" t="s">
        <v>519</v>
      </c>
      <c r="D200" t="s">
        <v>126</v>
      </c>
      <c r="E200" t="s">
        <v>127</v>
      </c>
      <c r="F200" t="s">
        <v>2</v>
      </c>
      <c r="G200" t="s">
        <v>9</v>
      </c>
      <c r="H200" s="25" t="n">
        <v>43877.58540509259</v>
      </c>
      <c r="I200" s="25" t="n">
        <v>43877.99998842592</v>
      </c>
      <c r="J200" s="25" t="n">
        <v>43877.99998842592</v>
      </c>
      <c r="K200" s="25" t="n">
        <v>43890.99998842592</v>
      </c>
      <c r="L200" t="n">
        <v>1</v>
      </c>
      <c r="M200" t="n">
        <v>1</v>
      </c>
      <c r="N200" t="n">
        <v>1</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47339</v>
      </c>
      <c r="B201" t="s">
        <v>520</v>
      </c>
      <c r="C201" t="s">
        <v>521</v>
      </c>
      <c r="D201" t="s">
        <v>126</v>
      </c>
      <c r="E201" t="s">
        <v>127</v>
      </c>
      <c r="F201" t="s">
        <v>2</v>
      </c>
      <c r="G201" t="s">
        <v>9</v>
      </c>
      <c r="H201" s="25" t="n">
        <v>43877.62842592593</v>
      </c>
      <c r="I201" s="25" t="n">
        <v>43877.99998842592</v>
      </c>
      <c r="J201" s="25" t="n">
        <v>43877.99998842592</v>
      </c>
      <c r="K201" s="25" t="n">
        <v>43890.99998842592</v>
      </c>
      <c r="L201" t="n">
        <v>1</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47340</v>
      </c>
      <c r="B202" t="s">
        <v>522</v>
      </c>
      <c r="C202" t="s">
        <v>523</v>
      </c>
      <c r="D202" t="s">
        <v>126</v>
      </c>
      <c r="E202" t="s">
        <v>127</v>
      </c>
      <c r="F202" t="s">
        <v>2</v>
      </c>
      <c r="G202" t="s">
        <v>11</v>
      </c>
      <c r="H202" s="25" t="n">
        <v>43877.63084490741</v>
      </c>
      <c r="I202" s="25" t="n">
        <v>43877.99998842592</v>
      </c>
      <c r="J202" s="25" t="n">
        <v>43877.99998842592</v>
      </c>
      <c r="K202" s="25"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0</v>
      </c>
      <c r="BT202" t="n">
        <v>0</v>
      </c>
      <c r="BU202" t="n">
        <v>0</v>
      </c>
    </row>
    <row r="203" spans="1:73">
      <c r="A203" t="n">
        <v>47341</v>
      </c>
      <c r="B203" t="s">
        <v>524</v>
      </c>
      <c r="C203" t="s">
        <v>525</v>
      </c>
      <c r="D203" t="s">
        <v>126</v>
      </c>
      <c r="E203" t="s">
        <v>127</v>
      </c>
      <c r="F203" t="s">
        <v>2</v>
      </c>
      <c r="G203" t="s">
        <v>9</v>
      </c>
      <c r="H203" s="25" t="n">
        <v>43877.63173611111</v>
      </c>
      <c r="I203" s="25" t="n">
        <v>43877.99998842592</v>
      </c>
      <c r="J203" s="25" t="n">
        <v>43877.99998842592</v>
      </c>
      <c r="K203" s="25" t="n">
        <v>43890.99998842592</v>
      </c>
      <c r="L203" t="n">
        <v>1</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1</v>
      </c>
      <c r="AW203" t="n">
        <v>1</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1</v>
      </c>
      <c r="BP203" t="n">
        <v>0</v>
      </c>
      <c r="BQ203" t="n">
        <v>1</v>
      </c>
      <c r="BR203" t="n">
        <v>0</v>
      </c>
      <c r="BS203" t="n">
        <v>0</v>
      </c>
      <c r="BT203" t="n">
        <v>0</v>
      </c>
      <c r="BU203" t="n">
        <v>0</v>
      </c>
    </row>
    <row r="204" spans="1:73">
      <c r="A204" t="n">
        <v>47342</v>
      </c>
      <c r="B204" t="s">
        <v>526</v>
      </c>
      <c r="C204" t="s">
        <v>527</v>
      </c>
      <c r="D204" t="s">
        <v>126</v>
      </c>
      <c r="E204" t="s">
        <v>127</v>
      </c>
      <c r="F204" t="s">
        <v>2</v>
      </c>
      <c r="G204" t="s">
        <v>9</v>
      </c>
      <c r="H204" s="25" t="n">
        <v>43877.6340625</v>
      </c>
      <c r="I204" s="25" t="n">
        <v>43877.99998842592</v>
      </c>
      <c r="J204" s="25" t="n">
        <v>43877.99998842592</v>
      </c>
      <c r="K204" s="25" t="n">
        <v>43890.99998842592</v>
      </c>
      <c r="L204" t="n">
        <v>1</v>
      </c>
      <c r="M204" t="n">
        <v>1</v>
      </c>
      <c r="N204" t="n">
        <v>1</v>
      </c>
      <c r="O204" t="n">
        <v>0</v>
      </c>
      <c r="P204" t="n">
        <v>0</v>
      </c>
      <c r="Q204" t="n">
        <v>0</v>
      </c>
      <c r="R204" t="n">
        <v>0</v>
      </c>
      <c r="S204" t="n">
        <v>0</v>
      </c>
      <c r="T204" t="n">
        <v>0</v>
      </c>
      <c r="U204" t="n">
        <v>0</v>
      </c>
      <c r="V204" t="n">
        <v>0</v>
      </c>
      <c r="W204" t="n">
        <v>1</v>
      </c>
      <c r="X204" t="n">
        <v>1</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1</v>
      </c>
      <c r="AT204" t="n">
        <v>0</v>
      </c>
      <c r="AU204" t="n">
        <v>1</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47346</v>
      </c>
      <c r="B205" t="s">
        <v>528</v>
      </c>
      <c r="C205" t="s">
        <v>529</v>
      </c>
      <c r="D205" t="s">
        <v>126</v>
      </c>
      <c r="E205" t="s">
        <v>127</v>
      </c>
      <c r="F205" t="s">
        <v>128</v>
      </c>
      <c r="G205" t="s">
        <v>1</v>
      </c>
      <c r="H205" s="25" t="n">
        <v>43877.65217592593</v>
      </c>
      <c r="I205" s="25" t="n">
        <v>43877.99998842592</v>
      </c>
      <c r="J205" s="25" t="n">
        <v>43877.99998842592</v>
      </c>
      <c r="K205" s="25" t="n">
        <v>43890.99998842592</v>
      </c>
      <c r="L205" t="n">
        <v>1</v>
      </c>
      <c r="M205" t="n">
        <v>0</v>
      </c>
      <c r="N205" t="n">
        <v>0</v>
      </c>
      <c r="O205" t="n">
        <v>1</v>
      </c>
      <c r="P205" t="n">
        <v>1</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47349</v>
      </c>
      <c r="B206" t="s">
        <v>530</v>
      </c>
      <c r="C206" t="s">
        <v>531</v>
      </c>
      <c r="D206" t="s">
        <v>126</v>
      </c>
      <c r="E206" t="s">
        <v>127</v>
      </c>
      <c r="F206" t="s">
        <v>2</v>
      </c>
      <c r="G206" t="s">
        <v>9</v>
      </c>
      <c r="H206" s="25" t="n">
        <v>43877.67040509259</v>
      </c>
      <c r="I206" s="25" t="n">
        <v>43877.99998842592</v>
      </c>
      <c r="J206" s="25" t="n">
        <v>43877.99998842592</v>
      </c>
      <c r="K206" s="25" t="n">
        <v>43890.99998842592</v>
      </c>
      <c r="L206" t="n">
        <v>1</v>
      </c>
      <c r="M206" t="n">
        <v>1</v>
      </c>
      <c r="N206" t="n">
        <v>1</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0</v>
      </c>
      <c r="AJ206" t="n">
        <v>0</v>
      </c>
      <c r="AK206" t="n">
        <v>0</v>
      </c>
      <c r="AL206" t="n">
        <v>0</v>
      </c>
      <c r="AM206" t="n">
        <v>0</v>
      </c>
      <c r="AN206" t="n">
        <v>0</v>
      </c>
      <c r="AO206" t="n">
        <v>0</v>
      </c>
      <c r="AP206" t="n">
        <v>0</v>
      </c>
      <c r="AQ206" t="n">
        <v>0</v>
      </c>
      <c r="AR206" t="n">
        <v>0</v>
      </c>
      <c r="AS206" t="n">
        <v>0</v>
      </c>
      <c r="AT206" t="n">
        <v>0</v>
      </c>
      <c r="AU206" t="n">
        <v>0</v>
      </c>
      <c r="AV206" t="n">
        <v>0</v>
      </c>
      <c r="AW206" t="n">
        <v>0</v>
      </c>
      <c r="AX206" t="n">
        <v>0</v>
      </c>
      <c r="AY206" t="n">
        <v>0</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47360</v>
      </c>
      <c r="B207" t="s">
        <v>532</v>
      </c>
      <c r="C207" t="s">
        <v>533</v>
      </c>
      <c r="D207" t="s">
        <v>126</v>
      </c>
      <c r="E207" t="s">
        <v>127</v>
      </c>
      <c r="F207" t="s">
        <v>2</v>
      </c>
      <c r="G207" t="s">
        <v>11</v>
      </c>
      <c r="H207" s="25" t="n">
        <v>43877.73333333333</v>
      </c>
      <c r="I207" s="25" t="n">
        <v>43877.99998842592</v>
      </c>
      <c r="J207" s="25" t="n">
        <v>43877.99998842592</v>
      </c>
      <c r="K207" s="25"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1</v>
      </c>
      <c r="AC207" t="n">
        <v>1</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0</v>
      </c>
      <c r="BP207" t="n">
        <v>0</v>
      </c>
      <c r="BQ207" t="n">
        <v>0</v>
      </c>
      <c r="BR207" t="n">
        <v>0</v>
      </c>
      <c r="BS207" t="n">
        <v>0</v>
      </c>
      <c r="BT207" t="n">
        <v>0</v>
      </c>
      <c r="BU207" t="n">
        <v>0</v>
      </c>
    </row>
    <row r="208" spans="1:73">
      <c r="A208" t="n">
        <v>47362</v>
      </c>
      <c r="B208" t="s">
        <v>534</v>
      </c>
      <c r="C208" t="s">
        <v>535</v>
      </c>
      <c r="D208" t="s">
        <v>126</v>
      </c>
      <c r="E208" t="s">
        <v>127</v>
      </c>
      <c r="F208" t="s">
        <v>2</v>
      </c>
      <c r="G208" t="s">
        <v>9</v>
      </c>
      <c r="H208" s="25" t="n">
        <v>43877.74039351852</v>
      </c>
      <c r="I208" s="25" t="n">
        <v>43877.99998842592</v>
      </c>
      <c r="J208" s="25" t="n">
        <v>43877.99998842592</v>
      </c>
      <c r="K208" s="25"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1</v>
      </c>
      <c r="AW208" t="n">
        <v>1</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47367</v>
      </c>
      <c r="B209" t="s">
        <v>536</v>
      </c>
      <c r="C209" t="s">
        <v>537</v>
      </c>
      <c r="D209" t="s">
        <v>126</v>
      </c>
      <c r="E209" t="s">
        <v>127</v>
      </c>
      <c r="F209" t="s">
        <v>128</v>
      </c>
      <c r="G209" t="s">
        <v>1</v>
      </c>
      <c r="H209" s="25" t="n">
        <v>43877.77716435185</v>
      </c>
      <c r="I209" s="25" t="n">
        <v>43877.99998842592</v>
      </c>
      <c r="J209" s="25" t="n">
        <v>43877.99998842592</v>
      </c>
      <c r="K209" s="25"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1</v>
      </c>
      <c r="AQ209" t="n">
        <v>1</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47368</v>
      </c>
      <c r="B210" t="s">
        <v>538</v>
      </c>
      <c r="C210" t="s">
        <v>539</v>
      </c>
      <c r="D210" t="s">
        <v>126</v>
      </c>
      <c r="E210" t="s">
        <v>127</v>
      </c>
      <c r="F210" t="s">
        <v>2</v>
      </c>
      <c r="G210" t="s">
        <v>9</v>
      </c>
      <c r="H210" s="25" t="n">
        <v>43877.77857638889</v>
      </c>
      <c r="I210" s="25" t="n">
        <v>43877.99998842592</v>
      </c>
      <c r="J210" s="25" t="n">
        <v>43877.99998842592</v>
      </c>
      <c r="K210" s="25" t="n">
        <v>43890.99998842592</v>
      </c>
      <c r="L210" t="n">
        <v>1</v>
      </c>
      <c r="M210" t="n">
        <v>1</v>
      </c>
      <c r="N210" t="n">
        <v>1</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1</v>
      </c>
      <c r="BJ210" t="n">
        <v>0</v>
      </c>
      <c r="BK210" t="n">
        <v>1</v>
      </c>
      <c r="BL210" t="n">
        <v>0</v>
      </c>
      <c r="BM210" t="n">
        <v>0</v>
      </c>
      <c r="BN210" t="n">
        <v>0</v>
      </c>
      <c r="BO210" t="n">
        <v>0</v>
      </c>
      <c r="BP210" t="n">
        <v>0</v>
      </c>
      <c r="BQ210" t="n">
        <v>0</v>
      </c>
      <c r="BR210" t="n">
        <v>0</v>
      </c>
      <c r="BS210" t="n">
        <v>0</v>
      </c>
      <c r="BT210" t="n">
        <v>0</v>
      </c>
      <c r="BU210" t="n">
        <v>0</v>
      </c>
    </row>
    <row r="211" spans="1:73">
      <c r="A211" t="n">
        <v>47370</v>
      </c>
      <c r="B211" t="s">
        <v>540</v>
      </c>
      <c r="C211" t="s">
        <v>541</v>
      </c>
      <c r="D211" t="s">
        <v>126</v>
      </c>
      <c r="E211" t="s">
        <v>127</v>
      </c>
      <c r="F211" t="s">
        <v>2</v>
      </c>
      <c r="G211" t="s">
        <v>9</v>
      </c>
      <c r="H211" s="25" t="n">
        <v>43877.79677083333</v>
      </c>
      <c r="I211" s="25" t="n">
        <v>43877.99998842592</v>
      </c>
      <c r="J211" s="25" t="n">
        <v>43877.99998842592</v>
      </c>
      <c r="K211" s="25" t="n">
        <v>43890.99998842592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47372</v>
      </c>
      <c r="B212" t="s">
        <v>542</v>
      </c>
      <c r="C212" t="s">
        <v>543</v>
      </c>
      <c r="D212" t="s">
        <v>126</v>
      </c>
      <c r="E212" t="s">
        <v>127</v>
      </c>
      <c r="F212" t="s">
        <v>128</v>
      </c>
      <c r="G212" t="s">
        <v>1</v>
      </c>
      <c r="H212" s="25" t="n">
        <v>43877.80922453704</v>
      </c>
      <c r="I212" s="25" t="n">
        <v>43877.99998842592</v>
      </c>
      <c r="J212" s="25" t="n">
        <v>43877.99998842592</v>
      </c>
      <c r="K212" s="25" t="n">
        <v>43890.99998842592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47373</v>
      </c>
      <c r="B213" t="s">
        <v>544</v>
      </c>
      <c r="C213" t="s">
        <v>545</v>
      </c>
      <c r="D213" t="s">
        <v>126</v>
      </c>
      <c r="E213" t="s">
        <v>127</v>
      </c>
      <c r="F213" t="s">
        <v>2</v>
      </c>
      <c r="G213" t="s">
        <v>9</v>
      </c>
      <c r="H213" s="25" t="n">
        <v>43877.81209490741</v>
      </c>
      <c r="I213" s="25" t="n">
        <v>43877.99998842592</v>
      </c>
      <c r="J213" s="25" t="n">
        <v>43877.99998842592</v>
      </c>
      <c r="K213" s="25" t="n">
        <v>43890.99998842592</v>
      </c>
      <c r="L213" t="n">
        <v>1</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n">
        <v>0</v>
      </c>
      <c r="AD213" t="n">
        <v>0</v>
      </c>
      <c r="AE213" t="n">
        <v>0</v>
      </c>
      <c r="AF213" t="n">
        <v>0</v>
      </c>
      <c r="AG213" t="n">
        <v>0</v>
      </c>
      <c r="AH213" t="n">
        <v>0</v>
      </c>
      <c r="AI213" t="n">
        <v>0</v>
      </c>
      <c r="AJ213" t="n">
        <v>0</v>
      </c>
      <c r="AK213" t="n">
        <v>0</v>
      </c>
      <c r="AL213" t="n">
        <v>0</v>
      </c>
      <c r="AM213" t="n">
        <v>0</v>
      </c>
      <c r="AN213" t="n">
        <v>0</v>
      </c>
      <c r="AO213" t="n">
        <v>0</v>
      </c>
      <c r="AP213" t="n">
        <v>0</v>
      </c>
      <c r="AQ213" t="n">
        <v>0</v>
      </c>
      <c r="AR213" t="n">
        <v>0</v>
      </c>
      <c r="AS213" t="n">
        <v>0</v>
      </c>
      <c r="AT213" t="n">
        <v>0</v>
      </c>
      <c r="AU213" t="n">
        <v>0</v>
      </c>
      <c r="AV213" t="n">
        <v>0</v>
      </c>
      <c r="AW213" t="n">
        <v>0</v>
      </c>
      <c r="AX213" t="n">
        <v>0</v>
      </c>
      <c r="AY213" t="n">
        <v>0</v>
      </c>
      <c r="AZ213" t="n">
        <v>0</v>
      </c>
      <c r="BA213" t="n">
        <v>0</v>
      </c>
      <c r="BB213" t="n">
        <v>0</v>
      </c>
      <c r="BC213" t="n">
        <v>0</v>
      </c>
      <c r="BD213" t="n">
        <v>0</v>
      </c>
      <c r="BE213" t="n">
        <v>0</v>
      </c>
      <c r="BF213" t="n">
        <v>1</v>
      </c>
      <c r="BG213" t="n">
        <v>0</v>
      </c>
      <c r="BH213" t="n">
        <v>1</v>
      </c>
      <c r="BI213" t="n">
        <v>0</v>
      </c>
      <c r="BJ213" t="n">
        <v>0</v>
      </c>
      <c r="BK213" t="n">
        <v>0</v>
      </c>
      <c r="BL213" t="n">
        <v>0</v>
      </c>
      <c r="BM213" t="n">
        <v>0</v>
      </c>
      <c r="BN213" t="n">
        <v>0</v>
      </c>
      <c r="BO213" t="n">
        <v>0</v>
      </c>
      <c r="BP213" t="n">
        <v>0</v>
      </c>
      <c r="BQ213" t="n">
        <v>0</v>
      </c>
      <c r="BR213" t="n">
        <v>0</v>
      </c>
      <c r="BS213" t="n">
        <v>0</v>
      </c>
      <c r="BT213" t="n">
        <v>0</v>
      </c>
      <c r="BU213" t="n">
        <v>0</v>
      </c>
    </row>
    <row r="214" spans="1:73">
      <c r="A214" t="n">
        <v>47378</v>
      </c>
      <c r="B214" t="s">
        <v>546</v>
      </c>
      <c r="C214" t="s">
        <v>547</v>
      </c>
      <c r="D214" t="s">
        <v>126</v>
      </c>
      <c r="E214" t="s">
        <v>127</v>
      </c>
      <c r="F214" t="s">
        <v>128</v>
      </c>
      <c r="G214" t="s">
        <v>1</v>
      </c>
      <c r="H214" s="25" t="n">
        <v>43877.83387731481</v>
      </c>
      <c r="I214" s="25" t="n">
        <v>43877.99998842592</v>
      </c>
      <c r="J214" s="25" t="n">
        <v>43877.99998842592</v>
      </c>
      <c r="K214" s="25" t="n">
        <v>43890.99998842592</v>
      </c>
      <c r="L214" t="n">
        <v>1</v>
      </c>
      <c r="M214" t="n">
        <v>1</v>
      </c>
      <c r="N214" t="n">
        <v>1</v>
      </c>
      <c r="O214" t="n">
        <v>1</v>
      </c>
      <c r="P214" t="n">
        <v>1</v>
      </c>
      <c r="Q214" t="n">
        <v>0</v>
      </c>
      <c r="R214" t="n">
        <v>0</v>
      </c>
      <c r="S214" t="n">
        <v>0</v>
      </c>
      <c r="T214" t="n">
        <v>0</v>
      </c>
      <c r="U214" t="n">
        <v>0</v>
      </c>
      <c r="V214" t="n">
        <v>0</v>
      </c>
      <c r="W214" t="n">
        <v>0</v>
      </c>
      <c r="X214" t="n">
        <v>0</v>
      </c>
      <c r="Y214" t="n">
        <v>0</v>
      </c>
      <c r="Z214" t="n">
        <v>0</v>
      </c>
      <c r="AA214" t="n">
        <v>0</v>
      </c>
      <c r="AB214" t="n">
        <v>0</v>
      </c>
      <c r="AC214" t="n">
        <v>0</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47381</v>
      </c>
      <c r="B215" t="s">
        <v>548</v>
      </c>
      <c r="C215" t="s">
        <v>549</v>
      </c>
      <c r="D215" t="s">
        <v>126</v>
      </c>
      <c r="E215" t="s">
        <v>127</v>
      </c>
      <c r="F215" t="s">
        <v>128</v>
      </c>
      <c r="G215" t="s">
        <v>1</v>
      </c>
      <c r="H215" s="25" t="n">
        <v>43877.84577546296</v>
      </c>
      <c r="I215" s="25" t="n">
        <v>43877.99998842592</v>
      </c>
      <c r="J215" s="25" t="n">
        <v>43877.99998842592</v>
      </c>
      <c r="K215" s="25"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1</v>
      </c>
      <c r="AT215" t="n">
        <v>0</v>
      </c>
      <c r="AU215" t="n">
        <v>1</v>
      </c>
      <c r="AV215" t="n">
        <v>0</v>
      </c>
      <c r="AW215" t="n">
        <v>0</v>
      </c>
      <c r="AX215" t="n">
        <v>0</v>
      </c>
      <c r="AY215" t="n">
        <v>0</v>
      </c>
      <c r="AZ215" t="n">
        <v>0</v>
      </c>
      <c r="BA215" t="n">
        <v>0</v>
      </c>
      <c r="BB215" t="n">
        <v>0</v>
      </c>
      <c r="BC215" t="n">
        <v>0</v>
      </c>
      <c r="BD215" t="n">
        <v>0</v>
      </c>
      <c r="BE215" t="n">
        <v>0</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47385</v>
      </c>
      <c r="B216" t="s">
        <v>550</v>
      </c>
      <c r="C216" t="s">
        <v>551</v>
      </c>
      <c r="D216" t="s">
        <v>126</v>
      </c>
      <c r="E216" t="s">
        <v>127</v>
      </c>
      <c r="F216" t="s">
        <v>2</v>
      </c>
      <c r="G216" t="s">
        <v>3</v>
      </c>
      <c r="H216" s="25" t="n">
        <v>43877.85146990741</v>
      </c>
      <c r="I216" s="25" t="n">
        <v>43877.99998842592</v>
      </c>
      <c r="J216" s="25" t="n">
        <v>43877.99998842592</v>
      </c>
      <c r="K216" s="25" t="n">
        <v>43890.99998842592</v>
      </c>
      <c r="L216" t="n">
        <v>1</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t="n">
        <v>0</v>
      </c>
      <c r="BH216" t="n">
        <v>0</v>
      </c>
      <c r="BI216" t="n">
        <v>0</v>
      </c>
      <c r="BJ216" t="n">
        <v>0</v>
      </c>
      <c r="BK216" t="n">
        <v>0</v>
      </c>
      <c r="BL216" t="n">
        <v>0</v>
      </c>
      <c r="BM216" t="n">
        <v>0</v>
      </c>
      <c r="BN216" t="n">
        <v>0</v>
      </c>
      <c r="BO216" t="n">
        <v>0</v>
      </c>
      <c r="BP216" t="n">
        <v>0</v>
      </c>
      <c r="BQ216" t="n">
        <v>0</v>
      </c>
      <c r="BR216" t="n">
        <v>0</v>
      </c>
      <c r="BS216" t="n">
        <v>0</v>
      </c>
      <c r="BT216" t="n">
        <v>0</v>
      </c>
      <c r="BU216" t="n">
        <v>0</v>
      </c>
    </row>
    <row r="217" spans="1:73">
      <c r="A217" t="n">
        <v>47389</v>
      </c>
      <c r="B217" t="s">
        <v>552</v>
      </c>
      <c r="C217" t="s">
        <v>553</v>
      </c>
      <c r="D217" t="s">
        <v>126</v>
      </c>
      <c r="E217" t="s">
        <v>127</v>
      </c>
      <c r="F217" t="s">
        <v>2</v>
      </c>
      <c r="G217" t="s">
        <v>9</v>
      </c>
      <c r="H217" s="25" t="n">
        <v>43877.86708333333</v>
      </c>
      <c r="I217" s="25" t="n">
        <v>43877.99998842592</v>
      </c>
      <c r="J217" s="25" t="n">
        <v>43877.99998842592</v>
      </c>
      <c r="K217" s="25" t="n">
        <v>43890.99998842592</v>
      </c>
      <c r="L217" t="n">
        <v>1</v>
      </c>
      <c r="M217" t="n">
        <v>1</v>
      </c>
      <c r="N217" t="n">
        <v>1</v>
      </c>
      <c r="O217" t="n">
        <v>0</v>
      </c>
      <c r="P217" t="n">
        <v>0</v>
      </c>
      <c r="Q217" t="n">
        <v>0</v>
      </c>
      <c r="R217" t="n">
        <v>0</v>
      </c>
      <c r="S217" t="n">
        <v>0</v>
      </c>
      <c r="T217" t="n">
        <v>0</v>
      </c>
      <c r="U217" t="n">
        <v>0</v>
      </c>
      <c r="V217" t="n">
        <v>0</v>
      </c>
      <c r="W217" t="n">
        <v>0</v>
      </c>
      <c r="X217" t="n">
        <v>0</v>
      </c>
      <c r="Y217" t="n">
        <v>0</v>
      </c>
      <c r="Z217" t="n">
        <v>0</v>
      </c>
      <c r="AA217" t="n">
        <v>0</v>
      </c>
      <c r="AB217" t="n">
        <v>0</v>
      </c>
      <c r="AC217" t="n">
        <v>0</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47399</v>
      </c>
      <c r="B218" t="s">
        <v>554</v>
      </c>
      <c r="C218" t="s">
        <v>555</v>
      </c>
      <c r="D218" t="s">
        <v>126</v>
      </c>
      <c r="E218" t="s">
        <v>127</v>
      </c>
      <c r="F218" t="s">
        <v>128</v>
      </c>
      <c r="G218" t="s">
        <v>1</v>
      </c>
      <c r="H218" s="25" t="n">
        <v>43877.93634259259</v>
      </c>
      <c r="I218" s="25" t="n">
        <v>43877.99998842592</v>
      </c>
      <c r="J218" s="25" t="n">
        <v>43877.99998842592</v>
      </c>
      <c r="K218" s="25"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1</v>
      </c>
      <c r="AC218" t="n">
        <v>1</v>
      </c>
      <c r="AD218" t="n">
        <v>0</v>
      </c>
      <c r="AE218" t="n">
        <v>0</v>
      </c>
      <c r="AF218" t="n">
        <v>0</v>
      </c>
      <c r="AG218" t="n">
        <v>0</v>
      </c>
      <c r="AH218" t="n">
        <v>1</v>
      </c>
      <c r="AI218" t="n">
        <v>0</v>
      </c>
      <c r="AJ218" t="n">
        <v>0</v>
      </c>
      <c r="AK218" t="n">
        <v>0</v>
      </c>
      <c r="AL218" t="n">
        <v>0</v>
      </c>
      <c r="AM218" t="n">
        <v>0</v>
      </c>
      <c r="AN218" t="n">
        <v>0</v>
      </c>
      <c r="AO218" t="n">
        <v>0</v>
      </c>
      <c r="AP218" t="n">
        <v>0</v>
      </c>
      <c r="AQ218" t="n">
        <v>0</v>
      </c>
      <c r="AR218" t="n">
        <v>0</v>
      </c>
      <c r="AS218" t="n">
        <v>0</v>
      </c>
      <c r="AT218" t="n">
        <v>0</v>
      </c>
      <c r="AU218" t="n">
        <v>0</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1</v>
      </c>
      <c r="BT218" t="n">
        <v>1</v>
      </c>
      <c r="BU218" t="n">
        <v>0</v>
      </c>
    </row>
    <row r="219" spans="1:73">
      <c r="A219" t="n">
        <v>47403</v>
      </c>
      <c r="B219" t="s">
        <v>556</v>
      </c>
      <c r="C219" t="s">
        <v>557</v>
      </c>
      <c r="D219" t="s">
        <v>126</v>
      </c>
      <c r="E219" t="s">
        <v>127</v>
      </c>
      <c r="F219" t="s">
        <v>128</v>
      </c>
      <c r="G219" t="s">
        <v>1</v>
      </c>
      <c r="H219" s="25" t="n">
        <v>43877.99744212963</v>
      </c>
      <c r="I219" s="25" t="n">
        <v>43877.99998842592</v>
      </c>
      <c r="J219" s="25" t="n">
        <v>43877.99998842592</v>
      </c>
      <c r="K219" s="25"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c r="AF219" t="n">
        <v>0</v>
      </c>
      <c r="AG219" t="n">
        <v>0</v>
      </c>
      <c r="AH219" t="n">
        <v>0</v>
      </c>
      <c r="AI219" t="n">
        <v>0</v>
      </c>
      <c r="AJ219" t="n">
        <v>0</v>
      </c>
      <c r="AK219" t="n">
        <v>0</v>
      </c>
      <c r="AL219" t="n">
        <v>0</v>
      </c>
      <c r="AM219" t="n">
        <v>0</v>
      </c>
      <c r="AN219" t="n">
        <v>0</v>
      </c>
      <c r="AO219" t="n">
        <v>0</v>
      </c>
      <c r="AP219" t="n">
        <v>0</v>
      </c>
      <c r="AQ219" t="n">
        <v>0</v>
      </c>
      <c r="AR219" t="n">
        <v>0</v>
      </c>
      <c r="AS219" t="n">
        <v>0</v>
      </c>
      <c r="AT219" t="n">
        <v>0</v>
      </c>
      <c r="AU219" t="n">
        <v>0</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sheetData>
  <autoFilter ref="A1:BU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2020-02-20T08:30:37Z</dcterms:modified>
  <cp:lastModifiedBy>Administrator</cp:lastModifiedBy>
</cp:coreProperties>
</file>